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60" windowHeight="7890" tabRatio="628"/>
  </bookViews>
  <sheets>
    <sheet name="Математ-11 диаграмма по районам" sheetId="12" r:id="rId1"/>
    <sheet name="Математ-11 проф диаграмма" sheetId="11" r:id="rId2"/>
    <sheet name="Рейтинги 2015 - 2021" sheetId="10" r:id="rId3"/>
    <sheet name="Рейтинг по сумме мест" sheetId="13" r:id="rId4"/>
    <sheet name="Математ проф- 11 2021 Итоги" sheetId="9" r:id="rId5"/>
    <sheet name="Математ проф- 11 2021 расклад" sheetId="6" r:id="rId6"/>
  </sheets>
  <externalReferences>
    <externalReference r:id="rId7"/>
  </externalReferences>
  <definedNames>
    <definedName name="_xlnm._FilterDatabase" localSheetId="0" hidden="1">'Математ-11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calcOnSave="0"/>
</workbook>
</file>

<file path=xl/calcChain.xml><?xml version="1.0" encoding="utf-8"?>
<calcChain xmlns="http://schemas.openxmlformats.org/spreadsheetml/2006/main">
  <c r="E15" i="12" l="1"/>
  <c r="C15" i="12"/>
  <c r="C4" i="12"/>
  <c r="AE16" i="11"/>
  <c r="AE117" i="12"/>
  <c r="AE116" i="12"/>
  <c r="AE128" i="12"/>
  <c r="AB130" i="11"/>
  <c r="X130" i="11"/>
  <c r="T130" i="11"/>
  <c r="P130" i="11"/>
  <c r="L130" i="11"/>
  <c r="H130" i="11"/>
  <c r="AB118" i="11"/>
  <c r="AA118" i="11"/>
  <c r="X118" i="11"/>
  <c r="W118" i="11"/>
  <c r="T118" i="11"/>
  <c r="S118" i="11"/>
  <c r="P118" i="11"/>
  <c r="O118" i="11"/>
  <c r="L118" i="11"/>
  <c r="K118" i="11"/>
  <c r="H118" i="11"/>
  <c r="G118" i="11"/>
  <c r="AB86" i="11"/>
  <c r="AA86" i="11"/>
  <c r="X86" i="11"/>
  <c r="W86" i="11"/>
  <c r="T86" i="11"/>
  <c r="S86" i="11"/>
  <c r="P86" i="11"/>
  <c r="O86" i="11"/>
  <c r="L86" i="11"/>
  <c r="K86" i="11"/>
  <c r="H86" i="11"/>
  <c r="G86" i="11"/>
  <c r="AB70" i="11"/>
  <c r="AA70" i="11"/>
  <c r="X70" i="11"/>
  <c r="W70" i="11"/>
  <c r="T70" i="11"/>
  <c r="S70" i="11"/>
  <c r="P70" i="11"/>
  <c r="O70" i="11"/>
  <c r="L70" i="11"/>
  <c r="K70" i="11"/>
  <c r="H70" i="11"/>
  <c r="G70" i="11"/>
  <c r="AB50" i="11"/>
  <c r="AA50" i="11"/>
  <c r="X50" i="11"/>
  <c r="W50" i="11"/>
  <c r="T50" i="11"/>
  <c r="S50" i="11"/>
  <c r="P50" i="11"/>
  <c r="O50" i="11"/>
  <c r="L50" i="11"/>
  <c r="K50" i="11"/>
  <c r="H50" i="11"/>
  <c r="G50" i="11"/>
  <c r="AB30" i="11"/>
  <c r="AA30" i="11"/>
  <c r="X30" i="11"/>
  <c r="W30" i="11"/>
  <c r="T30" i="11"/>
  <c r="S30" i="11"/>
  <c r="P30" i="11"/>
  <c r="O30" i="11"/>
  <c r="L30" i="11"/>
  <c r="K30" i="11"/>
  <c r="H30" i="11"/>
  <c r="G30" i="11"/>
  <c r="AB15" i="11"/>
  <c r="AA15" i="11"/>
  <c r="X15" i="11"/>
  <c r="W15" i="11"/>
  <c r="T15" i="11"/>
  <c r="S15" i="11"/>
  <c r="P15" i="11"/>
  <c r="O15" i="11"/>
  <c r="L15" i="11"/>
  <c r="K15" i="11"/>
  <c r="H15" i="11"/>
  <c r="G15" i="11"/>
  <c r="AB6" i="11"/>
  <c r="AA6" i="11"/>
  <c r="X6" i="11"/>
  <c r="W6" i="11"/>
  <c r="T6" i="11"/>
  <c r="S6" i="11"/>
  <c r="P6" i="11"/>
  <c r="O6" i="11"/>
  <c r="L6" i="11"/>
  <c r="K6" i="11"/>
  <c r="H6" i="11"/>
  <c r="G6" i="11"/>
  <c r="AB4" i="11"/>
  <c r="AA4" i="11"/>
  <c r="X4" i="11"/>
  <c r="W4" i="11"/>
  <c r="T4" i="11"/>
  <c r="S4" i="11"/>
  <c r="P4" i="11"/>
  <c r="O4" i="11"/>
  <c r="L4" i="11"/>
  <c r="K4" i="11"/>
  <c r="H4" i="11"/>
  <c r="G4" i="11"/>
  <c r="D130" i="11"/>
  <c r="D118" i="11"/>
  <c r="D86" i="11"/>
  <c r="D70" i="11"/>
  <c r="D50" i="11"/>
  <c r="D30" i="11"/>
  <c r="D15" i="11"/>
  <c r="D6" i="11"/>
  <c r="D4" i="11"/>
  <c r="AE7" i="11"/>
  <c r="AF112" i="13"/>
  <c r="AF120" i="13"/>
  <c r="AF71" i="13"/>
  <c r="AF101" i="13"/>
  <c r="AF77" i="13"/>
  <c r="AF103" i="13"/>
  <c r="AF62" i="13"/>
  <c r="AF48" i="13"/>
  <c r="AF117" i="13"/>
  <c r="AF102" i="13"/>
  <c r="AF115" i="13"/>
  <c r="AF113" i="13"/>
  <c r="AF108" i="13"/>
  <c r="AF111" i="13"/>
  <c r="AF73" i="13"/>
  <c r="AF60" i="13"/>
  <c r="AF92" i="13"/>
  <c r="AF119" i="13"/>
  <c r="AF118" i="13"/>
  <c r="AF123" i="13"/>
  <c r="AF107" i="13"/>
  <c r="AF121" i="13"/>
  <c r="AF84" i="13"/>
  <c r="AF95" i="13"/>
  <c r="AF122" i="13"/>
  <c r="AF66" i="13"/>
  <c r="AF110" i="13"/>
  <c r="AF96" i="13"/>
  <c r="AF105" i="13"/>
  <c r="AF89" i="13"/>
  <c r="AF116" i="13"/>
  <c r="AF99" i="13"/>
  <c r="AF79" i="13"/>
  <c r="AF85" i="13"/>
  <c r="AF58" i="13"/>
  <c r="AF76" i="13"/>
  <c r="AF98" i="13"/>
  <c r="AF90" i="13"/>
  <c r="AF109" i="13"/>
  <c r="AF97" i="13"/>
  <c r="AF57" i="13"/>
  <c r="AF114" i="13"/>
  <c r="AF65" i="13"/>
  <c r="AF93" i="13"/>
  <c r="AF64" i="13"/>
  <c r="AF46" i="13"/>
  <c r="AF61" i="13"/>
  <c r="AF68" i="13"/>
  <c r="AF69" i="13"/>
  <c r="AF75" i="13"/>
  <c r="AF63" i="13"/>
  <c r="AF94" i="13"/>
  <c r="AF87" i="13"/>
  <c r="AF37" i="13"/>
  <c r="AF100" i="13"/>
  <c r="AF53" i="13"/>
  <c r="AF86" i="13"/>
  <c r="AF67" i="13"/>
  <c r="AF104" i="13"/>
  <c r="AF26" i="13"/>
  <c r="AF39" i="13"/>
  <c r="AF42" i="13"/>
  <c r="AF106" i="13"/>
  <c r="AF72" i="13"/>
  <c r="AF44" i="13"/>
  <c r="AF91" i="13"/>
  <c r="AF59" i="13"/>
  <c r="AF83" i="13"/>
  <c r="AF41" i="13"/>
  <c r="AF56" i="13"/>
  <c r="AF32" i="13"/>
  <c r="AF80" i="13"/>
  <c r="AF82" i="13"/>
  <c r="AF50" i="13"/>
  <c r="AF55" i="13"/>
  <c r="AF45" i="13"/>
  <c r="AF54" i="13"/>
  <c r="AF40" i="13"/>
  <c r="AF74" i="13"/>
  <c r="AF78" i="13"/>
  <c r="AF47" i="13"/>
  <c r="AF29" i="13"/>
  <c r="AF81" i="13"/>
  <c r="AF27" i="13"/>
  <c r="AF16" i="13"/>
  <c r="AF70" i="13"/>
  <c r="AF31" i="13"/>
  <c r="AF49" i="13"/>
  <c r="AF18" i="13"/>
  <c r="AF22" i="13"/>
  <c r="AF43" i="13"/>
  <c r="AF38" i="13"/>
  <c r="AF34" i="13"/>
  <c r="AF25" i="13"/>
  <c r="AF88" i="13"/>
  <c r="AF20" i="13"/>
  <c r="AF52" i="13"/>
  <c r="AF36" i="13"/>
  <c r="AF23" i="13"/>
  <c r="AF51" i="13"/>
  <c r="AF30" i="13"/>
  <c r="AF28" i="13"/>
  <c r="AF11" i="13"/>
  <c r="AF17" i="13"/>
  <c r="AF19" i="13"/>
  <c r="AF33" i="13"/>
  <c r="AF24" i="13"/>
  <c r="AF35" i="13"/>
  <c r="AF21" i="13"/>
  <c r="AF9" i="13"/>
  <c r="AF10" i="13"/>
  <c r="AF12" i="13"/>
  <c r="AF7" i="13"/>
  <c r="AF13" i="13"/>
  <c r="AF8" i="13"/>
  <c r="AF6" i="13"/>
  <c r="AF15" i="13"/>
  <c r="E124" i="13"/>
  <c r="W124" i="13"/>
  <c r="T124" i="13"/>
  <c r="Q124" i="13"/>
  <c r="N124" i="13"/>
  <c r="K124" i="13"/>
  <c r="H124" i="13"/>
  <c r="AF14" i="13"/>
  <c r="K75" i="6" l="1"/>
  <c r="K63" i="6"/>
  <c r="K46" i="6"/>
  <c r="K30" i="6"/>
  <c r="D46" i="6"/>
  <c r="E46" i="6"/>
  <c r="F46" i="6"/>
  <c r="G46" i="6"/>
  <c r="H46" i="6"/>
  <c r="I46" i="6"/>
  <c r="J46" i="6"/>
  <c r="E8" i="6"/>
  <c r="I104" i="6"/>
  <c r="I75" i="6"/>
  <c r="I63" i="6"/>
  <c r="I30" i="6"/>
  <c r="I17" i="6"/>
  <c r="I8" i="6"/>
  <c r="I6" i="6"/>
  <c r="AE129" i="11" l="1"/>
  <c r="AE127" i="11"/>
  <c r="AE126" i="11"/>
  <c r="AE125" i="11"/>
  <c r="AE124" i="11"/>
  <c r="AE123" i="11"/>
  <c r="AE122" i="11"/>
  <c r="AE121" i="11"/>
  <c r="AE120" i="11"/>
  <c r="AE119" i="11"/>
  <c r="AE117" i="11"/>
  <c r="AE115" i="11"/>
  <c r="AE114" i="11"/>
  <c r="AE113" i="11"/>
  <c r="AE112" i="11"/>
  <c r="AE111" i="11"/>
  <c r="AE110" i="11"/>
  <c r="AE109" i="11"/>
  <c r="AE108" i="11"/>
  <c r="AE107" i="11"/>
  <c r="AE106" i="11"/>
  <c r="AE105" i="11"/>
  <c r="AE104" i="11"/>
  <c r="AE103" i="11"/>
  <c r="AE102" i="11"/>
  <c r="AE101" i="11"/>
  <c r="AE100" i="11"/>
  <c r="AE99" i="11"/>
  <c r="AE98" i="11"/>
  <c r="AE97" i="11"/>
  <c r="AE96" i="11"/>
  <c r="AE95" i="11"/>
  <c r="AE94" i="11"/>
  <c r="AE93" i="11"/>
  <c r="AE92" i="11"/>
  <c r="AE91" i="11"/>
  <c r="AE90" i="11"/>
  <c r="AE89" i="11"/>
  <c r="AE88" i="11"/>
  <c r="AE87" i="11"/>
  <c r="AE85" i="11"/>
  <c r="AE84" i="11"/>
  <c r="AE83" i="11"/>
  <c r="AE82" i="11"/>
  <c r="AE81" i="11"/>
  <c r="AE80" i="11"/>
  <c r="AE79" i="11"/>
  <c r="AE78" i="11"/>
  <c r="AE77" i="11"/>
  <c r="AE76" i="11"/>
  <c r="AE75" i="11"/>
  <c r="AE74" i="11"/>
  <c r="AE73" i="11"/>
  <c r="AE72" i="11"/>
  <c r="AE71" i="11"/>
  <c r="AE69" i="11"/>
  <c r="AE68" i="11"/>
  <c r="AE67" i="11"/>
  <c r="AE66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4" i="11"/>
  <c r="AE13" i="11"/>
  <c r="AE12" i="11"/>
  <c r="AE11" i="11"/>
  <c r="AE10" i="11"/>
  <c r="AE9" i="11"/>
  <c r="AE8" i="11"/>
  <c r="AE5" i="11"/>
  <c r="AE129" i="12"/>
  <c r="AE127" i="12"/>
  <c r="AE126" i="12"/>
  <c r="AE125" i="12"/>
  <c r="AE124" i="12"/>
  <c r="AE123" i="12"/>
  <c r="AE122" i="12"/>
  <c r="AE121" i="12"/>
  <c r="AE120" i="12"/>
  <c r="AE119" i="12"/>
  <c r="AE115" i="12"/>
  <c r="AE114" i="12"/>
  <c r="AE113" i="12"/>
  <c r="AE112" i="12"/>
  <c r="AE111" i="12"/>
  <c r="AE110" i="12"/>
  <c r="AE109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5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69" i="12"/>
  <c r="AE68" i="12"/>
  <c r="AE67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49" i="12"/>
  <c r="AE48" i="12"/>
  <c r="AE47" i="12"/>
  <c r="AE46" i="12"/>
  <c r="AE45" i="12"/>
  <c r="AE44" i="12"/>
  <c r="AE43" i="12"/>
  <c r="AE42" i="12"/>
  <c r="AE41" i="12"/>
  <c r="AE40" i="12"/>
  <c r="AE39" i="12"/>
  <c r="AE38" i="12"/>
  <c r="AE37" i="12"/>
  <c r="AE36" i="12"/>
  <c r="AE35" i="12"/>
  <c r="AE34" i="12"/>
  <c r="AE33" i="12"/>
  <c r="AE32" i="12"/>
  <c r="AE31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4" i="12"/>
  <c r="AE13" i="12"/>
  <c r="AE12" i="12"/>
  <c r="AE11" i="12"/>
  <c r="AE10" i="12"/>
  <c r="AE9" i="12"/>
  <c r="AE8" i="12"/>
  <c r="AE7" i="12"/>
  <c r="AE5" i="12"/>
  <c r="E118" i="12" l="1"/>
  <c r="C118" i="12"/>
  <c r="E86" i="12"/>
  <c r="C86" i="12"/>
  <c r="E70" i="12"/>
  <c r="C70" i="12"/>
  <c r="E50" i="12"/>
  <c r="C50" i="12"/>
  <c r="E30" i="12"/>
  <c r="C30" i="12"/>
  <c r="E6" i="12"/>
  <c r="C6" i="12"/>
  <c r="E4" i="12"/>
  <c r="E130" i="12" s="1"/>
  <c r="C118" i="11"/>
  <c r="C86" i="11"/>
  <c r="C70" i="11"/>
  <c r="C50" i="11"/>
  <c r="C30" i="11"/>
  <c r="C15" i="11"/>
  <c r="C6" i="11"/>
  <c r="E4" i="11"/>
  <c r="C4" i="11"/>
  <c r="E125" i="10"/>
  <c r="I4" i="12" l="1"/>
  <c r="I30" i="12"/>
  <c r="G118" i="12" l="1"/>
  <c r="I118" i="12"/>
  <c r="I86" i="12"/>
  <c r="I50" i="12"/>
  <c r="I15" i="12"/>
  <c r="I6" i="12"/>
  <c r="I130" i="12"/>
  <c r="I70" i="12"/>
  <c r="G86" i="12"/>
  <c r="G70" i="12"/>
  <c r="G50" i="12"/>
  <c r="G30" i="12"/>
  <c r="G15" i="12"/>
  <c r="G6" i="12"/>
  <c r="G4" i="12" l="1"/>
  <c r="I125" i="10"/>
  <c r="K113" i="6"/>
  <c r="M4" i="12" l="1"/>
  <c r="M130" i="12" s="1"/>
  <c r="M118" i="12"/>
  <c r="K118" i="12"/>
  <c r="M86" i="12"/>
  <c r="K86" i="12"/>
  <c r="M70" i="12"/>
  <c r="K70" i="12"/>
  <c r="M50" i="12"/>
  <c r="K50" i="12"/>
  <c r="M30" i="12"/>
  <c r="K30" i="12"/>
  <c r="M6" i="12"/>
  <c r="K6" i="12"/>
  <c r="M15" i="12"/>
  <c r="K15" i="12"/>
  <c r="K4" i="12" l="1"/>
  <c r="M125" i="10"/>
  <c r="AC118" i="12"/>
  <c r="AA118" i="12"/>
  <c r="Y118" i="12"/>
  <c r="W118" i="12"/>
  <c r="U118" i="12"/>
  <c r="S118" i="12"/>
  <c r="Q118" i="12"/>
  <c r="O118" i="12"/>
  <c r="AC86" i="12"/>
  <c r="AA86" i="12"/>
  <c r="Y86" i="12"/>
  <c r="W86" i="12"/>
  <c r="U86" i="12"/>
  <c r="S86" i="12"/>
  <c r="Q86" i="12"/>
  <c r="O86" i="12"/>
  <c r="AC70" i="12"/>
  <c r="AA70" i="12"/>
  <c r="Y70" i="12"/>
  <c r="W70" i="12"/>
  <c r="U70" i="12"/>
  <c r="S70" i="12"/>
  <c r="Q70" i="12"/>
  <c r="O70" i="12"/>
  <c r="AC50" i="12"/>
  <c r="AA50" i="12"/>
  <c r="Y50" i="12"/>
  <c r="W50" i="12"/>
  <c r="U50" i="12"/>
  <c r="S50" i="12"/>
  <c r="Q50" i="12"/>
  <c r="O50" i="12"/>
  <c r="AC30" i="12"/>
  <c r="AA30" i="12"/>
  <c r="Y30" i="12"/>
  <c r="W30" i="12"/>
  <c r="U30" i="12"/>
  <c r="S30" i="12"/>
  <c r="Q30" i="12"/>
  <c r="O30" i="12"/>
  <c r="AC15" i="12"/>
  <c r="AA15" i="12"/>
  <c r="Y15" i="12"/>
  <c r="W15" i="12"/>
  <c r="U15" i="12"/>
  <c r="S15" i="12"/>
  <c r="Q15" i="12"/>
  <c r="O15" i="12"/>
  <c r="AC6" i="12"/>
  <c r="AA6" i="12"/>
  <c r="Y6" i="12"/>
  <c r="W6" i="12"/>
  <c r="U6" i="12"/>
  <c r="S6" i="12"/>
  <c r="Q6" i="12"/>
  <c r="O6" i="12"/>
  <c r="AC4" i="12"/>
  <c r="AC130" i="12" s="1"/>
  <c r="AA4" i="12"/>
  <c r="Y4" i="12"/>
  <c r="Y130" i="12" s="1"/>
  <c r="W4" i="12"/>
  <c r="U4" i="12"/>
  <c r="U130" i="12" s="1"/>
  <c r="S4" i="12"/>
  <c r="Q4" i="12"/>
  <c r="Q130" i="12" s="1"/>
  <c r="O4" i="12"/>
  <c r="AC125" i="10"/>
  <c r="Y125" i="10"/>
  <c r="U125" i="10"/>
  <c r="Q125" i="10"/>
  <c r="D104" i="6" l="1"/>
  <c r="D6" i="9" l="1"/>
  <c r="J75" i="6" l="1"/>
  <c r="H75" i="6"/>
  <c r="G75" i="6"/>
  <c r="F75" i="6"/>
  <c r="E75" i="6"/>
  <c r="D75" i="6"/>
  <c r="J63" i="6"/>
  <c r="H63" i="6"/>
  <c r="G63" i="6"/>
  <c r="F63" i="6"/>
  <c r="E63" i="6"/>
  <c r="D63" i="6"/>
  <c r="J30" i="6"/>
  <c r="H30" i="6"/>
  <c r="G30" i="6"/>
  <c r="F30" i="6"/>
  <c r="E30" i="6"/>
  <c r="D30" i="6"/>
  <c r="K17" i="6"/>
  <c r="J17" i="6"/>
  <c r="H17" i="6"/>
  <c r="G17" i="6"/>
  <c r="F17" i="6"/>
  <c r="E17" i="6"/>
  <c r="D17" i="6"/>
  <c r="K104" i="6"/>
  <c r="J104" i="6"/>
  <c r="H104" i="6"/>
  <c r="G104" i="6"/>
  <c r="F104" i="6"/>
  <c r="E104" i="6"/>
  <c r="K8" i="6"/>
  <c r="J8" i="6"/>
  <c r="H8" i="6"/>
  <c r="G8" i="6"/>
  <c r="F8" i="6"/>
  <c r="D8" i="6"/>
  <c r="E6" i="6" l="1"/>
  <c r="G6" i="6"/>
  <c r="J6" i="6"/>
  <c r="D6" i="6"/>
  <c r="F6" i="6"/>
  <c r="H6" i="6"/>
  <c r="E6" i="9"/>
  <c r="E106" i="9"/>
</calcChain>
</file>

<file path=xl/sharedStrings.xml><?xml version="1.0" encoding="utf-8"?>
<sst xmlns="http://schemas.openxmlformats.org/spreadsheetml/2006/main" count="2574" uniqueCount="193">
  <si>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</si>
  <si>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</si>
  <si>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</si>
  <si>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</si>
  <si>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</si>
  <si>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</si>
  <si>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</si>
  <si>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</si>
  <si>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</si>
  <si>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</si>
  <si>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</si>
  <si>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</si>
  <si>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</si>
  <si>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</si>
  <si>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</si>
  <si>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</si>
  <si>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</si>
  <si>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</si>
  <si>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</si>
  <si>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</si>
  <si>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</si>
  <si>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</si>
  <si>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</si>
  <si>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</si>
  <si>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</si>
  <si>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</si>
  <si>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</si>
  <si>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</si>
  <si>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</si>
  <si>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</si>
  <si>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</si>
  <si>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</si>
  <si>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</si>
  <si>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</si>
  <si>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</si>
  <si>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</si>
  <si>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</si>
  <si>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</si>
  <si>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</si>
  <si>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</si>
  <si>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</si>
  <si>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</si>
  <si>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</si>
  <si>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</si>
  <si>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</si>
  <si>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</si>
  <si>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</si>
  <si>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</si>
  <si>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</si>
  <si>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</si>
  <si>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</si>
  <si>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</si>
  <si>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</si>
  <si>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</si>
  <si>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</si>
  <si>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</si>
  <si>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</si>
  <si>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</si>
  <si>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</si>
  <si>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</si>
  <si>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</si>
  <si>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</si>
  <si>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</si>
  <si>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</si>
  <si>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</si>
  <si>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</si>
  <si>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</si>
  <si>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</si>
  <si>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</si>
  <si>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</si>
  <si>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</si>
  <si>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</si>
  <si>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</si>
  <si>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</si>
  <si>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</si>
  <si>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</si>
  <si>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</si>
  <si>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</si>
  <si>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</si>
  <si>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</si>
  <si>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</si>
  <si>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</si>
  <si>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</si>
  <si>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</si>
  <si>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</si>
  <si>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</si>
  <si>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</si>
  <si>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СШ № 21</t>
  </si>
  <si>
    <t>МБОУ СШ № 73</t>
  </si>
  <si>
    <t>МБОУ СШ № 95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</si>
  <si>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</si>
  <si>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</si>
  <si>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</si>
  <si>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</si>
  <si>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</si>
  <si>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</si>
  <si>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</si>
  <si>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</si>
  <si>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</si>
  <si>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</si>
  <si>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Сумма мест</t>
  </si>
  <si>
    <t>Расчётное среднее значение</t>
  </si>
  <si>
    <t>Среднее значение по городу принято</t>
  </si>
  <si>
    <t>менее 27</t>
  </si>
  <si>
    <t>средний балл</t>
  </si>
  <si>
    <t>80-99</t>
  </si>
  <si>
    <t>МБОУ СШ № 8 "Созидание"</t>
  </si>
  <si>
    <t>МАОУ Лицей № 1</t>
  </si>
  <si>
    <t>МАОУ Лицей № 9 "Лидер"</t>
  </si>
  <si>
    <t>МАОУ СШ № 23</t>
  </si>
  <si>
    <t>МБОУ СШ № 76</t>
  </si>
  <si>
    <t>МАОУ СШ № 137</t>
  </si>
  <si>
    <t>МАОУ СШ № 152</t>
  </si>
  <si>
    <t>МБОУ Гимназия  № 16</t>
  </si>
  <si>
    <t>Математика профильный уровень 11 кл.</t>
  </si>
  <si>
    <t>МБОУ Гимназия № 7</t>
  </si>
  <si>
    <t>МАОУ "КУГ № 1 - Универс"</t>
  </si>
  <si>
    <t>Код ОУ по КИАСУО</t>
  </si>
  <si>
    <t>Наименование ОУ (кратко)</t>
  </si>
  <si>
    <t>Код ОУ            (по КИАСУО)</t>
  </si>
  <si>
    <t>Человек</t>
  </si>
  <si>
    <t>отлично - более 75 баллов</t>
  </si>
  <si>
    <t>нормально - между рассчётным средним баллом города и 50</t>
  </si>
  <si>
    <t>критично - меньше 50 баллов</t>
  </si>
  <si>
    <t>места</t>
  </si>
  <si>
    <t>ср. балл по городу</t>
  </si>
  <si>
    <t>хорошо - между средним баллом по городу и 75</t>
  </si>
  <si>
    <t xml:space="preserve">МБОУ СШ № 72 </t>
  </si>
  <si>
    <t>по городу Красноярску</t>
  </si>
  <si>
    <t>ЖЕЛЕЗНОДОРОЖНЫЙ РАЙОН</t>
  </si>
  <si>
    <t xml:space="preserve">МБОУ СШ № 86 </t>
  </si>
  <si>
    <t xml:space="preserve">МБОУ СШ № 14 </t>
  </si>
  <si>
    <t xml:space="preserve">МБОУ СШ № 10 </t>
  </si>
  <si>
    <t>КИРОВСКИЙ РАЙОН</t>
  </si>
  <si>
    <t xml:space="preserve">МБОУ Школа-интернат № 1 </t>
  </si>
  <si>
    <t xml:space="preserve">МАОУ Гимназия № 11 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</si>
  <si>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</si>
  <si>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</si>
  <si>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</si>
  <si>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</si>
  <si>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</si>
  <si>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средний балл принят</t>
  </si>
  <si>
    <t>Расчётное среднее значение:</t>
  </si>
  <si>
    <t>МАОУ СШ № 49</t>
  </si>
  <si>
    <t xml:space="preserve">средний балл </t>
  </si>
  <si>
    <t>Среднее значение по городу принято:</t>
  </si>
  <si>
    <t>МБОУ Гимназия № 12 "М и Т"</t>
  </si>
  <si>
    <t>МАОУ СШ № 143</t>
  </si>
  <si>
    <t>МАОУ СШ № 145</t>
  </si>
  <si>
    <t>МАОУ СШ № 149</t>
  </si>
  <si>
    <t>МАОУ СШ № 150</t>
  </si>
  <si>
    <t>МАОУ Гимназия № 3</t>
  </si>
  <si>
    <t>МАОУ СШ "Комплекс Покровский"</t>
  </si>
  <si>
    <t>Полученные баллы</t>
  </si>
  <si>
    <t>МБОУ СШ № 78</t>
  </si>
  <si>
    <t>Наименование ОУ (кратно)</t>
  </si>
  <si>
    <t>ср.балл по городу</t>
  </si>
  <si>
    <t>ср.балл ОУ</t>
  </si>
  <si>
    <t>МАОУ СШ № 153</t>
  </si>
  <si>
    <t>ср. балл ОУ</t>
  </si>
  <si>
    <t>место</t>
  </si>
  <si>
    <t>Расчётное среднее значение среднего балла по ОУ</t>
  </si>
  <si>
    <t>Среднее значение среднего балла принято ГУО</t>
  </si>
  <si>
    <t>МБОУ СШ № 150</t>
  </si>
  <si>
    <t>МАОУ СШ № 154</t>
  </si>
  <si>
    <t>чел.</t>
  </si>
  <si>
    <t>27-38</t>
  </si>
  <si>
    <t>38-69</t>
  </si>
  <si>
    <t>70-79</t>
  </si>
  <si>
    <t>МАОУ СШ № 155</t>
  </si>
  <si>
    <t>МАОУ Гимназия № 8</t>
  </si>
  <si>
    <t>МАОУ СШ № 12</t>
  </si>
  <si>
    <t>МАОУ СШ № 19</t>
  </si>
  <si>
    <t>МАОУ СШ № 8 "Созидание"</t>
  </si>
  <si>
    <t>МАОУ Лицей № 3</t>
  </si>
  <si>
    <t>МАОУ СШ № 53</t>
  </si>
  <si>
    <t>МАОУ СШ № 89</t>
  </si>
  <si>
    <t>МБОУ Гимназия № 3</t>
  </si>
  <si>
    <t xml:space="preserve">МАОУ Школа-интернат № 1 </t>
  </si>
  <si>
    <t>МАОУ СШ № 82</t>
  </si>
  <si>
    <t>МБОУ СШ № 156</t>
  </si>
  <si>
    <t>МАОУ СШ № 144</t>
  </si>
  <si>
    <t>МАОУ СШ № 134</t>
  </si>
  <si>
    <t>МАОУ СШ № 139</t>
  </si>
  <si>
    <t>МАОУ СШ № 141</t>
  </si>
  <si>
    <t>МАУ СШ № 24</t>
  </si>
  <si>
    <t>МАОУ СШ № 85</t>
  </si>
  <si>
    <t>МАОУ СШ № 108</t>
  </si>
  <si>
    <t>МАОУ СШ № 115</t>
  </si>
  <si>
    <t>МАОУ СШ № 121</t>
  </si>
  <si>
    <t>МАОУ СШ № 1</t>
  </si>
  <si>
    <t>МАОУ СШ № 7</t>
  </si>
  <si>
    <t>МАОУ СШ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</si>
</sst>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9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8">
    <xf numFmtId="0" fontId="0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1" fillId="0" borderId="0"/>
    <xf numFmtId="164" fontId="11" fillId="0" borderId="0" applyFont="0" applyFill="0" applyBorder="0" applyAlignment="0" applyProtection="0"/>
    <xf numFmtId="0" fontId="18" fillId="0" borderId="0"/>
    <xf numFmtId="44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29" fillId="0" borderId="0" applyBorder="0" applyProtection="0"/>
    <xf numFmtId="0" fontId="2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397">
    <xf numFmtId="0" fontId="0" fillId="0" borderId="0" xfId="0"/>
    <xf numFmtId="0" fontId="0" fillId="0" borderId="4" xfId="0" applyBorder="1"/>
    <xf numFmtId="0" fontId="0" fillId="0" borderId="2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0" xfId="0" applyBorder="1"/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Border="1"/>
    <xf numFmtId="0" fontId="13" fillId="0" borderId="0" xfId="0" applyFont="1"/>
    <xf numFmtId="0" fontId="13" fillId="0" borderId="0" xfId="0" applyFont="1" applyBorder="1"/>
    <xf numFmtId="2" fontId="13" fillId="0" borderId="0" xfId="0" applyNumberFormat="1" applyFont="1"/>
    <xf numFmtId="2" fontId="13" fillId="0" borderId="4" xfId="0" applyNumberFormat="1" applyFont="1" applyFill="1" applyBorder="1" applyAlignment="1">
      <alignment wrapText="1"/>
    </xf>
    <xf numFmtId="2" fontId="13" fillId="2" borderId="4" xfId="0" applyNumberFormat="1" applyFont="1" applyFill="1" applyBorder="1"/>
    <xf numFmtId="0" fontId="0" fillId="0" borderId="16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2" xfId="0" applyBorder="1" applyAlignment="1">
      <alignment wrapText="1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0" fillId="0" borderId="10" xfId="0" applyBorder="1" applyAlignment="1">
      <alignment wrapText="1"/>
    </xf>
    <xf numFmtId="0" fontId="26" fillId="0" borderId="0" xfId="0" applyFo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6" xfId="0" applyFont="1" applyBorder="1" applyAlignment="1"/>
    <xf numFmtId="2" fontId="0" fillId="6" borderId="3" xfId="0" applyNumberFormat="1" applyFill="1" applyBorder="1"/>
    <xf numFmtId="2" fontId="0" fillId="6" borderId="1" xfId="0" applyNumberFormat="1" applyFill="1" applyBorder="1"/>
    <xf numFmtId="2" fontId="0" fillId="6" borderId="9" xfId="0" applyNumberFormat="1" applyFill="1" applyBorder="1"/>
    <xf numFmtId="2" fontId="0" fillId="5" borderId="9" xfId="0" applyNumberFormat="1" applyFill="1" applyBorder="1"/>
    <xf numFmtId="2" fontId="0" fillId="5" borderId="3" xfId="0" applyNumberFormat="1" applyFill="1" applyBorder="1"/>
    <xf numFmtId="2" fontId="0" fillId="5" borderId="1" xfId="0" applyNumberFormat="1" applyFill="1" applyBorder="1"/>
    <xf numFmtId="2" fontId="22" fillId="6" borderId="18" xfId="0" applyNumberFormat="1" applyFont="1" applyFill="1" applyBorder="1" applyAlignment="1">
      <alignment horizontal="right" vertical="center"/>
    </xf>
    <xf numFmtId="2" fontId="22" fillId="5" borderId="20" xfId="0" applyNumberFormat="1" applyFont="1" applyFill="1" applyBorder="1" applyAlignment="1">
      <alignment horizontal="right" vertical="center"/>
    </xf>
    <xf numFmtId="2" fontId="22" fillId="5" borderId="30" xfId="0" applyNumberFormat="1" applyFont="1" applyFill="1" applyBorder="1" applyAlignment="1">
      <alignment horizontal="right" vertical="center"/>
    </xf>
    <xf numFmtId="2" fontId="22" fillId="5" borderId="18" xfId="0" applyNumberFormat="1" applyFont="1" applyFill="1" applyBorder="1" applyAlignment="1">
      <alignment horizontal="right" vertical="center"/>
    </xf>
    <xf numFmtId="2" fontId="22" fillId="5" borderId="19" xfId="0" applyNumberFormat="1" applyFont="1" applyFill="1" applyBorder="1" applyAlignment="1">
      <alignment horizontal="right" vertical="center"/>
    </xf>
    <xf numFmtId="0" fontId="22" fillId="0" borderId="3" xfId="0" applyFont="1" applyBorder="1"/>
    <xf numFmtId="0" fontId="22" fillId="0" borderId="1" xfId="0" applyFont="1" applyBorder="1"/>
    <xf numFmtId="0" fontId="0" fillId="7" borderId="0" xfId="0" applyFill="1"/>
    <xf numFmtId="0" fontId="21" fillId="8" borderId="0" xfId="0" applyFont="1" applyFill="1"/>
    <xf numFmtId="0" fontId="21" fillId="9" borderId="0" xfId="0" applyFont="1" applyFill="1"/>
    <xf numFmtId="0" fontId="15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13" fillId="0" borderId="27" xfId="0" applyFont="1" applyBorder="1" applyAlignment="1"/>
    <xf numFmtId="2" fontId="15" fillId="5" borderId="23" xfId="0" applyNumberFormat="1" applyFont="1" applyFill="1" applyBorder="1" applyAlignment="1">
      <alignment horizontal="left"/>
    </xf>
    <xf numFmtId="0" fontId="10" fillId="0" borderId="1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24" fillId="0" borderId="0" xfId="0" applyFont="1" applyAlignment="1"/>
    <xf numFmtId="0" fontId="0" fillId="10" borderId="0" xfId="0" applyFill="1"/>
    <xf numFmtId="0" fontId="0" fillId="11" borderId="0" xfId="0" applyFill="1"/>
    <xf numFmtId="0" fontId="22" fillId="0" borderId="31" xfId="0" applyFont="1" applyBorder="1"/>
    <xf numFmtId="0" fontId="0" fillId="0" borderId="0" xfId="0"/>
    <xf numFmtId="0" fontId="20" fillId="0" borderId="0" xfId="0" applyFont="1" applyBorder="1" applyAlignment="1">
      <alignment horizontal="right"/>
    </xf>
    <xf numFmtId="0" fontId="20" fillId="0" borderId="0" xfId="0" applyFont="1" applyAlignment="1"/>
    <xf numFmtId="0" fontId="20" fillId="0" borderId="0" xfId="0" applyFont="1" applyBorder="1" applyAlignment="1"/>
    <xf numFmtId="0" fontId="0" fillId="0" borderId="0" xfId="0" applyBorder="1" applyAlignment="1"/>
    <xf numFmtId="2" fontId="15" fillId="0" borderId="23" xfId="0" applyNumberFormat="1" applyFont="1" applyBorder="1" applyAlignment="1">
      <alignment horizontal="left" vertical="center" wrapText="1"/>
    </xf>
    <xf numFmtId="2" fontId="20" fillId="0" borderId="10" xfId="0" applyNumberFormat="1" applyFont="1" applyBorder="1" applyAlignment="1"/>
    <xf numFmtId="0" fontId="0" fillId="0" borderId="6" xfId="0" applyBorder="1" applyAlignment="1">
      <alignment wrapText="1"/>
    </xf>
    <xf numFmtId="2" fontId="0" fillId="6" borderId="5" xfId="0" applyNumberFormat="1" applyFill="1" applyBorder="1"/>
    <xf numFmtId="0" fontId="15" fillId="0" borderId="48" xfId="0" applyFont="1" applyBorder="1" applyAlignment="1">
      <alignment horizontal="center" vertical="center" wrapText="1"/>
    </xf>
    <xf numFmtId="0" fontId="21" fillId="0" borderId="4" xfId="0" applyFont="1" applyBorder="1"/>
    <xf numFmtId="0" fontId="21" fillId="0" borderId="2" xfId="0" applyFont="1" applyBorder="1"/>
    <xf numFmtId="0" fontId="21" fillId="0" borderId="8" xfId="0" applyFont="1" applyBorder="1"/>
    <xf numFmtId="0" fontId="0" fillId="0" borderId="8" xfId="0" applyBorder="1" applyAlignment="1">
      <alignment wrapText="1"/>
    </xf>
    <xf numFmtId="0" fontId="0" fillId="0" borderId="8" xfId="0" applyBorder="1"/>
    <xf numFmtId="2" fontId="0" fillId="5" borderId="7" xfId="0" applyNumberFormat="1" applyFill="1" applyBorder="1"/>
    <xf numFmtId="0" fontId="21" fillId="0" borderId="10" xfId="0" applyFont="1" applyBorder="1"/>
    <xf numFmtId="0" fontId="21" fillId="0" borderId="6" xfId="0" applyFont="1" applyBorder="1"/>
    <xf numFmtId="2" fontId="0" fillId="5" borderId="5" xfId="0" applyNumberFormat="1" applyFill="1" applyBorder="1"/>
    <xf numFmtId="2" fontId="23" fillId="0" borderId="2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4" xfId="0" applyFont="1" applyBorder="1"/>
    <xf numFmtId="2" fontId="0" fillId="6" borderId="7" xfId="0" applyNumberFormat="1" applyFill="1" applyBorder="1"/>
    <xf numFmtId="2" fontId="21" fillId="8" borderId="3" xfId="0" applyNumberFormat="1" applyFont="1" applyFill="1" applyBorder="1"/>
    <xf numFmtId="0" fontId="22" fillId="0" borderId="12" xfId="0" applyFont="1" applyBorder="1"/>
    <xf numFmtId="0" fontId="22" fillId="0" borderId="16" xfId="0" applyFont="1" applyBorder="1"/>
    <xf numFmtId="0" fontId="22" fillId="0" borderId="39" xfId="0" applyFont="1" applyBorder="1"/>
    <xf numFmtId="0" fontId="13" fillId="0" borderId="13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2" fontId="19" fillId="6" borderId="3" xfId="0" applyNumberFormat="1" applyFont="1" applyFill="1" applyBorder="1" applyAlignment="1">
      <alignment horizontal="right" vertical="center"/>
    </xf>
    <xf numFmtId="1" fontId="13" fillId="2" borderId="13" xfId="0" applyNumberFormat="1" applyFont="1" applyFill="1" applyBorder="1" applyAlignment="1">
      <alignment wrapText="1"/>
    </xf>
    <xf numFmtId="0" fontId="26" fillId="0" borderId="0" xfId="0" applyFont="1" applyBorder="1"/>
    <xf numFmtId="0" fontId="16" fillId="0" borderId="0" xfId="0" applyFont="1" applyBorder="1"/>
    <xf numFmtId="2" fontId="19" fillId="6" borderId="1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right" vertical="center" wrapText="1"/>
    </xf>
    <xf numFmtId="0" fontId="22" fillId="0" borderId="6" xfId="0" applyFont="1" applyBorder="1" applyAlignment="1">
      <alignment horizontal="right" vertical="center" wrapText="1"/>
    </xf>
    <xf numFmtId="2" fontId="0" fillId="6" borderId="40" xfId="0" applyNumberFormat="1" applyFill="1" applyBorder="1"/>
    <xf numFmtId="2" fontId="19" fillId="6" borderId="5" xfId="0" applyNumberFormat="1" applyFont="1" applyFill="1" applyBorder="1" applyAlignment="1">
      <alignment horizontal="right" vertical="center"/>
    </xf>
    <xf numFmtId="0" fontId="22" fillId="0" borderId="13" xfId="0" applyFont="1" applyBorder="1"/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22" fillId="2" borderId="2" xfId="0" applyFont="1" applyFill="1" applyBorder="1"/>
    <xf numFmtId="0" fontId="16" fillId="2" borderId="46" xfId="0" applyFont="1" applyFill="1" applyBorder="1" applyAlignment="1">
      <alignment horizontal="center" vertical="center" wrapText="1"/>
    </xf>
    <xf numFmtId="0" fontId="22" fillId="2" borderId="10" xfId="0" applyFont="1" applyFill="1" applyBorder="1"/>
    <xf numFmtId="0" fontId="22" fillId="2" borderId="6" xfId="0" applyFont="1" applyFill="1" applyBorder="1"/>
    <xf numFmtId="0" fontId="22" fillId="0" borderId="14" xfId="0" applyFont="1" applyBorder="1"/>
    <xf numFmtId="0" fontId="16" fillId="0" borderId="2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1" fillId="12" borderId="0" xfId="0" applyFont="1" applyFill="1"/>
    <xf numFmtId="0" fontId="0" fillId="0" borderId="0" xfId="0"/>
    <xf numFmtId="0" fontId="13" fillId="0" borderId="12" xfId="0" applyFont="1" applyBorder="1" applyAlignment="1"/>
    <xf numFmtId="0" fontId="15" fillId="0" borderId="28" xfId="0" applyFont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right"/>
    </xf>
    <xf numFmtId="0" fontId="21" fillId="0" borderId="4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" fontId="22" fillId="2" borderId="35" xfId="0" applyNumberFormat="1" applyFont="1" applyFill="1" applyBorder="1" applyAlignment="1">
      <alignment horizontal="right" vertical="center"/>
    </xf>
    <xf numFmtId="2" fontId="0" fillId="5" borderId="41" xfId="0" applyNumberFormat="1" applyFill="1" applyBorder="1"/>
    <xf numFmtId="2" fontId="22" fillId="6" borderId="19" xfId="0" applyNumberFormat="1" applyFont="1" applyFill="1" applyBorder="1" applyAlignment="1">
      <alignment horizontal="right" vertical="center"/>
    </xf>
    <xf numFmtId="0" fontId="0" fillId="0" borderId="15" xfId="0" applyBorder="1"/>
    <xf numFmtId="0" fontId="13" fillId="0" borderId="54" xfId="0" applyFont="1" applyBorder="1" applyAlignment="1">
      <alignment horizontal="right" vertical="center" wrapText="1"/>
    </xf>
    <xf numFmtId="0" fontId="13" fillId="0" borderId="55" xfId="0" applyFont="1" applyBorder="1" applyAlignment="1">
      <alignment horizontal="right" vertical="center" wrapText="1"/>
    </xf>
    <xf numFmtId="0" fontId="9" fillId="0" borderId="55" xfId="0" applyFont="1" applyBorder="1" applyAlignment="1">
      <alignment horizontal="right" vertical="center" wrapText="1"/>
    </xf>
    <xf numFmtId="0" fontId="13" fillId="0" borderId="56" xfId="0" applyFont="1" applyBorder="1" applyAlignment="1">
      <alignment horizontal="right" vertical="center" wrapText="1"/>
    </xf>
    <xf numFmtId="0" fontId="13" fillId="0" borderId="57" xfId="0" applyFont="1" applyBorder="1" applyAlignment="1">
      <alignment horizontal="right" vertical="center" wrapText="1"/>
    </xf>
    <xf numFmtId="0" fontId="13" fillId="0" borderId="55" xfId="0" applyFont="1" applyFill="1" applyBorder="1" applyAlignment="1">
      <alignment horizontal="right"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58" xfId="0" applyFont="1" applyBorder="1" applyAlignment="1">
      <alignment horizontal="right" vertical="center" wrapText="1"/>
    </xf>
    <xf numFmtId="0" fontId="0" fillId="0" borderId="55" xfId="0" applyBorder="1"/>
    <xf numFmtId="0" fontId="8" fillId="2" borderId="55" xfId="0" applyFont="1" applyFill="1" applyBorder="1" applyAlignment="1">
      <alignment horizontal="right" vertical="center" wrapText="1"/>
    </xf>
    <xf numFmtId="0" fontId="13" fillId="2" borderId="55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2" fontId="21" fillId="8" borderId="1" xfId="0" applyNumberFormat="1" applyFont="1" applyFill="1" applyBorder="1"/>
    <xf numFmtId="0" fontId="13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21" fillId="13" borderId="0" xfId="0" applyFont="1" applyFill="1"/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/>
    <xf numFmtId="2" fontId="22" fillId="6" borderId="9" xfId="0" applyNumberFormat="1" applyFont="1" applyFill="1" applyBorder="1" applyAlignment="1">
      <alignment horizontal="right" vertical="center"/>
    </xf>
    <xf numFmtId="0" fontId="7" fillId="0" borderId="13" xfId="0" applyFont="1" applyBorder="1" applyAlignment="1"/>
    <xf numFmtId="2" fontId="22" fillId="6" borderId="3" xfId="0" applyNumberFormat="1" applyFont="1" applyFill="1" applyBorder="1" applyAlignment="1">
      <alignment horizontal="right" vertical="center"/>
    </xf>
    <xf numFmtId="0" fontId="7" fillId="0" borderId="14" xfId="0" applyFont="1" applyBorder="1" applyAlignment="1"/>
    <xf numFmtId="2" fontId="22" fillId="6" borderId="1" xfId="0" applyNumberFormat="1" applyFont="1" applyFill="1" applyBorder="1" applyAlignment="1">
      <alignment horizontal="right" vertical="center"/>
    </xf>
    <xf numFmtId="2" fontId="22" fillId="5" borderId="3" xfId="0" applyNumberFormat="1" applyFont="1" applyFill="1" applyBorder="1" applyAlignment="1">
      <alignment horizontal="right" vertical="center"/>
    </xf>
    <xf numFmtId="2" fontId="22" fillId="5" borderId="7" xfId="0" applyNumberFormat="1" applyFont="1" applyFill="1" applyBorder="1" applyAlignment="1">
      <alignment horizontal="right" vertical="center"/>
    </xf>
    <xf numFmtId="2" fontId="22" fillId="5" borderId="5" xfId="0" applyNumberFormat="1" applyFont="1" applyFill="1" applyBorder="1" applyAlignment="1">
      <alignment horizontal="right" vertical="center"/>
    </xf>
    <xf numFmtId="2" fontId="22" fillId="5" borderId="9" xfId="0" applyNumberFormat="1" applyFont="1" applyFill="1" applyBorder="1" applyAlignment="1">
      <alignment horizontal="right" vertical="center"/>
    </xf>
    <xf numFmtId="2" fontId="22" fillId="5" borderId="1" xfId="0" applyNumberFormat="1" applyFont="1" applyFill="1" applyBorder="1" applyAlignment="1">
      <alignment horizontal="right" vertical="center"/>
    </xf>
    <xf numFmtId="0" fontId="7" fillId="0" borderId="15" xfId="0" applyFont="1" applyBorder="1" applyAlignment="1"/>
    <xf numFmtId="0" fontId="7" fillId="0" borderId="12" xfId="0" applyFont="1" applyBorder="1" applyAlignment="1"/>
    <xf numFmtId="0" fontId="0" fillId="0" borderId="0" xfId="0" applyBorder="1"/>
    <xf numFmtId="0" fontId="23" fillId="0" borderId="0" xfId="0" applyFont="1" applyFill="1" applyBorder="1" applyAlignment="1">
      <alignment horizontal="right" vertical="center"/>
    </xf>
    <xf numFmtId="2" fontId="20" fillId="0" borderId="0" xfId="0" applyNumberFormat="1" applyFont="1" applyBorder="1"/>
    <xf numFmtId="2" fontId="20" fillId="0" borderId="0" xfId="0" applyNumberFormat="1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/>
    <xf numFmtId="2" fontId="0" fillId="0" borderId="0" xfId="0" applyNumberFormat="1" applyFill="1" applyBorder="1"/>
    <xf numFmtId="0" fontId="2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3" fillId="0" borderId="51" xfId="0" applyNumberFormat="1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2" fontId="0" fillId="6" borderId="24" xfId="0" applyNumberFormat="1" applyFill="1" applyBorder="1"/>
    <xf numFmtId="0" fontId="22" fillId="0" borderId="23" xfId="0" applyFont="1" applyBorder="1"/>
    <xf numFmtId="2" fontId="7" fillId="0" borderId="24" xfId="0" applyNumberFormat="1" applyFont="1" applyFill="1" applyBorder="1" applyAlignment="1">
      <alignment wrapText="1"/>
    </xf>
    <xf numFmtId="2" fontId="7" fillId="6" borderId="24" xfId="0" applyNumberFormat="1" applyFont="1" applyFill="1" applyBorder="1" applyAlignment="1">
      <alignment wrapText="1"/>
    </xf>
    <xf numFmtId="0" fontId="22" fillId="2" borderId="23" xfId="0" applyFont="1" applyFill="1" applyBorder="1"/>
    <xf numFmtId="1" fontId="7" fillId="2" borderId="27" xfId="0" applyNumberFormat="1" applyFont="1" applyFill="1" applyBorder="1" applyAlignment="1">
      <alignment wrapText="1"/>
    </xf>
    <xf numFmtId="2" fontId="7" fillId="2" borderId="24" xfId="0" applyNumberFormat="1" applyFont="1" applyFill="1" applyBorder="1"/>
    <xf numFmtId="2" fontId="7" fillId="6" borderId="24" xfId="0" applyNumberFormat="1" applyFont="1" applyFill="1" applyBorder="1" applyAlignment="1">
      <alignment horizontal="right" vertical="center"/>
    </xf>
    <xf numFmtId="1" fontId="7" fillId="2" borderId="27" xfId="0" applyNumberFormat="1" applyFont="1" applyFill="1" applyBorder="1" applyAlignment="1">
      <alignment horizontal="right" vertical="center"/>
    </xf>
    <xf numFmtId="2" fontId="22" fillId="5" borderId="24" xfId="0" applyNumberFormat="1" applyFont="1" applyFill="1" applyBorder="1" applyAlignment="1">
      <alignment horizontal="right" vertical="center"/>
    </xf>
    <xf numFmtId="0" fontId="7" fillId="0" borderId="37" xfId="0" applyFont="1" applyBorder="1"/>
    <xf numFmtId="0" fontId="25" fillId="0" borderId="4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2" fontId="15" fillId="0" borderId="24" xfId="0" applyNumberFormat="1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2" fontId="15" fillId="0" borderId="24" xfId="0" applyNumberFormat="1" applyFont="1" applyFill="1" applyBorder="1" applyAlignment="1">
      <alignment horizontal="left" wrapText="1"/>
    </xf>
    <xf numFmtId="2" fontId="15" fillId="5" borderId="46" xfId="0" applyNumberFormat="1" applyFont="1" applyFill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2" fontId="15" fillId="0" borderId="24" xfId="0" applyNumberFormat="1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2" fontId="15" fillId="2" borderId="24" xfId="0" applyNumberFormat="1" applyFont="1" applyFill="1" applyBorder="1" applyAlignment="1">
      <alignment horizontal="left" wrapText="1"/>
    </xf>
    <xf numFmtId="2" fontId="15" fillId="0" borderId="46" xfId="0" applyNumberFormat="1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2" fontId="0" fillId="5" borderId="4" xfId="0" applyNumberFormat="1" applyFill="1" applyBorder="1"/>
    <xf numFmtId="0" fontId="22" fillId="2" borderId="3" xfId="0" applyFont="1" applyFill="1" applyBorder="1"/>
    <xf numFmtId="2" fontId="22" fillId="5" borderId="4" xfId="0" applyNumberFormat="1" applyFont="1" applyFill="1" applyBorder="1" applyAlignment="1">
      <alignment horizontal="right" vertical="center"/>
    </xf>
    <xf numFmtId="2" fontId="0" fillId="6" borderId="4" xfId="0" applyNumberFormat="1" applyFill="1" applyBorder="1"/>
    <xf numFmtId="0" fontId="15" fillId="0" borderId="27" xfId="0" applyFont="1" applyBorder="1"/>
    <xf numFmtId="0" fontId="15" fillId="0" borderId="46" xfId="0" applyFont="1" applyBorder="1" applyAlignment="1">
      <alignment horizontal="left" vertical="center"/>
    </xf>
    <xf numFmtId="2" fontId="25" fillId="5" borderId="46" xfId="0" applyNumberFormat="1" applyFont="1" applyFill="1" applyBorder="1" applyAlignment="1">
      <alignment horizontal="left" wrapText="1"/>
    </xf>
    <xf numFmtId="2" fontId="19" fillId="6" borderId="4" xfId="0" applyNumberFormat="1" applyFont="1" applyFill="1" applyBorder="1" applyAlignment="1">
      <alignment horizontal="right" vertical="center"/>
    </xf>
    <xf numFmtId="1" fontId="19" fillId="2" borderId="13" xfId="0" applyNumberFormat="1" applyFont="1" applyFill="1" applyBorder="1" applyAlignment="1">
      <alignment horizontal="right" vertical="center"/>
    </xf>
    <xf numFmtId="2" fontId="22" fillId="6" borderId="4" xfId="0" applyNumberFormat="1" applyFont="1" applyFill="1" applyBorder="1" applyAlignment="1">
      <alignment horizontal="right" vertical="center"/>
    </xf>
    <xf numFmtId="1" fontId="22" fillId="2" borderId="3" xfId="0" applyNumberFormat="1" applyFont="1" applyFill="1" applyBorder="1" applyAlignment="1">
      <alignment horizontal="right" vertical="center"/>
    </xf>
    <xf numFmtId="0" fontId="15" fillId="0" borderId="27" xfId="0" applyFont="1" applyBorder="1" applyAlignment="1">
      <alignment horizontal="left"/>
    </xf>
    <xf numFmtId="0" fontId="15" fillId="0" borderId="4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2" fontId="15" fillId="0" borderId="46" xfId="0" applyNumberFormat="1" applyFont="1" applyFill="1" applyBorder="1" applyAlignment="1">
      <alignment horizontal="left" wrapText="1"/>
    </xf>
    <xf numFmtId="1" fontId="15" fillId="2" borderId="23" xfId="0" applyNumberFormat="1" applyFont="1" applyFill="1" applyBorder="1" applyAlignment="1">
      <alignment horizontal="left" wrapText="1"/>
    </xf>
    <xf numFmtId="1" fontId="15" fillId="2" borderId="27" xfId="0" applyNumberFormat="1" applyFont="1" applyFill="1" applyBorder="1" applyAlignment="1">
      <alignment horizontal="left" wrapText="1"/>
    </xf>
    <xf numFmtId="1" fontId="15" fillId="0" borderId="23" xfId="0" applyNumberFormat="1" applyFont="1" applyFill="1" applyBorder="1" applyAlignment="1">
      <alignment horizontal="left" wrapText="1"/>
    </xf>
    <xf numFmtId="1" fontId="15" fillId="0" borderId="27" xfId="0" applyNumberFormat="1" applyFont="1" applyFill="1" applyBorder="1" applyAlignment="1">
      <alignment horizontal="left" wrapText="1"/>
    </xf>
    <xf numFmtId="2" fontId="15" fillId="2" borderId="46" xfId="0" applyNumberFormat="1" applyFont="1" applyFill="1" applyBorder="1" applyAlignment="1">
      <alignment horizontal="left" wrapText="1"/>
    </xf>
    <xf numFmtId="0" fontId="15" fillId="0" borderId="4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0" fillId="0" borderId="27" xfId="0" applyBorder="1"/>
    <xf numFmtId="0" fontId="15" fillId="0" borderId="23" xfId="0" applyFont="1" applyBorder="1" applyAlignment="1">
      <alignment horizontal="left"/>
    </xf>
    <xf numFmtId="2" fontId="15" fillId="0" borderId="24" xfId="0" applyNumberFormat="1" applyFont="1" applyBorder="1" applyAlignment="1">
      <alignment horizontal="left"/>
    </xf>
    <xf numFmtId="2" fontId="15" fillId="5" borderId="46" xfId="0" applyNumberFormat="1" applyFont="1" applyFill="1" applyBorder="1" applyAlignment="1">
      <alignment horizontal="left" vertical="center"/>
    </xf>
    <xf numFmtId="0" fontId="25" fillId="0" borderId="23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2" fontId="15" fillId="2" borderId="24" xfId="0" applyNumberFormat="1" applyFont="1" applyFill="1" applyBorder="1" applyAlignment="1">
      <alignment horizontal="left"/>
    </xf>
    <xf numFmtId="2" fontId="15" fillId="2" borderId="46" xfId="0" applyNumberFormat="1" applyFont="1" applyFill="1" applyBorder="1" applyAlignment="1">
      <alignment horizontal="left"/>
    </xf>
    <xf numFmtId="0" fontId="7" fillId="0" borderId="41" xfId="0" applyFont="1" applyBorder="1" applyAlignment="1"/>
    <xf numFmtId="0" fontId="7" fillId="0" borderId="43" xfId="0" applyFont="1" applyBorder="1" applyAlignment="1"/>
    <xf numFmtId="0" fontId="0" fillId="0" borderId="39" xfId="0" applyBorder="1"/>
    <xf numFmtId="0" fontId="15" fillId="2" borderId="46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2" fontId="15" fillId="5" borderId="46" xfId="0" applyNumberFormat="1" applyFont="1" applyFill="1" applyBorder="1" applyAlignment="1">
      <alignment horizontal="left"/>
    </xf>
    <xf numFmtId="0" fontId="7" fillId="0" borderId="40" xfId="0" applyFont="1" applyBorder="1" applyAlignment="1"/>
    <xf numFmtId="2" fontId="21" fillId="8" borderId="4" xfId="0" applyNumberFormat="1" applyFont="1" applyFill="1" applyBorder="1"/>
    <xf numFmtId="0" fontId="0" fillId="0" borderId="31" xfId="0" applyBorder="1"/>
    <xf numFmtId="0" fontId="22" fillId="2" borderId="1" xfId="0" applyFont="1" applyFill="1" applyBorder="1"/>
    <xf numFmtId="0" fontId="7" fillId="0" borderId="42" xfId="0" applyFont="1" applyBorder="1" applyAlignment="1"/>
    <xf numFmtId="0" fontId="2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/>
    <xf numFmtId="2" fontId="15" fillId="0" borderId="24" xfId="0" applyNumberFormat="1" applyFont="1" applyFill="1" applyBorder="1" applyAlignment="1">
      <alignment horizontal="left" vertical="center" wrapText="1"/>
    </xf>
    <xf numFmtId="2" fontId="15" fillId="5" borderId="46" xfId="0" applyNumberFormat="1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2" fontId="15" fillId="0" borderId="24" xfId="0" applyNumberFormat="1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2" fontId="15" fillId="2" borderId="24" xfId="0" applyNumberFormat="1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 wrapText="1"/>
    </xf>
    <xf numFmtId="0" fontId="0" fillId="0" borderId="39" xfId="0" applyFill="1" applyBorder="1"/>
    <xf numFmtId="0" fontId="7" fillId="0" borderId="12" xfId="0" applyFont="1" applyBorder="1" applyAlignment="1">
      <alignment horizontal="right"/>
    </xf>
    <xf numFmtId="0" fontId="0" fillId="0" borderId="14" xfId="0" applyBorder="1"/>
    <xf numFmtId="0" fontId="7" fillId="0" borderId="35" xfId="0" applyFont="1" applyBorder="1" applyAlignment="1"/>
    <xf numFmtId="0" fontId="7" fillId="0" borderId="25" xfId="0" applyFont="1" applyBorder="1" applyAlignment="1"/>
    <xf numFmtId="0" fontId="7" fillId="0" borderId="29" xfId="0" applyFont="1" applyBorder="1" applyAlignment="1"/>
    <xf numFmtId="0" fontId="7" fillId="0" borderId="50" xfId="0" applyFont="1" applyBorder="1" applyAlignment="1"/>
    <xf numFmtId="0" fontId="7" fillId="0" borderId="33" xfId="0" applyFont="1" applyBorder="1" applyAlignment="1"/>
    <xf numFmtId="0" fontId="7" fillId="0" borderId="2" xfId="0" applyFont="1" applyBorder="1" applyAlignment="1"/>
    <xf numFmtId="0" fontId="25" fillId="0" borderId="22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3" fillId="3" borderId="4" xfId="1" applyFont="1" applyFill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13" fillId="3" borderId="13" xfId="1" applyFont="1" applyFill="1" applyBorder="1" applyAlignment="1">
      <alignment horizontal="right" vertical="center" wrapText="1"/>
    </xf>
    <xf numFmtId="0" fontId="9" fillId="0" borderId="13" xfId="1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/>
    </xf>
    <xf numFmtId="0" fontId="7" fillId="0" borderId="53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left" vertical="center" wrapText="1"/>
    </xf>
    <xf numFmtId="2" fontId="15" fillId="0" borderId="32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2" fontId="13" fillId="5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2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center" wrapText="1"/>
    </xf>
    <xf numFmtId="2" fontId="15" fillId="0" borderId="32" xfId="0" applyNumberFormat="1" applyFont="1" applyFill="1" applyBorder="1" applyAlignment="1">
      <alignment horizontal="left" vertical="center" wrapText="1"/>
    </xf>
    <xf numFmtId="2" fontId="15" fillId="0" borderId="32" xfId="0" applyNumberFormat="1" applyFont="1" applyFill="1" applyBorder="1" applyAlignment="1">
      <alignment horizontal="left" vertical="center"/>
    </xf>
    <xf numFmtId="2" fontId="15" fillId="2" borderId="32" xfId="0" applyNumberFormat="1" applyFont="1" applyFill="1" applyBorder="1" applyAlignment="1">
      <alignment horizontal="left" vertical="center" wrapText="1"/>
    </xf>
    <xf numFmtId="2" fontId="15" fillId="2" borderId="32" xfId="0" applyNumberFormat="1" applyFont="1" applyFill="1" applyBorder="1" applyAlignment="1">
      <alignment horizontal="left" wrapText="1"/>
    </xf>
    <xf numFmtId="0" fontId="15" fillId="2" borderId="22" xfId="0" applyFont="1" applyFill="1" applyBorder="1" applyAlignment="1">
      <alignment horizontal="left" wrapText="1"/>
    </xf>
    <xf numFmtId="0" fontId="15" fillId="2" borderId="37" xfId="0" applyFont="1" applyFill="1" applyBorder="1" applyAlignment="1">
      <alignment horizontal="left" wrapText="1"/>
    </xf>
    <xf numFmtId="0" fontId="15" fillId="2" borderId="27" xfId="0" applyFont="1" applyFill="1" applyBorder="1" applyAlignment="1">
      <alignment horizontal="left" wrapText="1"/>
    </xf>
    <xf numFmtId="0" fontId="15" fillId="2" borderId="23" xfId="0" applyFont="1" applyFill="1" applyBorder="1" applyAlignment="1">
      <alignment horizontal="left" wrapText="1"/>
    </xf>
    <xf numFmtId="2" fontId="27" fillId="0" borderId="3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1" fontId="22" fillId="2" borderId="3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right" vertical="center" wrapText="1"/>
    </xf>
    <xf numFmtId="1" fontId="13" fillId="2" borderId="3" xfId="0" applyNumberFormat="1" applyFont="1" applyFill="1" applyBorder="1" applyAlignment="1"/>
    <xf numFmtId="1" fontId="13" fillId="2" borderId="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vertical="center"/>
    </xf>
    <xf numFmtId="2" fontId="0" fillId="5" borderId="2" xfId="0" applyNumberFormat="1" applyFill="1" applyBorder="1"/>
    <xf numFmtId="1" fontId="13" fillId="2" borderId="13" xfId="0" applyNumberFormat="1" applyFont="1" applyFill="1" applyBorder="1" applyAlignment="1">
      <alignment horizontal="center"/>
    </xf>
    <xf numFmtId="0" fontId="6" fillId="0" borderId="12" xfId="0" applyFont="1" applyBorder="1"/>
    <xf numFmtId="0" fontId="6" fillId="0" borderId="18" xfId="0" applyFont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wrapText="1"/>
    </xf>
    <xf numFmtId="2" fontId="6" fillId="6" borderId="18" xfId="0" applyNumberFormat="1" applyFont="1" applyFill="1" applyBorder="1" applyAlignment="1">
      <alignment wrapText="1"/>
    </xf>
    <xf numFmtId="0" fontId="6" fillId="0" borderId="6" xfId="0" applyFont="1" applyBorder="1"/>
    <xf numFmtId="2" fontId="6" fillId="0" borderId="6" xfId="0" applyNumberFormat="1" applyFont="1" applyBorder="1" applyAlignment="1">
      <alignment wrapText="1"/>
    </xf>
    <xf numFmtId="2" fontId="6" fillId="0" borderId="6" xfId="0" applyNumberFormat="1" applyFont="1" applyBorder="1" applyAlignment="1"/>
    <xf numFmtId="2" fontId="22" fillId="6" borderId="5" xfId="0" applyNumberFormat="1" applyFont="1" applyFill="1" applyBorder="1" applyAlignment="1">
      <alignment horizontal="right" vertical="center"/>
    </xf>
    <xf numFmtId="0" fontId="6" fillId="0" borderId="13" xfId="0" applyFont="1" applyBorder="1"/>
    <xf numFmtId="0" fontId="6" fillId="0" borderId="1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wrapText="1"/>
    </xf>
    <xf numFmtId="0" fontId="6" fillId="0" borderId="4" xfId="0" applyFont="1" applyBorder="1"/>
    <xf numFmtId="0" fontId="6" fillId="0" borderId="17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>
      <alignment wrapText="1"/>
    </xf>
    <xf numFmtId="2" fontId="6" fillId="0" borderId="4" xfId="0" applyNumberFormat="1" applyFont="1" applyBorder="1" applyAlignment="1"/>
    <xf numFmtId="0" fontId="6" fillId="2" borderId="17" xfId="0" applyFont="1" applyFill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4" xfId="0" applyFont="1" applyBorder="1"/>
    <xf numFmtId="0" fontId="19" fillId="0" borderId="1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wrapText="1"/>
    </xf>
    <xf numFmtId="0" fontId="6" fillId="0" borderId="2" xfId="0" applyFont="1" applyBorder="1"/>
    <xf numFmtId="2" fontId="6" fillId="0" borderId="2" xfId="0" applyNumberFormat="1" applyFont="1" applyBorder="1" applyAlignment="1">
      <alignment wrapText="1"/>
    </xf>
    <xf numFmtId="2" fontId="6" fillId="0" borderId="2" xfId="0" applyNumberFormat="1" applyFont="1" applyBorder="1" applyAlignment="1"/>
    <xf numFmtId="0" fontId="6" fillId="0" borderId="16" xfId="0" applyFont="1" applyBorder="1"/>
    <xf numFmtId="0" fontId="6" fillId="0" borderId="20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wrapText="1"/>
    </xf>
    <xf numFmtId="2" fontId="6" fillId="6" borderId="20" xfId="0" applyNumberFormat="1" applyFont="1" applyFill="1" applyBorder="1" applyAlignment="1">
      <alignment wrapText="1"/>
    </xf>
    <xf numFmtId="0" fontId="6" fillId="0" borderId="10" xfId="0" applyFont="1" applyBorder="1"/>
    <xf numFmtId="2" fontId="6" fillId="0" borderId="10" xfId="0" applyNumberFormat="1" applyFont="1" applyBorder="1" applyAlignment="1">
      <alignment wrapText="1"/>
    </xf>
    <xf numFmtId="2" fontId="19" fillId="6" borderId="9" xfId="0" applyNumberFormat="1" applyFont="1" applyFill="1" applyBorder="1" applyAlignment="1">
      <alignment horizontal="right" vertical="center"/>
    </xf>
    <xf numFmtId="2" fontId="6" fillId="0" borderId="10" xfId="0" applyNumberFormat="1" applyFont="1" applyBorder="1" applyAlignment="1"/>
    <xf numFmtId="2" fontId="6" fillId="6" borderId="3" xfId="0" applyNumberFormat="1" applyFont="1" applyFill="1" applyBorder="1" applyAlignment="1">
      <alignment horizontal="right" vertical="center"/>
    </xf>
    <xf numFmtId="0" fontId="6" fillId="0" borderId="15" xfId="0" applyFont="1" applyBorder="1"/>
    <xf numFmtId="0" fontId="6" fillId="0" borderId="30" xfId="0" applyFont="1" applyBorder="1" applyAlignment="1">
      <alignment horizontal="left" vertical="center" wrapText="1"/>
    </xf>
    <xf numFmtId="0" fontId="6" fillId="0" borderId="8" xfId="0" applyFont="1" applyBorder="1"/>
    <xf numFmtId="0" fontId="6" fillId="2" borderId="30" xfId="0" applyFont="1" applyFill="1" applyBorder="1" applyAlignment="1">
      <alignment horizontal="left" vertical="center" wrapText="1"/>
    </xf>
    <xf numFmtId="2" fontId="6" fillId="6" borderId="7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right" vertical="center" wrapText="1"/>
    </xf>
    <xf numFmtId="2" fontId="6" fillId="6" borderId="5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2" fontId="6" fillId="5" borderId="20" xfId="0" applyNumberFormat="1" applyFont="1" applyFill="1" applyBorder="1" applyAlignment="1">
      <alignment wrapText="1"/>
    </xf>
    <xf numFmtId="2" fontId="6" fillId="6" borderId="9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2" fontId="6" fillId="5" borderId="19" xfId="0" applyNumberFormat="1" applyFont="1" applyFill="1" applyBorder="1" applyAlignment="1">
      <alignment wrapText="1"/>
    </xf>
    <xf numFmtId="2" fontId="6" fillId="6" borderId="1" xfId="0" applyNumberFormat="1" applyFont="1" applyFill="1" applyBorder="1" applyAlignment="1">
      <alignment horizontal="right" vertical="center"/>
    </xf>
    <xf numFmtId="0" fontId="6" fillId="3" borderId="17" xfId="1" applyFont="1" applyFill="1" applyBorder="1" applyAlignment="1">
      <alignment horizontal="left" vertical="center" wrapText="1"/>
    </xf>
    <xf numFmtId="2" fontId="6" fillId="5" borderId="30" xfId="0" applyNumberFormat="1" applyFont="1" applyFill="1" applyBorder="1" applyAlignment="1">
      <alignment wrapText="1"/>
    </xf>
    <xf numFmtId="0" fontId="6" fillId="2" borderId="33" xfId="0" applyFont="1" applyFill="1" applyBorder="1" applyAlignment="1">
      <alignment horizontal="right" vertical="center" wrapText="1"/>
    </xf>
    <xf numFmtId="2" fontId="6" fillId="5" borderId="18" xfId="0" applyNumberFormat="1" applyFont="1" applyFill="1" applyBorder="1" applyAlignment="1">
      <alignment wrapText="1"/>
    </xf>
    <xf numFmtId="2" fontId="6" fillId="4" borderId="3" xfId="0" applyNumberFormat="1" applyFont="1" applyFill="1" applyBorder="1" applyAlignment="1">
      <alignment horizontal="right" vertical="center"/>
    </xf>
    <xf numFmtId="2" fontId="6" fillId="5" borderId="3" xfId="0" applyNumberFormat="1" applyFont="1" applyFill="1" applyBorder="1" applyAlignment="1">
      <alignment horizontal="right" vertical="center"/>
    </xf>
    <xf numFmtId="0" fontId="19" fillId="0" borderId="17" xfId="0" applyFont="1" applyBorder="1" applyAlignment="1">
      <alignment horizontal="left" vertical="center" wrapText="1"/>
    </xf>
    <xf numFmtId="0" fontId="6" fillId="3" borderId="19" xfId="1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 wrapText="1"/>
    </xf>
    <xf numFmtId="2" fontId="6" fillId="5" borderId="9" xfId="0" applyNumberFormat="1" applyFont="1" applyFill="1" applyBorder="1" applyAlignment="1">
      <alignment horizontal="right" vertical="center"/>
    </xf>
    <xf numFmtId="2" fontId="6" fillId="5" borderId="9" xfId="0" applyNumberFormat="1" applyFont="1" applyFill="1" applyBorder="1"/>
    <xf numFmtId="2" fontId="6" fillId="5" borderId="7" xfId="0" applyNumberFormat="1" applyFont="1" applyFill="1" applyBorder="1" applyAlignment="1">
      <alignment horizontal="right" vertical="center"/>
    </xf>
    <xf numFmtId="2" fontId="6" fillId="5" borderId="5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wrapText="1"/>
    </xf>
    <xf numFmtId="2" fontId="6" fillId="0" borderId="8" xfId="0" applyNumberFormat="1" applyFon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2" fontId="6" fillId="0" borderId="8" xfId="0" applyNumberFormat="1" applyFont="1" applyBorder="1" applyAlignment="1"/>
    <xf numFmtId="0" fontId="6" fillId="0" borderId="18" xfId="0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2" fontId="6" fillId="6" borderId="5" xfId="0" applyNumberFormat="1" applyFont="1" applyFill="1" applyBorder="1" applyAlignment="1">
      <alignment wrapText="1"/>
    </xf>
    <xf numFmtId="0" fontId="6" fillId="0" borderId="33" xfId="0" applyFont="1" applyBorder="1"/>
    <xf numFmtId="0" fontId="6" fillId="0" borderId="10" xfId="0" applyFont="1" applyBorder="1" applyAlignment="1">
      <alignment horizontal="right" vertical="center" wrapText="1"/>
    </xf>
    <xf numFmtId="2" fontId="6" fillId="6" borderId="3" xfId="0" applyNumberFormat="1" applyFont="1" applyFill="1" applyBorder="1" applyAlignment="1">
      <alignment wrapText="1"/>
    </xf>
    <xf numFmtId="0" fontId="6" fillId="0" borderId="25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2" fontId="6" fillId="6" borderId="1" xfId="0" applyNumberFormat="1" applyFont="1" applyFill="1" applyBorder="1" applyAlignment="1">
      <alignment wrapText="1"/>
    </xf>
    <xf numFmtId="0" fontId="6" fillId="0" borderId="29" xfId="0" applyFont="1" applyBorder="1"/>
    <xf numFmtId="2" fontId="6" fillId="6" borderId="9" xfId="0" applyNumberFormat="1" applyFont="1" applyFill="1" applyBorder="1" applyAlignment="1">
      <alignment wrapText="1"/>
    </xf>
    <xf numFmtId="0" fontId="6" fillId="0" borderId="35" xfId="0" applyFont="1" applyBorder="1"/>
    <xf numFmtId="0" fontId="6" fillId="0" borderId="8" xfId="0" applyFont="1" applyBorder="1" applyAlignment="1">
      <alignment horizontal="right" vertical="center" wrapText="1"/>
    </xf>
    <xf numFmtId="2" fontId="6" fillId="6" borderId="7" xfId="0" applyNumberFormat="1" applyFont="1" applyFill="1" applyBorder="1" applyAlignment="1">
      <alignment wrapText="1"/>
    </xf>
    <xf numFmtId="0" fontId="6" fillId="0" borderId="50" xfId="0" applyFont="1" applyBorder="1"/>
    <xf numFmtId="0" fontId="6" fillId="0" borderId="6" xfId="0" applyFont="1" applyBorder="1" applyAlignment="1">
      <alignment horizontal="right" vertical="center" wrapText="1"/>
    </xf>
    <xf numFmtId="2" fontId="6" fillId="5" borderId="3" xfId="0" applyNumberFormat="1" applyFont="1" applyFill="1" applyBorder="1" applyAlignment="1">
      <alignment wrapText="1"/>
    </xf>
    <xf numFmtId="2" fontId="6" fillId="5" borderId="9" xfId="0" applyNumberFormat="1" applyFont="1" applyFill="1" applyBorder="1" applyAlignment="1">
      <alignment wrapText="1"/>
    </xf>
    <xf numFmtId="2" fontId="6" fillId="5" borderId="1" xfId="0" applyNumberFormat="1" applyFont="1" applyFill="1" applyBorder="1" applyAlignment="1">
      <alignment wrapText="1"/>
    </xf>
    <xf numFmtId="2" fontId="6" fillId="5" borderId="7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right" vertical="center" wrapText="1"/>
    </xf>
    <xf numFmtId="2" fontId="6" fillId="5" borderId="5" xfId="0" applyNumberFormat="1" applyFont="1" applyFill="1" applyBorder="1" applyAlignment="1">
      <alignment wrapText="1"/>
    </xf>
    <xf numFmtId="0" fontId="6" fillId="0" borderId="4" xfId="1" applyFont="1" applyBorder="1" applyAlignment="1">
      <alignment horizontal="right" vertical="center" wrapText="1"/>
    </xf>
    <xf numFmtId="0" fontId="6" fillId="3" borderId="2" xfId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1" fontId="6" fillId="2" borderId="13" xfId="0" applyNumberFormat="1" applyFont="1" applyFill="1" applyBorder="1" applyAlignment="1">
      <alignment wrapText="1"/>
    </xf>
    <xf numFmtId="2" fontId="6" fillId="2" borderId="4" xfId="0" applyNumberFormat="1" applyFont="1" applyFill="1" applyBorder="1"/>
    <xf numFmtId="1" fontId="6" fillId="2" borderId="14" xfId="0" applyNumberFormat="1" applyFont="1" applyFill="1" applyBorder="1" applyAlignment="1">
      <alignment wrapText="1"/>
    </xf>
    <xf numFmtId="2" fontId="6" fillId="2" borderId="2" xfId="0" applyNumberFormat="1" applyFont="1" applyFill="1" applyBorder="1"/>
    <xf numFmtId="0" fontId="6" fillId="0" borderId="13" xfId="1" applyFont="1" applyBorder="1" applyAlignment="1">
      <alignment horizontal="right" vertical="center" wrapText="1"/>
    </xf>
    <xf numFmtId="1" fontId="6" fillId="2" borderId="13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1" fontId="6" fillId="2" borderId="16" xfId="0" applyNumberFormat="1" applyFont="1" applyFill="1" applyBorder="1" applyAlignment="1">
      <alignment wrapText="1"/>
    </xf>
    <xf numFmtId="1" fontId="6" fillId="2" borderId="35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3" borderId="13" xfId="1" applyFont="1" applyFill="1" applyBorder="1" applyAlignment="1">
      <alignment horizontal="right" vertical="center" wrapText="1"/>
    </xf>
    <xf numFmtId="0" fontId="6" fillId="3" borderId="4" xfId="1" applyFont="1" applyFill="1" applyBorder="1" applyAlignment="1">
      <alignment horizontal="right" vertical="center" wrapText="1"/>
    </xf>
    <xf numFmtId="2" fontId="6" fillId="2" borderId="19" xfId="0" applyNumberFormat="1" applyFont="1" applyFill="1" applyBorder="1" applyAlignment="1">
      <alignment horizontal="center" wrapText="1"/>
    </xf>
    <xf numFmtId="2" fontId="6" fillId="2" borderId="1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/>
    <xf numFmtId="2" fontId="6" fillId="2" borderId="0" xfId="0" applyNumberFormat="1" applyFont="1" applyFill="1" applyBorder="1" applyAlignment="1">
      <alignment horizontal="center"/>
    </xf>
    <xf numFmtId="0" fontId="22" fillId="0" borderId="0" xfId="0" applyFont="1" applyBorder="1"/>
    <xf numFmtId="0" fontId="22" fillId="2" borderId="0" xfId="0" applyFont="1" applyFill="1" applyBorder="1"/>
    <xf numFmtId="0" fontId="6" fillId="2" borderId="16" xfId="0" applyFont="1" applyFill="1" applyBorder="1" applyAlignment="1">
      <alignment horizontal="right" vertical="center" wrapText="1"/>
    </xf>
    <xf numFmtId="2" fontId="6" fillId="2" borderId="2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/>
    </xf>
    <xf numFmtId="2" fontId="6" fillId="6" borderId="4" xfId="0" applyNumberFormat="1" applyFont="1" applyFill="1" applyBorder="1" applyAlignment="1">
      <alignment wrapText="1"/>
    </xf>
    <xf numFmtId="2" fontId="6" fillId="6" borderId="4" xfId="0" applyNumberFormat="1" applyFont="1" applyFill="1" applyBorder="1" applyAlignment="1">
      <alignment horizontal="right" vertical="center"/>
    </xf>
    <xf numFmtId="2" fontId="6" fillId="5" borderId="4" xfId="0" applyNumberFormat="1" applyFont="1" applyFill="1" applyBorder="1" applyAlignment="1">
      <alignment wrapText="1"/>
    </xf>
    <xf numFmtId="2" fontId="6" fillId="5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right" vertical="center"/>
    </xf>
    <xf numFmtId="2" fontId="6" fillId="5" borderId="4" xfId="0" applyNumberFormat="1" applyFont="1" applyFill="1" applyBorder="1"/>
    <xf numFmtId="2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 wrapText="1"/>
    </xf>
    <xf numFmtId="1" fontId="22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/>
    <xf numFmtId="0" fontId="27" fillId="0" borderId="21" xfId="0" applyFont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right"/>
    </xf>
    <xf numFmtId="2" fontId="6" fillId="5" borderId="2" xfId="0" applyNumberFormat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1" fontId="6" fillId="2" borderId="13" xfId="0" applyNumberFormat="1" applyFont="1" applyFill="1" applyBorder="1" applyAlignment="1">
      <alignment horizontal="right" vertical="center"/>
    </xf>
    <xf numFmtId="1" fontId="6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right" vertical="center"/>
    </xf>
    <xf numFmtId="0" fontId="15" fillId="0" borderId="6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2" fillId="0" borderId="43" xfId="0" applyFont="1" applyBorder="1"/>
    <xf numFmtId="2" fontId="0" fillId="5" borderId="24" xfId="0" applyNumberFormat="1" applyFill="1" applyBorder="1"/>
    <xf numFmtId="2" fontId="21" fillId="8" borderId="2" xfId="0" applyNumberFormat="1" applyFont="1" applyFill="1" applyBorder="1"/>
    <xf numFmtId="2" fontId="6" fillId="2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" fontId="6" fillId="2" borderId="14" xfId="0" applyNumberFormat="1" applyFont="1" applyFill="1" applyBorder="1" applyAlignment="1">
      <alignment horizontal="center"/>
    </xf>
    <xf numFmtId="0" fontId="25" fillId="0" borderId="60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vertical="center"/>
    </xf>
    <xf numFmtId="2" fontId="0" fillId="5" borderId="10" xfId="0" applyNumberFormat="1" applyFill="1" applyBorder="1"/>
    <xf numFmtId="1" fontId="6" fillId="2" borderId="16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left" vertical="center" wrapText="1"/>
    </xf>
    <xf numFmtId="0" fontId="7" fillId="0" borderId="34" xfId="0" applyFont="1" applyBorder="1" applyAlignment="1"/>
    <xf numFmtId="0" fontId="15" fillId="0" borderId="32" xfId="0" applyFont="1" applyBorder="1" applyAlignment="1">
      <alignment horizontal="center" vertical="center"/>
    </xf>
    <xf numFmtId="0" fontId="0" fillId="0" borderId="25" xfId="0" applyBorder="1"/>
    <xf numFmtId="0" fontId="0" fillId="0" borderId="50" xfId="0" applyBorder="1"/>
    <xf numFmtId="0" fontId="0" fillId="0" borderId="33" xfId="0" applyBorder="1"/>
    <xf numFmtId="0" fontId="7" fillId="0" borderId="62" xfId="0" applyFont="1" applyBorder="1" applyAlignment="1"/>
    <xf numFmtId="0" fontId="21" fillId="0" borderId="12" xfId="0" applyFont="1" applyBorder="1"/>
    <xf numFmtId="0" fontId="21" fillId="0" borderId="13" xfId="0" applyFont="1" applyBorder="1"/>
    <xf numFmtId="0" fontId="21" fillId="0" borderId="15" xfId="0" applyFont="1" applyBorder="1"/>
    <xf numFmtId="0" fontId="21" fillId="0" borderId="14" xfId="0" applyFont="1" applyBorder="1"/>
    <xf numFmtId="0" fontId="21" fillId="0" borderId="16" xfId="0" applyFont="1" applyBorder="1"/>
    <xf numFmtId="0" fontId="13" fillId="0" borderId="31" xfId="0" applyFont="1" applyBorder="1"/>
    <xf numFmtId="0" fontId="16" fillId="2" borderId="26" xfId="0" applyFont="1" applyFill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right" vertical="center"/>
    </xf>
    <xf numFmtId="1" fontId="22" fillId="0" borderId="35" xfId="0" applyNumberFormat="1" applyFont="1" applyFill="1" applyBorder="1" applyAlignment="1">
      <alignment vertical="center"/>
    </xf>
    <xf numFmtId="0" fontId="22" fillId="2" borderId="35" xfId="0" applyFont="1" applyFill="1" applyBorder="1"/>
    <xf numFmtId="1" fontId="22" fillId="0" borderId="49" xfId="0" applyNumberFormat="1" applyFont="1" applyFill="1" applyBorder="1" applyAlignment="1">
      <alignment vertical="center"/>
    </xf>
    <xf numFmtId="1" fontId="13" fillId="2" borderId="35" xfId="0" applyNumberFormat="1" applyFont="1" applyFill="1" applyBorder="1" applyAlignment="1">
      <alignment vertical="center"/>
    </xf>
    <xf numFmtId="1" fontId="22" fillId="2" borderId="35" xfId="0" applyNumberFormat="1" applyFont="1" applyFill="1" applyBorder="1" applyAlignment="1">
      <alignment vertical="center"/>
    </xf>
    <xf numFmtId="0" fontId="0" fillId="0" borderId="0" xfId="0"/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/>
    <xf numFmtId="0" fontId="15" fillId="0" borderId="27" xfId="0" applyFont="1" applyBorder="1" applyAlignment="1">
      <alignment horizontal="center" vertical="center"/>
    </xf>
    <xf numFmtId="0" fontId="22" fillId="0" borderId="12" xfId="0" applyFont="1" applyBorder="1"/>
    <xf numFmtId="0" fontId="22" fillId="0" borderId="16" xfId="0" applyFont="1" applyBorder="1"/>
    <xf numFmtId="0" fontId="22" fillId="0" borderId="31" xfId="0" applyFont="1" applyBorder="1"/>
    <xf numFmtId="0" fontId="0" fillId="0" borderId="13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 vertical="center" wrapText="1"/>
    </xf>
    <xf numFmtId="2" fontId="15" fillId="6" borderId="23" xfId="0" applyNumberFormat="1" applyFont="1" applyFill="1" applyBorder="1" applyAlignment="1">
      <alignment horizontal="left"/>
    </xf>
    <xf numFmtId="0" fontId="22" fillId="0" borderId="39" xfId="0" applyFont="1" applyBorder="1"/>
    <xf numFmtId="0" fontId="23" fillId="0" borderId="24" xfId="0" applyFont="1" applyBorder="1" applyAlignment="1">
      <alignment horizontal="center" vertical="center" wrapText="1"/>
    </xf>
    <xf numFmtId="0" fontId="21" fillId="0" borderId="29" xfId="0" applyFont="1" applyBorder="1"/>
    <xf numFmtId="2" fontId="20" fillId="0" borderId="0" xfId="0" applyNumberFormat="1" applyFont="1" applyBorder="1"/>
    <xf numFmtId="0" fontId="23" fillId="0" borderId="23" xfId="0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0" fillId="0" borderId="69" xfId="0" applyBorder="1" applyAlignment="1">
      <alignment horizontal="center"/>
    </xf>
    <xf numFmtId="0" fontId="0" fillId="0" borderId="66" xfId="0" applyBorder="1" applyAlignment="1">
      <alignment wrapText="1"/>
    </xf>
    <xf numFmtId="0" fontId="0" fillId="0" borderId="66" xfId="0" applyBorder="1"/>
    <xf numFmtId="2" fontId="3" fillId="0" borderId="3" xfId="58" applyNumberFormat="1" applyBorder="1"/>
    <xf numFmtId="0" fontId="0" fillId="0" borderId="70" xfId="0" applyBorder="1"/>
    <xf numFmtId="0" fontId="3" fillId="0" borderId="66" xfId="58" applyBorder="1"/>
    <xf numFmtId="0" fontId="10" fillId="2" borderId="66" xfId="5" applyFont="1" applyFill="1" applyBorder="1" applyAlignment="1">
      <alignment horizontal="right" vertical="center"/>
    </xf>
    <xf numFmtId="0" fontId="0" fillId="2" borderId="69" xfId="0" applyFill="1" applyBorder="1" applyAlignment="1">
      <alignment horizontal="center"/>
    </xf>
    <xf numFmtId="0" fontId="0" fillId="2" borderId="66" xfId="0" applyFill="1" applyBorder="1" applyAlignment="1">
      <alignment wrapText="1"/>
    </xf>
    <xf numFmtId="0" fontId="0" fillId="0" borderId="66" xfId="0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 wrapText="1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wrapText="1"/>
    </xf>
    <xf numFmtId="0" fontId="3" fillId="0" borderId="70" xfId="58" applyBorder="1"/>
    <xf numFmtId="2" fontId="3" fillId="0" borderId="67" xfId="58" applyNumberFormat="1" applyBorder="1"/>
    <xf numFmtId="0" fontId="21" fillId="0" borderId="66" xfId="0" applyFont="1" applyBorder="1"/>
    <xf numFmtId="0" fontId="13" fillId="3" borderId="55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 wrapText="1"/>
    </xf>
    <xf numFmtId="0" fontId="13" fillId="2" borderId="56" xfId="0" applyFont="1" applyFill="1" applyBorder="1" applyAlignment="1">
      <alignment horizontal="right" vertical="center" wrapText="1"/>
    </xf>
    <xf numFmtId="0" fontId="12" fillId="0" borderId="55" xfId="0" applyFont="1" applyBorder="1" applyAlignment="1">
      <alignment horizontal="right" vertical="center" wrapText="1"/>
    </xf>
    <xf numFmtId="0" fontId="22" fillId="2" borderId="70" xfId="0" applyFont="1" applyFill="1" applyBorder="1"/>
    <xf numFmtId="0" fontId="22" fillId="0" borderId="71" xfId="0" applyFont="1" applyBorder="1"/>
    <xf numFmtId="0" fontId="22" fillId="0" borderId="67" xfId="0" applyFont="1" applyBorder="1"/>
    <xf numFmtId="2" fontId="6" fillId="0" borderId="66" xfId="0" applyNumberFormat="1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/>
    </xf>
    <xf numFmtId="2" fontId="7" fillId="0" borderId="40" xfId="0" applyNumberFormat="1" applyFont="1" applyBorder="1" applyAlignment="1"/>
    <xf numFmtId="2" fontId="7" fillId="0" borderId="41" xfId="0" applyNumberFormat="1" applyFont="1" applyBorder="1" applyAlignment="1"/>
    <xf numFmtId="2" fontId="7" fillId="0" borderId="42" xfId="0" applyNumberFormat="1" applyFont="1" applyBorder="1" applyAlignment="1"/>
    <xf numFmtId="2" fontId="7" fillId="0" borderId="43" xfId="0" applyNumberFormat="1" applyFont="1" applyBorder="1" applyAlignment="1"/>
    <xf numFmtId="2" fontId="7" fillId="0" borderId="44" xfId="0" applyNumberFormat="1" applyFont="1" applyBorder="1" applyAlignment="1"/>
    <xf numFmtId="0" fontId="21" fillId="15" borderId="0" xfId="0" applyFont="1" applyFill="1"/>
    <xf numFmtId="0" fontId="0" fillId="14" borderId="0" xfId="0" applyFill="1"/>
    <xf numFmtId="0" fontId="6" fillId="0" borderId="66" xfId="0" applyFont="1" applyFill="1" applyBorder="1" applyAlignment="1">
      <alignment horizontal="right" vertical="center" wrapText="1"/>
    </xf>
    <xf numFmtId="0" fontId="22" fillId="2" borderId="10" xfId="0" applyFont="1" applyFill="1" applyBorder="1" applyAlignment="1"/>
    <xf numFmtId="0" fontId="7" fillId="0" borderId="68" xfId="0" applyFont="1" applyBorder="1" applyAlignment="1"/>
    <xf numFmtId="2" fontId="6" fillId="2" borderId="67" xfId="0" applyNumberFormat="1" applyFont="1" applyFill="1" applyBorder="1" applyAlignment="1">
      <alignment horizontal="center"/>
    </xf>
    <xf numFmtId="0" fontId="7" fillId="0" borderId="74" xfId="0" applyFont="1" applyBorder="1" applyAlignment="1"/>
    <xf numFmtId="0" fontId="7" fillId="0" borderId="72" xfId="0" applyFont="1" applyBorder="1" applyAlignment="1"/>
    <xf numFmtId="0" fontId="0" fillId="0" borderId="69" xfId="0" applyBorder="1"/>
    <xf numFmtId="0" fontId="6" fillId="0" borderId="66" xfId="0" applyFont="1" applyFill="1" applyBorder="1" applyAlignment="1">
      <alignment horizontal="left" vertical="center" wrapText="1"/>
    </xf>
    <xf numFmtId="2" fontId="6" fillId="0" borderId="66" xfId="0" applyNumberFormat="1" applyFont="1" applyBorder="1" applyAlignment="1">
      <alignment wrapText="1"/>
    </xf>
    <xf numFmtId="2" fontId="6" fillId="0" borderId="66" xfId="0" applyNumberFormat="1" applyFont="1" applyBorder="1" applyAlignment="1"/>
    <xf numFmtId="0" fontId="7" fillId="0" borderId="31" xfId="0" applyFont="1" applyBorder="1" applyAlignment="1"/>
    <xf numFmtId="0" fontId="7" fillId="0" borderId="28" xfId="0" applyFont="1" applyBorder="1" applyAlignment="1"/>
    <xf numFmtId="0" fontId="0" fillId="0" borderId="34" xfId="0" applyBorder="1"/>
    <xf numFmtId="0" fontId="0" fillId="0" borderId="28" xfId="0" applyBorder="1"/>
    <xf numFmtId="0" fontId="6" fillId="0" borderId="28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1" xfId="0" applyFont="1" applyBorder="1"/>
    <xf numFmtId="0" fontId="6" fillId="0" borderId="28" xfId="0" applyFont="1" applyFill="1" applyBorder="1" applyAlignment="1">
      <alignment horizontal="left" vertical="center" wrapText="1"/>
    </xf>
    <xf numFmtId="2" fontId="6" fillId="0" borderId="28" xfId="0" applyNumberFormat="1" applyFont="1" applyFill="1" applyBorder="1" applyAlignment="1">
      <alignment wrapText="1"/>
    </xf>
    <xf numFmtId="2" fontId="6" fillId="0" borderId="47" xfId="0" applyNumberFormat="1" applyFont="1" applyFill="1" applyBorder="1" applyAlignment="1">
      <alignment horizontal="center" wrapText="1"/>
    </xf>
    <xf numFmtId="2" fontId="6" fillId="0" borderId="28" xfId="0" applyNumberFormat="1" applyFont="1" applyBorder="1" applyAlignment="1">
      <alignment wrapText="1"/>
    </xf>
    <xf numFmtId="2" fontId="6" fillId="2" borderId="47" xfId="0" applyNumberFormat="1" applyFont="1" applyFill="1" applyBorder="1" applyAlignment="1">
      <alignment horizontal="center" wrapText="1"/>
    </xf>
    <xf numFmtId="2" fontId="6" fillId="0" borderId="28" xfId="0" applyNumberFormat="1" applyFont="1" applyBorder="1" applyAlignment="1"/>
    <xf numFmtId="2" fontId="6" fillId="2" borderId="47" xfId="0" applyNumberFormat="1" applyFont="1" applyFill="1" applyBorder="1" applyAlignment="1">
      <alignment horizontal="center"/>
    </xf>
    <xf numFmtId="0" fontId="7" fillId="0" borderId="75" xfId="0" applyFont="1" applyBorder="1" applyAlignment="1"/>
    <xf numFmtId="0" fontId="0" fillId="0" borderId="35" xfId="0" applyBorder="1"/>
    <xf numFmtId="0" fontId="6" fillId="0" borderId="10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7" fillId="0" borderId="66" xfId="0" applyFont="1" applyBorder="1" applyAlignment="1"/>
    <xf numFmtId="0" fontId="7" fillId="0" borderId="10" xfId="0" applyFont="1" applyBorder="1" applyAlignment="1"/>
    <xf numFmtId="0" fontId="9" fillId="0" borderId="58" xfId="0" applyFont="1" applyBorder="1" applyAlignment="1">
      <alignment horizontal="right" vertical="center" wrapText="1"/>
    </xf>
    <xf numFmtId="0" fontId="8" fillId="0" borderId="55" xfId="0" applyFont="1" applyBorder="1" applyAlignment="1">
      <alignment horizontal="right" vertical="center" wrapText="1"/>
    </xf>
    <xf numFmtId="0" fontId="13" fillId="2" borderId="58" xfId="0" applyFont="1" applyFill="1" applyBorder="1" applyAlignment="1">
      <alignment horizontal="right"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5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right" vertical="center" wrapText="1"/>
    </xf>
    <xf numFmtId="2" fontId="6" fillId="6" borderId="30" xfId="0" applyNumberFormat="1" applyFont="1" applyFill="1" applyBorder="1" applyAlignment="1">
      <alignment wrapText="1"/>
    </xf>
    <xf numFmtId="2" fontId="22" fillId="6" borderId="30" xfId="0" applyNumberFormat="1" applyFont="1" applyFill="1" applyBorder="1" applyAlignment="1">
      <alignment horizontal="right" vertical="center"/>
    </xf>
    <xf numFmtId="1" fontId="22" fillId="0" borderId="33" xfId="0" applyNumberFormat="1" applyFont="1" applyFill="1" applyBorder="1" applyAlignment="1">
      <alignment horizontal="right" vertical="center"/>
    </xf>
    <xf numFmtId="1" fontId="22" fillId="2" borderId="34" xfId="0" applyNumberFormat="1" applyFont="1" applyFill="1" applyBorder="1" applyAlignment="1">
      <alignment horizontal="right" vertical="center"/>
    </xf>
    <xf numFmtId="0" fontId="22" fillId="2" borderId="35" xfId="0" applyFont="1" applyFill="1" applyBorder="1" applyAlignment="1"/>
    <xf numFmtId="1" fontId="22" fillId="0" borderId="34" xfId="0" applyNumberFormat="1" applyFont="1" applyFill="1" applyBorder="1" applyAlignment="1">
      <alignment vertical="center"/>
    </xf>
    <xf numFmtId="0" fontId="6" fillId="0" borderId="55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55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right" vertical="center" wrapText="1"/>
    </xf>
    <xf numFmtId="0" fontId="7" fillId="0" borderId="65" xfId="0" applyFont="1" applyBorder="1" applyAlignment="1">
      <alignment horizontal="right" vertical="center" wrapText="1"/>
    </xf>
    <xf numFmtId="0" fontId="7" fillId="0" borderId="64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2" fontId="25" fillId="0" borderId="24" xfId="0" applyNumberFormat="1" applyFont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0" fontId="6" fillId="0" borderId="55" xfId="1" applyFont="1" applyBorder="1" applyAlignment="1">
      <alignment horizontal="right" vertical="center" wrapText="1"/>
    </xf>
    <xf numFmtId="0" fontId="6" fillId="0" borderId="41" xfId="1" applyFont="1" applyBorder="1" applyAlignment="1">
      <alignment horizontal="right" vertical="center" wrapText="1"/>
    </xf>
    <xf numFmtId="0" fontId="6" fillId="3" borderId="55" xfId="1" applyFont="1" applyFill="1" applyBorder="1" applyAlignment="1">
      <alignment horizontal="right" vertical="center" wrapText="1"/>
    </xf>
    <xf numFmtId="0" fontId="6" fillId="3" borderId="41" xfId="1" applyFont="1" applyFill="1" applyBorder="1" applyAlignment="1">
      <alignment horizontal="right" vertical="center" wrapText="1"/>
    </xf>
    <xf numFmtId="0" fontId="19" fillId="0" borderId="55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/>
    </xf>
    <xf numFmtId="2" fontId="6" fillId="0" borderId="4" xfId="1" applyNumberFormat="1" applyFont="1" applyBorder="1" applyAlignment="1">
      <alignment horizontal="right" vertical="center" wrapText="1"/>
    </xf>
    <xf numFmtId="2" fontId="6" fillId="3" borderId="4" xfId="1" applyNumberFormat="1" applyFont="1" applyFill="1" applyBorder="1" applyAlignment="1">
      <alignment horizontal="right" vertical="center" wrapText="1"/>
    </xf>
    <xf numFmtId="2" fontId="19" fillId="0" borderId="4" xfId="0" applyNumberFormat="1" applyFont="1" applyBorder="1" applyAlignment="1">
      <alignment horizontal="right" vertical="center" wrapText="1"/>
    </xf>
    <xf numFmtId="0" fontId="0" fillId="0" borderId="55" xfId="0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0" fontId="6" fillId="2" borderId="55" xfId="0" applyFont="1" applyFill="1" applyBorder="1" applyAlignment="1">
      <alignment horizontal="right" vertical="center" wrapText="1"/>
    </xf>
    <xf numFmtId="0" fontId="6" fillId="2" borderId="41" xfId="0" applyFont="1" applyFill="1" applyBorder="1" applyAlignment="1">
      <alignment horizontal="right" vertical="center" wrapText="1"/>
    </xf>
    <xf numFmtId="0" fontId="6" fillId="2" borderId="57" xfId="0" applyFont="1" applyFill="1" applyBorder="1" applyAlignment="1">
      <alignment horizontal="right" vertical="center" wrapText="1"/>
    </xf>
    <xf numFmtId="2" fontId="27" fillId="0" borderId="24" xfId="0" applyNumberFormat="1" applyFont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right" vertical="center" wrapText="1"/>
    </xf>
    <xf numFmtId="0" fontId="6" fillId="0" borderId="56" xfId="0" applyFont="1" applyBorder="1" applyAlignment="1">
      <alignment horizontal="right" vertical="center" wrapText="1"/>
    </xf>
    <xf numFmtId="0" fontId="0" fillId="0" borderId="56" xfId="0" applyBorder="1" applyAlignment="1">
      <alignment horizontal="right" wrapText="1"/>
    </xf>
    <xf numFmtId="0" fontId="0" fillId="0" borderId="42" xfId="0" applyBorder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2" fontId="13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 wrapText="1"/>
    </xf>
    <xf numFmtId="2" fontId="6" fillId="2" borderId="4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 wrapText="1"/>
    </xf>
    <xf numFmtId="0" fontId="2" fillId="0" borderId="25" xfId="0" applyFont="1" applyBorder="1" applyAlignment="1"/>
    <xf numFmtId="0" fontId="22" fillId="0" borderId="33" xfId="0" applyFont="1" applyBorder="1"/>
    <xf numFmtId="0" fontId="0" fillId="0" borderId="0" xfId="0"/>
    <xf numFmtId="0" fontId="22" fillId="0" borderId="3" xfId="0" applyFont="1" applyBorder="1" applyAlignment="1"/>
    <xf numFmtId="0" fontId="22" fillId="0" borderId="9" xfId="0" applyFont="1" applyBorder="1" applyAlignment="1"/>
    <xf numFmtId="0" fontId="22" fillId="0" borderId="35" xfId="0" applyFont="1" applyBorder="1" applyAlignment="1"/>
    <xf numFmtId="0" fontId="0" fillId="0" borderId="13" xfId="0" applyBorder="1"/>
    <xf numFmtId="0" fontId="0" fillId="0" borderId="77" xfId="0" applyBorder="1" applyAlignment="1">
      <alignment wrapText="1"/>
    </xf>
    <xf numFmtId="0" fontId="24" fillId="0" borderId="0" xfId="0" applyFont="1" applyAlignment="1"/>
    <xf numFmtId="0" fontId="22" fillId="0" borderId="35" xfId="0" applyFont="1" applyBorder="1"/>
    <xf numFmtId="0" fontId="22" fillId="0" borderId="34" xfId="0" applyFont="1" applyBorder="1"/>
    <xf numFmtId="0" fontId="22" fillId="0" borderId="49" xfId="0" applyFont="1" applyBorder="1"/>
    <xf numFmtId="0" fontId="22" fillId="0" borderId="29" xfId="0" applyFont="1" applyBorder="1"/>
    <xf numFmtId="0" fontId="22" fillId="0" borderId="3" xfId="0" applyFont="1" applyBorder="1"/>
    <xf numFmtId="0" fontId="0" fillId="0" borderId="78" xfId="0" applyBorder="1" applyAlignment="1">
      <alignment horizontal="center"/>
    </xf>
    <xf numFmtId="0" fontId="13" fillId="2" borderId="5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22" fillId="2" borderId="33" xfId="0" applyNumberFormat="1" applyFont="1" applyFill="1" applyBorder="1" applyAlignment="1">
      <alignment horizontal="right" vertical="center"/>
    </xf>
    <xf numFmtId="0" fontId="2" fillId="0" borderId="35" xfId="0" applyFont="1" applyBorder="1" applyAlignment="1"/>
    <xf numFmtId="2" fontId="6" fillId="2" borderId="77" xfId="0" applyNumberFormat="1" applyFont="1" applyFill="1" applyBorder="1"/>
    <xf numFmtId="0" fontId="6" fillId="0" borderId="79" xfId="0" applyFont="1" applyBorder="1" applyAlignment="1">
      <alignment horizontal="left" vertical="center" wrapText="1"/>
    </xf>
    <xf numFmtId="2" fontId="6" fillId="0" borderId="77" xfId="0" applyNumberFormat="1" applyFont="1" applyFill="1" applyBorder="1" applyAlignment="1">
      <alignment wrapText="1"/>
    </xf>
    <xf numFmtId="2" fontId="0" fillId="5" borderId="77" xfId="0" applyNumberFormat="1" applyFill="1" applyBorder="1"/>
    <xf numFmtId="2" fontId="6" fillId="5" borderId="77" xfId="0" applyNumberFormat="1" applyFont="1" applyFill="1" applyBorder="1" applyAlignment="1">
      <alignment horizontal="right" vertical="center"/>
    </xf>
    <xf numFmtId="1" fontId="6" fillId="2" borderId="13" xfId="0" applyNumberFormat="1" applyFont="1" applyFill="1" applyBorder="1" applyAlignment="1">
      <alignment horizontal="right"/>
    </xf>
    <xf numFmtId="0" fontId="6" fillId="0" borderId="80" xfId="0" applyFont="1" applyBorder="1" applyAlignment="1">
      <alignment horizontal="right" vertical="center" wrapText="1"/>
    </xf>
    <xf numFmtId="2" fontId="6" fillId="2" borderId="77" xfId="0" applyNumberFormat="1" applyFont="1" applyFill="1" applyBorder="1" applyAlignment="1">
      <alignment horizontal="right"/>
    </xf>
    <xf numFmtId="0" fontId="7" fillId="0" borderId="76" xfId="0" applyFont="1" applyBorder="1"/>
    <xf numFmtId="2" fontId="7" fillId="0" borderId="64" xfId="0" applyNumberFormat="1" applyFont="1" applyBorder="1" applyAlignment="1">
      <alignment horizontal="right" vertical="center" wrapText="1"/>
    </xf>
    <xf numFmtId="2" fontId="6" fillId="0" borderId="77" xfId="0" applyNumberFormat="1" applyFont="1" applyBorder="1" applyAlignment="1">
      <alignment horizontal="right" vertical="center" wrapText="1"/>
    </xf>
    <xf numFmtId="2" fontId="6" fillId="2" borderId="10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Border="1" applyAlignment="1">
      <alignment horizontal="right" vertical="center" wrapText="1"/>
    </xf>
    <xf numFmtId="2" fontId="7" fillId="0" borderId="33" xfId="0" applyNumberFormat="1" applyFont="1" applyBorder="1" applyAlignment="1"/>
    <xf numFmtId="2" fontId="7" fillId="0" borderId="25" xfId="0" applyNumberFormat="1" applyFont="1" applyBorder="1" applyAlignment="1"/>
    <xf numFmtId="2" fontId="7" fillId="0" borderId="29" xfId="0" applyNumberFormat="1" applyFont="1" applyBorder="1" applyAlignment="1"/>
    <xf numFmtId="2" fontId="7" fillId="0" borderId="35" xfId="0" applyNumberFormat="1" applyFont="1" applyBorder="1" applyAlignment="1"/>
    <xf numFmtId="2" fontId="7" fillId="0" borderId="50" xfId="0" applyNumberFormat="1" applyFont="1" applyBorder="1" applyAlignment="1"/>
    <xf numFmtId="2" fontId="7" fillId="0" borderId="69" xfId="0" applyNumberFormat="1" applyFont="1" applyBorder="1" applyAlignment="1"/>
    <xf numFmtId="2" fontId="7" fillId="0" borderId="34" xfId="0" applyNumberFormat="1" applyFont="1" applyBorder="1" applyAlignment="1"/>
    <xf numFmtId="2" fontId="8" fillId="2" borderId="4" xfId="0" applyNumberFormat="1" applyFont="1" applyFill="1" applyBorder="1" applyAlignment="1">
      <alignment vertical="center" wrapText="1"/>
    </xf>
    <xf numFmtId="2" fontId="13" fillId="2" borderId="4" xfId="0" applyNumberFormat="1" applyFont="1" applyFill="1" applyBorder="1" applyAlignment="1">
      <alignment vertical="center" wrapText="1"/>
    </xf>
    <xf numFmtId="2" fontId="13" fillId="2" borderId="4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/>
    </xf>
    <xf numFmtId="0" fontId="15" fillId="0" borderId="6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2" borderId="79" xfId="0" applyFont="1" applyFill="1" applyBorder="1" applyAlignment="1">
      <alignment horizontal="left" vertical="center" wrapText="1"/>
    </xf>
    <xf numFmtId="0" fontId="19" fillId="0" borderId="79" xfId="0" applyFont="1" applyBorder="1" applyAlignment="1">
      <alignment horizontal="left" vertical="center" wrapText="1"/>
    </xf>
    <xf numFmtId="0" fontId="6" fillId="3" borderId="79" xfId="1" applyFont="1" applyFill="1" applyBorder="1" applyAlignment="1">
      <alignment horizontal="left" vertical="center" wrapText="1"/>
    </xf>
    <xf numFmtId="0" fontId="0" fillId="0" borderId="55" xfId="0" applyBorder="1" applyAlignment="1">
      <alignment wrapText="1"/>
    </xf>
    <xf numFmtId="0" fontId="0" fillId="0" borderId="80" xfId="0" applyBorder="1" applyAlignment="1">
      <alignment wrapText="1"/>
    </xf>
    <xf numFmtId="0" fontId="6" fillId="0" borderId="77" xfId="0" applyFont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22" fillId="2" borderId="77" xfId="0" applyFont="1" applyFill="1" applyBorder="1"/>
    <xf numFmtId="0" fontId="22" fillId="2" borderId="77" xfId="0" applyFont="1" applyFill="1" applyBorder="1" applyAlignment="1"/>
    <xf numFmtId="0" fontId="22" fillId="0" borderId="78" xfId="0" applyFont="1" applyBorder="1" applyAlignment="1"/>
    <xf numFmtId="0" fontId="22" fillId="0" borderId="78" xfId="0" applyFont="1" applyBorder="1"/>
    <xf numFmtId="0" fontId="22" fillId="0" borderId="67" xfId="0" applyFont="1" applyBorder="1" applyAlignment="1"/>
    <xf numFmtId="1" fontId="22" fillId="0" borderId="78" xfId="0" applyNumberFormat="1" applyFont="1" applyFill="1" applyBorder="1" applyAlignment="1">
      <alignment horizontal="right" vertical="center"/>
    </xf>
    <xf numFmtId="1" fontId="22" fillId="0" borderId="78" xfId="0" applyNumberFormat="1" applyFont="1" applyFill="1" applyBorder="1" applyAlignment="1">
      <alignment vertical="center"/>
    </xf>
    <xf numFmtId="0" fontId="6" fillId="0" borderId="78" xfId="0" applyFont="1" applyBorder="1" applyAlignment="1">
      <alignment wrapText="1"/>
    </xf>
    <xf numFmtId="1" fontId="6" fillId="2" borderId="78" xfId="0" applyNumberFormat="1" applyFont="1" applyFill="1" applyBorder="1" applyAlignment="1">
      <alignment horizontal="right"/>
    </xf>
    <xf numFmtId="1" fontId="22" fillId="2" borderId="49" xfId="0" applyNumberFormat="1" applyFont="1" applyFill="1" applyBorder="1" applyAlignment="1">
      <alignment horizontal="right" vertical="center"/>
    </xf>
    <xf numFmtId="1" fontId="22" fillId="2" borderId="33" xfId="0" applyNumberFormat="1" applyFont="1" applyFill="1" applyBorder="1" applyAlignment="1">
      <alignment vertical="center"/>
    </xf>
    <xf numFmtId="1" fontId="22" fillId="2" borderId="49" xfId="0" applyNumberFormat="1" applyFont="1" applyFill="1" applyBorder="1" applyAlignment="1">
      <alignment vertical="center"/>
    </xf>
    <xf numFmtId="1" fontId="22" fillId="2" borderId="78" xfId="0" applyNumberFormat="1" applyFont="1" applyFill="1" applyBorder="1" applyAlignment="1">
      <alignment horizontal="right" vertical="center"/>
    </xf>
    <xf numFmtId="1" fontId="22" fillId="2" borderId="78" xfId="0" applyNumberFormat="1" applyFont="1" applyFill="1" applyBorder="1" applyAlignment="1">
      <alignment vertical="center"/>
    </xf>
    <xf numFmtId="1" fontId="22" fillId="2" borderId="34" xfId="0" applyNumberFormat="1" applyFont="1" applyFill="1" applyBorder="1" applyAlignment="1">
      <alignment vertical="center"/>
    </xf>
    <xf numFmtId="1" fontId="6" fillId="2" borderId="35" xfId="0" applyNumberFormat="1" applyFont="1" applyFill="1" applyBorder="1" applyAlignment="1"/>
    <xf numFmtId="1" fontId="6" fillId="2" borderId="35" xfId="0" applyNumberFormat="1" applyFont="1" applyFill="1" applyBorder="1" applyAlignment="1">
      <alignment vertical="center"/>
    </xf>
    <xf numFmtId="1" fontId="6" fillId="2" borderId="78" xfId="0" applyNumberFormat="1" applyFont="1" applyFill="1" applyBorder="1" applyAlignment="1"/>
    <xf numFmtId="1" fontId="6" fillId="2" borderId="34" xfId="0" applyNumberFormat="1" applyFont="1" applyFill="1" applyBorder="1" applyAlignment="1"/>
    <xf numFmtId="0" fontId="7" fillId="0" borderId="78" xfId="0" applyFont="1" applyBorder="1" applyAlignment="1"/>
    <xf numFmtId="0" fontId="7" fillId="0" borderId="71" xfId="0" applyFont="1" applyBorder="1" applyAlignment="1"/>
    <xf numFmtId="0" fontId="15" fillId="2" borderId="2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right" vertical="center" wrapText="1"/>
    </xf>
    <xf numFmtId="2" fontId="6" fillId="0" borderId="77" xfId="0" applyNumberFormat="1" applyFont="1" applyFill="1" applyBorder="1" applyAlignment="1">
      <alignment horizontal="right" vertical="center" wrapText="1"/>
    </xf>
    <xf numFmtId="2" fontId="7" fillId="0" borderId="49" xfId="0" applyNumberFormat="1" applyFont="1" applyBorder="1" applyAlignment="1">
      <alignment horizontal="right" vertical="center" wrapText="1"/>
    </xf>
    <xf numFmtId="2" fontId="6" fillId="0" borderId="78" xfId="0" applyNumberFormat="1" applyFont="1" applyBorder="1" applyAlignment="1">
      <alignment horizontal="right" vertical="center" wrapText="1"/>
    </xf>
    <xf numFmtId="2" fontId="6" fillId="0" borderId="78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left" vertical="center"/>
    </xf>
    <xf numFmtId="2" fontId="6" fillId="0" borderId="77" xfId="1" applyNumberFormat="1" applyFont="1" applyBorder="1" applyAlignment="1">
      <alignment horizontal="right" vertical="center" wrapText="1"/>
    </xf>
    <xf numFmtId="2" fontId="6" fillId="0" borderId="78" xfId="1" applyNumberFormat="1" applyFont="1" applyBorder="1" applyAlignment="1">
      <alignment horizontal="right" vertical="center" wrapText="1"/>
    </xf>
    <xf numFmtId="0" fontId="6" fillId="0" borderId="80" xfId="1" applyFont="1" applyBorder="1" applyAlignment="1">
      <alignment horizontal="right" vertical="center" wrapText="1"/>
    </xf>
    <xf numFmtId="2" fontId="6" fillId="3" borderId="77" xfId="1" applyNumberFormat="1" applyFont="1" applyFill="1" applyBorder="1" applyAlignment="1">
      <alignment horizontal="right" vertical="center" wrapText="1"/>
    </xf>
    <xf numFmtId="2" fontId="6" fillId="3" borderId="78" xfId="1" applyNumberFormat="1" applyFont="1" applyFill="1" applyBorder="1" applyAlignment="1">
      <alignment horizontal="right" vertical="center" wrapText="1"/>
    </xf>
    <xf numFmtId="0" fontId="6" fillId="3" borderId="80" xfId="1" applyFont="1" applyFill="1" applyBorder="1" applyAlignment="1">
      <alignment horizontal="right" vertical="center" wrapText="1"/>
    </xf>
    <xf numFmtId="2" fontId="19" fillId="0" borderId="77" xfId="0" applyNumberFormat="1" applyFont="1" applyBorder="1" applyAlignment="1">
      <alignment horizontal="right" vertical="center" wrapText="1"/>
    </xf>
    <xf numFmtId="2" fontId="19" fillId="0" borderId="78" xfId="0" applyNumberFormat="1" applyFont="1" applyBorder="1" applyAlignment="1">
      <alignment horizontal="right" vertical="center" wrapText="1"/>
    </xf>
    <xf numFmtId="0" fontId="19" fillId="0" borderId="80" xfId="0" applyFont="1" applyBorder="1" applyAlignment="1">
      <alignment horizontal="right" vertical="center" wrapText="1"/>
    </xf>
    <xf numFmtId="2" fontId="0" fillId="0" borderId="77" xfId="0" applyNumberFormat="1" applyBorder="1" applyAlignment="1">
      <alignment horizontal="right" wrapText="1"/>
    </xf>
    <xf numFmtId="2" fontId="0" fillId="0" borderId="78" xfId="0" applyNumberFormat="1" applyBorder="1" applyAlignment="1">
      <alignment horizontal="right" wrapText="1"/>
    </xf>
    <xf numFmtId="0" fontId="0" fillId="0" borderId="80" xfId="0" applyBorder="1" applyAlignment="1">
      <alignment horizontal="right" wrapText="1"/>
    </xf>
    <xf numFmtId="2" fontId="6" fillId="2" borderId="77" xfId="0" applyNumberFormat="1" applyFont="1" applyFill="1" applyBorder="1" applyAlignment="1">
      <alignment horizontal="right" vertical="center" wrapText="1"/>
    </xf>
    <xf numFmtId="2" fontId="6" fillId="2" borderId="78" xfId="0" applyNumberFormat="1" applyFont="1" applyFill="1" applyBorder="1" applyAlignment="1">
      <alignment horizontal="right" vertical="center" wrapText="1"/>
    </xf>
    <xf numFmtId="0" fontId="6" fillId="2" borderId="80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/>
    </xf>
    <xf numFmtId="2" fontId="5" fillId="0" borderId="77" xfId="0" applyNumberFormat="1" applyFont="1" applyBorder="1" applyAlignment="1">
      <alignment horizontal="right" vertical="center" wrapText="1"/>
    </xf>
    <xf numFmtId="2" fontId="5" fillId="0" borderId="78" xfId="0" applyNumberFormat="1" applyFont="1" applyBorder="1" applyAlignment="1">
      <alignment horizontal="right" vertical="center" wrapText="1"/>
    </xf>
    <xf numFmtId="2" fontId="0" fillId="0" borderId="29" xfId="0" applyNumberFormat="1" applyBorder="1" applyAlignment="1">
      <alignment horizontal="right" wrapText="1"/>
    </xf>
    <xf numFmtId="0" fontId="15" fillId="0" borderId="28" xfId="0" applyFont="1" applyBorder="1" applyAlignment="1">
      <alignment horizontal="center" vertical="center" wrapText="1"/>
    </xf>
    <xf numFmtId="0" fontId="7" fillId="2" borderId="82" xfId="0" applyFont="1" applyFill="1" applyBorder="1" applyAlignment="1">
      <alignment wrapText="1"/>
    </xf>
    <xf numFmtId="0" fontId="7" fillId="0" borderId="83" xfId="0" applyFont="1" applyBorder="1" applyAlignment="1">
      <alignment wrapText="1"/>
    </xf>
    <xf numFmtId="1" fontId="7" fillId="0" borderId="76" xfId="0" applyNumberFormat="1" applyFont="1" applyBorder="1" applyAlignment="1">
      <alignment wrapText="1"/>
    </xf>
    <xf numFmtId="0" fontId="7" fillId="0" borderId="76" xfId="0" applyFont="1" applyBorder="1" applyAlignment="1">
      <alignment wrapText="1"/>
    </xf>
    <xf numFmtId="0" fontId="7" fillId="0" borderId="84" xfId="0" applyFont="1" applyBorder="1" applyAlignment="1">
      <alignment wrapText="1"/>
    </xf>
    <xf numFmtId="0" fontId="15" fillId="0" borderId="81" xfId="0" applyFont="1" applyBorder="1" applyAlignment="1">
      <alignment horizontal="left" wrapText="1"/>
    </xf>
    <xf numFmtId="0" fontId="7" fillId="0" borderId="83" xfId="0" applyFont="1" applyBorder="1"/>
    <xf numFmtId="0" fontId="0" fillId="0" borderId="76" xfId="0" applyBorder="1"/>
    <xf numFmtId="0" fontId="7" fillId="0" borderId="85" xfId="0" applyFont="1" applyBorder="1"/>
    <xf numFmtId="0" fontId="15" fillId="0" borderId="81" xfId="0" applyFont="1" applyBorder="1" applyAlignment="1">
      <alignment horizontal="left"/>
    </xf>
    <xf numFmtId="0" fontId="7" fillId="0" borderId="76" xfId="0" applyFont="1" applyBorder="1" applyAlignment="1"/>
    <xf numFmtId="0" fontId="7" fillId="0" borderId="83" xfId="0" applyFont="1" applyBorder="1" applyAlignment="1"/>
    <xf numFmtId="0" fontId="7" fillId="0" borderId="84" xfId="0" applyFont="1" applyBorder="1"/>
    <xf numFmtId="0" fontId="7" fillId="0" borderId="82" xfId="0" applyFont="1" applyBorder="1" applyAlignment="1"/>
    <xf numFmtId="0" fontId="7" fillId="0" borderId="84" xfId="0" applyFont="1" applyBorder="1" applyAlignment="1"/>
    <xf numFmtId="0" fontId="7" fillId="0" borderId="86" xfId="0" applyFont="1" applyBorder="1" applyAlignment="1"/>
    <xf numFmtId="0" fontId="7" fillId="0" borderId="85" xfId="0" applyFont="1" applyBorder="1" applyAlignment="1"/>
    <xf numFmtId="0" fontId="0" fillId="0" borderId="77" xfId="0" applyBorder="1"/>
    <xf numFmtId="0" fontId="13" fillId="0" borderId="68" xfId="0" applyFont="1" applyBorder="1" applyAlignment="1"/>
    <xf numFmtId="0" fontId="0" fillId="0" borderId="71" xfId="0" applyBorder="1" applyAlignment="1">
      <alignment wrapText="1"/>
    </xf>
    <xf numFmtId="0" fontId="0" fillId="0" borderId="71" xfId="0" applyBorder="1"/>
    <xf numFmtId="2" fontId="0" fillId="5" borderId="67" xfId="0" applyNumberFormat="1" applyFill="1" applyBorder="1"/>
    <xf numFmtId="0" fontId="21" fillId="0" borderId="70" xfId="0" applyFont="1" applyBorder="1"/>
    <xf numFmtId="2" fontId="0" fillId="6" borderId="67" xfId="0" applyNumberFormat="1" applyFill="1" applyBorder="1"/>
    <xf numFmtId="2" fontId="7" fillId="0" borderId="78" xfId="0" applyNumberFormat="1" applyFont="1" applyBorder="1" applyAlignment="1"/>
    <xf numFmtId="2" fontId="7" fillId="0" borderId="71" xfId="0" applyNumberFormat="1" applyFont="1" applyBorder="1" applyAlignment="1"/>
    <xf numFmtId="0" fontId="6" fillId="0" borderId="54" xfId="0" applyFont="1" applyBorder="1" applyAlignment="1">
      <alignment horizontal="right" vertical="center" wrapText="1"/>
    </xf>
    <xf numFmtId="0" fontId="6" fillId="0" borderId="57" xfId="0" applyFont="1" applyBorder="1" applyAlignment="1">
      <alignment horizontal="right" vertical="center" wrapText="1"/>
    </xf>
    <xf numFmtId="0" fontId="6" fillId="2" borderId="77" xfId="0" applyFont="1" applyFill="1" applyBorder="1" applyAlignment="1">
      <alignment horizontal="right" vertical="center" wrapText="1"/>
    </xf>
    <xf numFmtId="0" fontId="6" fillId="0" borderId="58" xfId="0" applyFont="1" applyBorder="1" applyAlignment="1">
      <alignment horizontal="right" vertical="center" wrapText="1"/>
    </xf>
    <xf numFmtId="0" fontId="6" fillId="0" borderId="57" xfId="0" applyFont="1" applyFill="1" applyBorder="1" applyAlignment="1">
      <alignment horizontal="right" vertical="center" wrapText="1"/>
    </xf>
    <xf numFmtId="0" fontId="6" fillId="2" borderId="54" xfId="0" applyFont="1" applyFill="1" applyBorder="1" applyAlignment="1">
      <alignment horizontal="right" vertical="center" wrapText="1"/>
    </xf>
    <xf numFmtId="0" fontId="6" fillId="2" borderId="56" xfId="0" applyFont="1" applyFill="1" applyBorder="1" applyAlignment="1">
      <alignment horizontal="right" vertical="center" wrapText="1"/>
    </xf>
    <xf numFmtId="0" fontId="6" fillId="2" borderId="58" xfId="0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right" vertical="center" wrapText="1"/>
    </xf>
    <xf numFmtId="0" fontId="6" fillId="0" borderId="79" xfId="1" applyFont="1" applyBorder="1" applyAlignment="1">
      <alignment horizontal="left" vertical="center" wrapText="1"/>
    </xf>
    <xf numFmtId="0" fontId="6" fillId="0" borderId="54" xfId="0" applyFont="1" applyFill="1" applyBorder="1" applyAlignment="1">
      <alignment horizontal="right" vertical="center" wrapText="1"/>
    </xf>
    <xf numFmtId="0" fontId="13" fillId="2" borderId="57" xfId="0" applyFont="1" applyFill="1" applyBorder="1" applyAlignment="1">
      <alignment horizontal="right" vertical="center" wrapText="1"/>
    </xf>
    <xf numFmtId="0" fontId="13" fillId="2" borderId="54" xfId="0" applyFont="1" applyFill="1" applyBorder="1" applyAlignment="1">
      <alignment horizontal="right" vertical="center" wrapText="1"/>
    </xf>
    <xf numFmtId="0" fontId="0" fillId="0" borderId="57" xfId="0" applyBorder="1"/>
    <xf numFmtId="0" fontId="13" fillId="0" borderId="56" xfId="0" applyFont="1" applyBorder="1" applyAlignment="1">
      <alignment horizontal="left" vertical="center" wrapText="1"/>
    </xf>
    <xf numFmtId="0" fontId="9" fillId="0" borderId="55" xfId="1" applyFont="1" applyBorder="1" applyAlignment="1">
      <alignment horizontal="right" vertical="center" wrapText="1"/>
    </xf>
    <xf numFmtId="0" fontId="13" fillId="0" borderId="58" xfId="0" applyFont="1" applyFill="1" applyBorder="1" applyAlignment="1">
      <alignment horizontal="right" vertical="center" wrapText="1"/>
    </xf>
    <xf numFmtId="2" fontId="13" fillId="2" borderId="10" xfId="0" applyNumberFormat="1" applyFont="1" applyFill="1" applyBorder="1" applyAlignment="1">
      <alignment vertical="center" wrapText="1"/>
    </xf>
    <xf numFmtId="2" fontId="6" fillId="2" borderId="18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/>
    <xf numFmtId="1" fontId="6" fillId="2" borderId="34" xfId="0" applyNumberFormat="1" applyFont="1" applyFill="1" applyBorder="1" applyAlignment="1">
      <alignment vertical="center"/>
    </xf>
    <xf numFmtId="0" fontId="22" fillId="2" borderId="78" xfId="0" applyFont="1" applyFill="1" applyBorder="1"/>
    <xf numFmtId="0" fontId="22" fillId="0" borderId="34" xfId="0" applyFont="1" applyBorder="1" applyAlignment="1"/>
    <xf numFmtId="1" fontId="22" fillId="0" borderId="49" xfId="0" applyNumberFormat="1" applyFont="1" applyFill="1" applyBorder="1" applyAlignment="1">
      <alignment horizontal="right" vertical="center"/>
    </xf>
    <xf numFmtId="1" fontId="22" fillId="2" borderId="29" xfId="0" applyNumberFormat="1" applyFont="1" applyFill="1" applyBorder="1" applyAlignment="1">
      <alignment horizontal="right" vertical="center"/>
    </xf>
    <xf numFmtId="0" fontId="22" fillId="2" borderId="2" xfId="0" applyFont="1" applyFill="1" applyBorder="1" applyAlignment="1"/>
    <xf numFmtId="0" fontId="6" fillId="0" borderId="35" xfId="0" applyFont="1" applyBorder="1" applyAlignment="1">
      <alignment wrapText="1"/>
    </xf>
    <xf numFmtId="0" fontId="22" fillId="0" borderId="1" xfId="0" applyFont="1" applyBorder="1" applyAlignment="1"/>
    <xf numFmtId="0" fontId="6" fillId="0" borderId="58" xfId="0" applyFont="1" applyFill="1" applyBorder="1" applyAlignment="1">
      <alignment horizontal="right" vertical="center" wrapText="1"/>
    </xf>
    <xf numFmtId="0" fontId="6" fillId="0" borderId="70" xfId="0" applyFont="1" applyFill="1" applyBorder="1" applyAlignment="1">
      <alignment horizontal="right" vertical="center" wrapText="1"/>
    </xf>
    <xf numFmtId="0" fontId="6" fillId="0" borderId="73" xfId="0" applyFont="1" applyFill="1" applyBorder="1" applyAlignment="1">
      <alignment horizontal="righ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right" vertical="center" wrapText="1"/>
    </xf>
    <xf numFmtId="2" fontId="6" fillId="2" borderId="30" xfId="0" applyNumberFormat="1" applyFont="1" applyFill="1" applyBorder="1" applyAlignment="1">
      <alignment horizontal="center" wrapText="1"/>
    </xf>
    <xf numFmtId="2" fontId="22" fillId="6" borderId="20" xfId="0" applyNumberFormat="1" applyFont="1" applyFill="1" applyBorder="1" applyAlignment="1">
      <alignment horizontal="right" vertical="center"/>
    </xf>
    <xf numFmtId="1" fontId="22" fillId="0" borderId="33" xfId="0" applyNumberFormat="1" applyFont="1" applyFill="1" applyBorder="1" applyAlignment="1">
      <alignment vertical="center"/>
    </xf>
    <xf numFmtId="2" fontId="6" fillId="0" borderId="40" xfId="0" applyNumberFormat="1" applyFont="1" applyBorder="1" applyAlignment="1">
      <alignment horizontal="right" vertical="center" wrapText="1"/>
    </xf>
    <xf numFmtId="2" fontId="6" fillId="0" borderId="80" xfId="0" applyNumberFormat="1" applyFont="1" applyBorder="1" applyAlignment="1">
      <alignment horizontal="right"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3" xfId="0" applyNumberFormat="1" applyFont="1" applyBorder="1" applyAlignment="1">
      <alignment horizontal="right" vertical="center" wrapText="1"/>
    </xf>
    <xf numFmtId="2" fontId="6" fillId="0" borderId="80" xfId="0" applyNumberFormat="1" applyFont="1" applyFill="1" applyBorder="1" applyAlignment="1">
      <alignment horizontal="right" vertical="center" wrapText="1"/>
    </xf>
    <xf numFmtId="2" fontId="6" fillId="0" borderId="73" xfId="0" applyNumberFormat="1" applyFont="1" applyFill="1" applyBorder="1" applyAlignment="1">
      <alignment horizontal="right" vertical="center" wrapText="1"/>
    </xf>
    <xf numFmtId="2" fontId="6" fillId="0" borderId="40" xfId="0" applyNumberFormat="1" applyFont="1" applyFill="1" applyBorder="1" applyAlignment="1">
      <alignment horizontal="right" vertical="center" wrapText="1"/>
    </xf>
    <xf numFmtId="2" fontId="6" fillId="0" borderId="73" xfId="0" applyNumberFormat="1" applyFont="1" applyBorder="1" applyAlignment="1">
      <alignment horizontal="right" vertical="center" wrapText="1"/>
    </xf>
    <xf numFmtId="2" fontId="6" fillId="3" borderId="80" xfId="1" applyNumberFormat="1" applyFont="1" applyFill="1" applyBorder="1" applyAlignment="1">
      <alignment horizontal="right" vertical="center" wrapText="1"/>
    </xf>
    <xf numFmtId="2" fontId="6" fillId="0" borderId="80" xfId="1" applyNumberFormat="1" applyFont="1" applyBorder="1" applyAlignment="1">
      <alignment horizontal="right" vertical="center" wrapText="1"/>
    </xf>
    <xf numFmtId="2" fontId="19" fillId="0" borderId="80" xfId="0" applyNumberFormat="1" applyFont="1" applyBorder="1" applyAlignment="1">
      <alignment horizontal="right" vertical="center" wrapText="1"/>
    </xf>
    <xf numFmtId="2" fontId="6" fillId="2" borderId="80" xfId="0" applyNumberFormat="1" applyFont="1" applyFill="1" applyBorder="1" applyAlignment="1">
      <alignment horizontal="right" vertical="center" wrapText="1"/>
    </xf>
    <xf numFmtId="2" fontId="6" fillId="2" borderId="42" xfId="0" applyNumberFormat="1" applyFont="1" applyFill="1" applyBorder="1" applyAlignment="1">
      <alignment horizontal="right" vertical="center" wrapText="1"/>
    </xf>
    <xf numFmtId="2" fontId="6" fillId="2" borderId="43" xfId="0" applyNumberFormat="1" applyFont="1" applyFill="1" applyBorder="1" applyAlignment="1">
      <alignment horizontal="right" vertical="center" wrapText="1"/>
    </xf>
    <xf numFmtId="2" fontId="6" fillId="2" borderId="73" xfId="0" applyNumberFormat="1" applyFont="1" applyFill="1" applyBorder="1" applyAlignment="1">
      <alignment horizontal="right" vertical="center" wrapText="1"/>
    </xf>
    <xf numFmtId="2" fontId="6" fillId="2" borderId="40" xfId="0" applyNumberFormat="1" applyFont="1" applyFill="1" applyBorder="1" applyAlignment="1">
      <alignment horizontal="right" vertical="center" wrapText="1"/>
    </xf>
    <xf numFmtId="2" fontId="6" fillId="0" borderId="42" xfId="0" applyNumberFormat="1" applyFont="1" applyFill="1" applyBorder="1" applyAlignment="1">
      <alignment horizontal="right" vertical="center" wrapText="1"/>
    </xf>
    <xf numFmtId="2" fontId="0" fillId="6" borderId="6" xfId="0" applyNumberFormat="1" applyFill="1" applyBorder="1"/>
    <xf numFmtId="2" fontId="0" fillId="6" borderId="77" xfId="0" applyNumberFormat="1" applyFill="1" applyBorder="1"/>
    <xf numFmtId="2" fontId="0" fillId="5" borderId="70" xfId="0" applyNumberFormat="1" applyFill="1" applyBorder="1"/>
    <xf numFmtId="2" fontId="0" fillId="5" borderId="6" xfId="0" applyNumberFormat="1" applyFill="1" applyBorder="1"/>
    <xf numFmtId="2" fontId="0" fillId="6" borderId="10" xfId="0" applyNumberFormat="1" applyFill="1" applyBorder="1"/>
    <xf numFmtId="2" fontId="0" fillId="6" borderId="70" xfId="0" applyNumberFormat="1" applyFill="1" applyBorder="1"/>
    <xf numFmtId="0" fontId="13" fillId="2" borderId="77" xfId="0" applyFont="1" applyFill="1" applyBorder="1" applyAlignment="1">
      <alignment horizontal="left" vertical="center" wrapText="1"/>
    </xf>
    <xf numFmtId="2" fontId="21" fillId="8" borderId="77" xfId="0" applyNumberFormat="1" applyFont="1" applyFill="1" applyBorder="1"/>
    <xf numFmtId="0" fontId="16" fillId="2" borderId="24" xfId="0" applyFont="1" applyFill="1" applyBorder="1" applyAlignment="1">
      <alignment horizontal="center" vertical="center" wrapText="1"/>
    </xf>
    <xf numFmtId="0" fontId="0" fillId="0" borderId="56" xfId="0" applyBorder="1"/>
    <xf numFmtId="0" fontId="13" fillId="0" borderId="70" xfId="0" applyFont="1" applyFill="1" applyBorder="1" applyAlignment="1">
      <alignment horizontal="left" vertical="center" wrapText="1"/>
    </xf>
    <xf numFmtId="2" fontId="13" fillId="2" borderId="77" xfId="0" applyNumberFormat="1" applyFont="1" applyFill="1" applyBorder="1" applyAlignment="1">
      <alignment horizontal="right" vertical="center" wrapText="1"/>
    </xf>
    <xf numFmtId="0" fontId="9" fillId="0" borderId="77" xfId="0" applyFont="1" applyBorder="1" applyAlignment="1">
      <alignment horizontal="left" vertical="center" wrapText="1"/>
    </xf>
    <xf numFmtId="2" fontId="0" fillId="2" borderId="80" xfId="0" applyNumberFormat="1" applyFill="1" applyBorder="1"/>
    <xf numFmtId="2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/>
    <xf numFmtId="2" fontId="6" fillId="6" borderId="77" xfId="0" applyNumberFormat="1" applyFont="1" applyFill="1" applyBorder="1" applyAlignment="1">
      <alignment wrapText="1"/>
    </xf>
    <xf numFmtId="2" fontId="6" fillId="5" borderId="6" xfId="0" applyNumberFormat="1" applyFont="1" applyFill="1" applyBorder="1" applyAlignment="1">
      <alignment wrapText="1"/>
    </xf>
    <xf numFmtId="2" fontId="17" fillId="2" borderId="0" xfId="0" applyNumberFormat="1" applyFont="1" applyFill="1" applyBorder="1"/>
    <xf numFmtId="0" fontId="16" fillId="2" borderId="0" xfId="0" applyFont="1" applyFill="1" applyBorder="1"/>
    <xf numFmtId="2" fontId="0" fillId="14" borderId="77" xfId="0" applyNumberFormat="1" applyFill="1" applyBorder="1"/>
    <xf numFmtId="0" fontId="6" fillId="0" borderId="70" xfId="0" applyFont="1" applyFill="1" applyBorder="1" applyAlignment="1">
      <alignment horizontal="left" vertical="center" wrapText="1"/>
    </xf>
    <xf numFmtId="2" fontId="0" fillId="6" borderId="2" xfId="0" applyNumberFormat="1" applyFill="1" applyBorder="1"/>
    <xf numFmtId="2" fontId="0" fillId="2" borderId="80" xfId="0" applyNumberFormat="1" applyFill="1" applyBorder="1" applyAlignment="1">
      <alignment horizontal="right"/>
    </xf>
    <xf numFmtId="2" fontId="0" fillId="2" borderId="73" xfId="0" applyNumberFormat="1" applyFill="1" applyBorder="1" applyAlignment="1">
      <alignment horizontal="right"/>
    </xf>
    <xf numFmtId="2" fontId="0" fillId="2" borderId="40" xfId="0" applyNumberFormat="1" applyFill="1" applyBorder="1" applyAlignment="1">
      <alignment horizontal="right"/>
    </xf>
    <xf numFmtId="0" fontId="13" fillId="2" borderId="73" xfId="0" applyFont="1" applyFill="1" applyBorder="1" applyAlignment="1">
      <alignment horizontal="right" vertical="center" wrapText="1"/>
    </xf>
    <xf numFmtId="2" fontId="0" fillId="2" borderId="43" xfId="0" applyNumberFormat="1" applyFill="1" applyBorder="1" applyAlignment="1">
      <alignment horizontal="right"/>
    </xf>
    <xf numFmtId="2" fontId="0" fillId="2" borderId="42" xfId="0" applyNumberFormat="1" applyFill="1" applyBorder="1" applyAlignment="1">
      <alignment horizontal="right"/>
    </xf>
    <xf numFmtId="0" fontId="13" fillId="2" borderId="80" xfId="0" applyFont="1" applyFill="1" applyBorder="1" applyAlignment="1">
      <alignment horizontal="right" vertical="center" wrapText="1"/>
    </xf>
    <xf numFmtId="2" fontId="21" fillId="16" borderId="80" xfId="0" applyNumberFormat="1" applyFont="1" applyFill="1" applyBorder="1" applyAlignment="1">
      <alignment horizontal="right"/>
    </xf>
    <xf numFmtId="0" fontId="9" fillId="2" borderId="80" xfId="0" applyFont="1" applyFill="1" applyBorder="1" applyAlignment="1">
      <alignment horizontal="right" vertical="center" wrapText="1"/>
    </xf>
    <xf numFmtId="2" fontId="6" fillId="2" borderId="67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6" fillId="2" borderId="9" xfId="0" applyNumberFormat="1" applyFont="1" applyFill="1" applyBorder="1" applyAlignment="1">
      <alignment wrapText="1"/>
    </xf>
    <xf numFmtId="2" fontId="6" fillId="2" borderId="67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2" fontId="19" fillId="6" borderId="79" xfId="0" applyNumberFormat="1" applyFont="1" applyFill="1" applyBorder="1" applyAlignment="1">
      <alignment horizontal="right" vertical="center"/>
    </xf>
    <xf numFmtId="2" fontId="6" fillId="5" borderId="79" xfId="0" applyNumberFormat="1" applyFont="1" applyFill="1" applyBorder="1" applyAlignment="1">
      <alignment horizontal="right" vertical="center"/>
    </xf>
    <xf numFmtId="2" fontId="6" fillId="6" borderId="79" xfId="0" applyNumberFormat="1" applyFont="1" applyFill="1" applyBorder="1" applyAlignment="1">
      <alignment horizontal="right" vertical="center"/>
    </xf>
    <xf numFmtId="2" fontId="6" fillId="5" borderId="19" xfId="0" applyNumberFormat="1" applyFont="1" applyFill="1" applyBorder="1" applyAlignment="1">
      <alignment horizontal="right" vertical="center"/>
    </xf>
    <xf numFmtId="2" fontId="6" fillId="5" borderId="20" xfId="0" applyNumberFormat="1" applyFont="1" applyFill="1" applyBorder="1" applyAlignment="1">
      <alignment horizontal="right" vertical="center"/>
    </xf>
    <xf numFmtId="2" fontId="6" fillId="5" borderId="30" xfId="0" applyNumberFormat="1" applyFont="1" applyFill="1" applyBorder="1" applyAlignment="1">
      <alignment horizontal="right" vertical="center"/>
    </xf>
    <xf numFmtId="2" fontId="6" fillId="5" borderId="18" xfId="0" applyNumberFormat="1" applyFont="1" applyFill="1" applyBorder="1" applyAlignment="1">
      <alignment horizontal="right" vertical="center"/>
    </xf>
    <xf numFmtId="2" fontId="6" fillId="2" borderId="79" xfId="0" applyNumberFormat="1" applyFont="1" applyFill="1" applyBorder="1" applyAlignment="1">
      <alignment horizontal="center"/>
    </xf>
    <xf numFmtId="2" fontId="6" fillId="6" borderId="20" xfId="0" applyNumberFormat="1" applyFont="1" applyFill="1" applyBorder="1" applyAlignment="1">
      <alignment horizontal="right" vertical="center"/>
    </xf>
    <xf numFmtId="2" fontId="6" fillId="6" borderId="19" xfId="0" applyNumberFormat="1" applyFont="1" applyFill="1" applyBorder="1" applyAlignment="1">
      <alignment horizontal="right" vertical="center"/>
    </xf>
    <xf numFmtId="2" fontId="6" fillId="6" borderId="30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/>
    </xf>
    <xf numFmtId="2" fontId="13" fillId="2" borderId="3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2" borderId="20" xfId="0" applyNumberFormat="1" applyFont="1" applyFill="1" applyBorder="1" applyAlignment="1">
      <alignment horizontal="right"/>
    </xf>
    <xf numFmtId="2" fontId="6" fillId="2" borderId="19" xfId="0" applyNumberFormat="1" applyFont="1" applyFill="1" applyBorder="1" applyAlignment="1">
      <alignment horizontal="right"/>
    </xf>
    <xf numFmtId="2" fontId="22" fillId="2" borderId="5" xfId="0" applyNumberFormat="1" applyFont="1" applyFill="1" applyBorder="1" applyAlignment="1">
      <alignment horizontal="right" vertical="center"/>
    </xf>
    <xf numFmtId="2" fontId="22" fillId="2" borderId="3" xfId="0" applyNumberFormat="1" applyFont="1" applyFill="1" applyBorder="1" applyAlignment="1">
      <alignment horizontal="right" vertical="center"/>
    </xf>
    <xf numFmtId="2" fontId="22" fillId="2" borderId="1" xfId="0" applyNumberFormat="1" applyFont="1" applyFill="1" applyBorder="1" applyAlignment="1">
      <alignment horizontal="right" vertical="center"/>
    </xf>
    <xf numFmtId="2" fontId="22" fillId="2" borderId="9" xfId="0" applyNumberFormat="1" applyFont="1" applyFill="1" applyBorder="1" applyAlignment="1">
      <alignment horizontal="right" vertical="center"/>
    </xf>
    <xf numFmtId="2" fontId="22" fillId="2" borderId="67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vertical="center"/>
    </xf>
    <xf numFmtId="2" fontId="6" fillId="0" borderId="6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70" xfId="0" applyNumberFormat="1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>
      <alignment horizontal="right" vertical="center" wrapText="1"/>
    </xf>
    <xf numFmtId="2" fontId="6" fillId="0" borderId="70" xfId="0" applyNumberFormat="1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70" xfId="0" applyNumberFormat="1" applyFont="1" applyFill="1" applyBorder="1" applyAlignment="1">
      <alignment horizontal="right" vertical="center" wrapText="1"/>
    </xf>
    <xf numFmtId="2" fontId="6" fillId="2" borderId="6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1" fontId="6" fillId="2" borderId="16" xfId="0" applyNumberFormat="1" applyFont="1" applyFill="1" applyBorder="1" applyAlignment="1">
      <alignment horizontal="center"/>
    </xf>
    <xf numFmtId="0" fontId="6" fillId="0" borderId="68" xfId="0" applyFont="1" applyBorder="1"/>
    <xf numFmtId="0" fontId="6" fillId="0" borderId="70" xfId="0" applyFont="1" applyBorder="1"/>
    <xf numFmtId="0" fontId="0" fillId="0" borderId="58" xfId="0" applyBorder="1"/>
    <xf numFmtId="0" fontId="6" fillId="0" borderId="68" xfId="0" applyFont="1" applyFill="1" applyBorder="1" applyAlignment="1">
      <alignment horizontal="right" vertical="center" wrapText="1"/>
    </xf>
    <xf numFmtId="0" fontId="6" fillId="0" borderId="71" xfId="0" applyFont="1" applyFill="1" applyBorder="1" applyAlignment="1">
      <alignment horizontal="right" vertical="center" wrapText="1"/>
    </xf>
    <xf numFmtId="1" fontId="6" fillId="2" borderId="68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horizontal="center"/>
    </xf>
    <xf numFmtId="1" fontId="6" fillId="2" borderId="49" xfId="0" applyNumberFormat="1" applyFont="1" applyFill="1" applyBorder="1" applyAlignment="1"/>
    <xf numFmtId="2" fontId="6" fillId="2" borderId="90" xfId="0" applyNumberFormat="1" applyFont="1" applyFill="1" applyBorder="1" applyAlignment="1">
      <alignment horizontal="right"/>
    </xf>
    <xf numFmtId="0" fontId="22" fillId="2" borderId="64" xfId="0" applyFont="1" applyFill="1" applyBorder="1"/>
    <xf numFmtId="1" fontId="6" fillId="2" borderId="34" xfId="0" applyNumberFormat="1" applyFont="1" applyFill="1" applyBorder="1" applyAlignment="1">
      <alignment horizontal="right"/>
    </xf>
    <xf numFmtId="0" fontId="6" fillId="0" borderId="76" xfId="0" applyFont="1" applyBorder="1"/>
    <xf numFmtId="0" fontId="0" fillId="0" borderId="30" xfId="0" applyBorder="1" applyAlignment="1">
      <alignment wrapText="1"/>
    </xf>
    <xf numFmtId="0" fontId="0" fillId="0" borderId="58" xfId="0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0" fillId="0" borderId="70" xfId="0" applyNumberFormat="1" applyBorder="1" applyAlignment="1">
      <alignment horizontal="right" wrapText="1"/>
    </xf>
    <xf numFmtId="2" fontId="6" fillId="0" borderId="43" xfId="0" applyNumberFormat="1" applyFont="1" applyFill="1" applyBorder="1" applyAlignment="1">
      <alignment horizontal="right" vertical="center" wrapText="1"/>
    </xf>
    <xf numFmtId="2" fontId="0" fillId="0" borderId="73" xfId="0" applyNumberFormat="1" applyBorder="1" applyAlignment="1">
      <alignment horizontal="right" wrapText="1"/>
    </xf>
    <xf numFmtId="0" fontId="9" fillId="0" borderId="70" xfId="0" applyFont="1" applyBorder="1" applyAlignment="1">
      <alignment horizontal="left" vertical="center" wrapText="1"/>
    </xf>
    <xf numFmtId="0" fontId="9" fillId="2" borderId="73" xfId="0" applyFont="1" applyFill="1" applyBorder="1" applyAlignment="1">
      <alignment horizontal="right" vertical="center" wrapText="1"/>
    </xf>
    <xf numFmtId="0" fontId="6" fillId="2" borderId="68" xfId="0" applyFont="1" applyFill="1" applyBorder="1" applyAlignment="1">
      <alignment horizontal="right" vertical="center" wrapText="1"/>
    </xf>
    <xf numFmtId="0" fontId="13" fillId="0" borderId="68" xfId="0" applyFont="1" applyFill="1" applyBorder="1" applyAlignment="1">
      <alignment horizontal="right" vertical="center" wrapText="1"/>
    </xf>
    <xf numFmtId="0" fontId="6" fillId="0" borderId="68" xfId="0" applyFont="1" applyBorder="1" applyAlignment="1">
      <alignment horizontal="right" vertical="center" wrapText="1"/>
    </xf>
    <xf numFmtId="0" fontId="6" fillId="2" borderId="71" xfId="0" applyFont="1" applyFill="1" applyBorder="1" applyAlignment="1">
      <alignment horizontal="right" vertical="center" wrapText="1"/>
    </xf>
    <xf numFmtId="0" fontId="13" fillId="0" borderId="71" xfId="0" applyFont="1" applyFill="1" applyBorder="1" applyAlignment="1">
      <alignment horizontal="right" vertical="center" wrapText="1"/>
    </xf>
    <xf numFmtId="0" fontId="6" fillId="0" borderId="71" xfId="0" applyFont="1" applyBorder="1" applyAlignment="1">
      <alignment horizontal="right" vertical="center" wrapText="1"/>
    </xf>
    <xf numFmtId="2" fontId="13" fillId="5" borderId="30" xfId="0" applyNumberFormat="1" applyFont="1" applyFill="1" applyBorder="1" applyAlignment="1">
      <alignment wrapText="1"/>
    </xf>
    <xf numFmtId="2" fontId="13" fillId="2" borderId="67" xfId="0" applyNumberFormat="1" applyFont="1" applyFill="1" applyBorder="1" applyAlignment="1">
      <alignment wrapText="1"/>
    </xf>
    <xf numFmtId="2" fontId="13" fillId="2" borderId="30" xfId="0" applyNumberFormat="1" applyFont="1" applyFill="1" applyBorder="1" applyAlignment="1">
      <alignment horizontal="center"/>
    </xf>
    <xf numFmtId="2" fontId="19" fillId="6" borderId="30" xfId="0" applyNumberFormat="1" applyFont="1" applyFill="1" applyBorder="1" applyAlignment="1">
      <alignment horizontal="right" vertical="center"/>
    </xf>
    <xf numFmtId="2" fontId="22" fillId="2" borderId="90" xfId="0" applyNumberFormat="1" applyFont="1" applyFill="1" applyBorder="1" applyAlignment="1">
      <alignment horizontal="right" vertical="center"/>
    </xf>
    <xf numFmtId="1" fontId="6" fillId="2" borderId="49" xfId="0" applyNumberFormat="1" applyFont="1" applyFill="1" applyBorder="1" applyAlignment="1">
      <alignment horizontal="right"/>
    </xf>
    <xf numFmtId="0" fontId="1" fillId="0" borderId="4" xfId="0" applyFont="1" applyBorder="1"/>
    <xf numFmtId="0" fontId="13" fillId="2" borderId="42" xfId="0" applyFont="1" applyFill="1" applyBorder="1" applyAlignment="1">
      <alignment horizontal="right" vertical="center" wrapText="1"/>
    </xf>
    <xf numFmtId="2" fontId="21" fillId="8" borderId="70" xfId="0" applyNumberFormat="1" applyFont="1" applyFill="1" applyBorder="1"/>
    <xf numFmtId="0" fontId="16" fillId="2" borderId="3" xfId="0" applyFont="1" applyFill="1" applyBorder="1"/>
    <xf numFmtId="2" fontId="19" fillId="6" borderId="18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/>
    </xf>
    <xf numFmtId="0" fontId="6" fillId="2" borderId="76" xfId="0" applyFont="1" applyFill="1" applyBorder="1"/>
    <xf numFmtId="2" fontId="22" fillId="5" borderId="79" xfId="0" applyNumberFormat="1" applyFont="1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right"/>
    </xf>
    <xf numFmtId="0" fontId="6" fillId="2" borderId="78" xfId="0" applyFont="1" applyFill="1" applyBorder="1" applyAlignment="1">
      <alignment horizontal="right" vertical="center" wrapText="1"/>
    </xf>
    <xf numFmtId="2" fontId="6" fillId="5" borderId="79" xfId="0" applyNumberFormat="1" applyFont="1" applyFill="1" applyBorder="1" applyAlignment="1">
      <alignment wrapText="1"/>
    </xf>
    <xf numFmtId="0" fontId="0" fillId="0" borderId="74" xfId="0" applyBorder="1"/>
    <xf numFmtId="0" fontId="22" fillId="0" borderId="77" xfId="0" applyFont="1" applyBorder="1"/>
    <xf numFmtId="0" fontId="6" fillId="0" borderId="77" xfId="0" applyFont="1" applyBorder="1"/>
    <xf numFmtId="0" fontId="13" fillId="0" borderId="52" xfId="0" applyFont="1" applyBorder="1" applyAlignment="1">
      <alignment horizontal="right" vertical="center" wrapText="1"/>
    </xf>
    <xf numFmtId="0" fontId="13" fillId="0" borderId="74" xfId="0" applyFont="1" applyBorder="1" applyAlignment="1">
      <alignment horizontal="right" vertical="center" wrapText="1"/>
    </xf>
    <xf numFmtId="0" fontId="9" fillId="0" borderId="74" xfId="0" applyFont="1" applyBorder="1" applyAlignment="1">
      <alignment horizontal="right" vertical="center" wrapText="1"/>
    </xf>
    <xf numFmtId="0" fontId="13" fillId="0" borderId="88" xfId="0" applyFont="1" applyBorder="1" applyAlignment="1">
      <alignment horizontal="right" vertical="center" wrapText="1"/>
    </xf>
    <xf numFmtId="0" fontId="13" fillId="0" borderId="75" xfId="0" applyFont="1" applyBorder="1" applyAlignment="1">
      <alignment horizontal="right" vertical="center" wrapText="1"/>
    </xf>
    <xf numFmtId="0" fontId="13" fillId="0" borderId="74" xfId="0" applyFont="1" applyFill="1" applyBorder="1" applyAlignment="1">
      <alignment horizontal="right" vertical="center" wrapText="1"/>
    </xf>
    <xf numFmtId="0" fontId="13" fillId="0" borderId="74" xfId="0" applyFont="1" applyFill="1" applyBorder="1" applyAlignment="1">
      <alignment vertical="center" wrapText="1"/>
    </xf>
    <xf numFmtId="0" fontId="13" fillId="0" borderId="89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right" vertical="center" wrapText="1"/>
    </xf>
    <xf numFmtId="0" fontId="13" fillId="0" borderId="89" xfId="0" applyFont="1" applyBorder="1" applyAlignment="1">
      <alignment horizontal="right" vertical="center" wrapText="1"/>
    </xf>
    <xf numFmtId="0" fontId="12" fillId="0" borderId="74" xfId="0" applyFont="1" applyBorder="1" applyAlignment="1">
      <alignment horizontal="right" vertical="center" wrapText="1"/>
    </xf>
    <xf numFmtId="0" fontId="8" fillId="0" borderId="74" xfId="0" applyFont="1" applyBorder="1" applyAlignment="1">
      <alignment horizontal="right" vertical="center" wrapText="1"/>
    </xf>
    <xf numFmtId="0" fontId="9" fillId="0" borderId="74" xfId="1" applyFont="1" applyBorder="1" applyAlignment="1">
      <alignment horizontal="right" vertical="center" wrapText="1"/>
    </xf>
    <xf numFmtId="0" fontId="13" fillId="2" borderId="74" xfId="0" applyFont="1" applyFill="1" applyBorder="1" applyAlignment="1">
      <alignment horizontal="right" vertical="center" wrapText="1"/>
    </xf>
    <xf numFmtId="0" fontId="13" fillId="2" borderId="88" xfId="0" applyFont="1" applyFill="1" applyBorder="1" applyAlignment="1">
      <alignment horizontal="right" vertical="center" wrapText="1"/>
    </xf>
    <xf numFmtId="0" fontId="8" fillId="2" borderId="74" xfId="0" applyFont="1" applyFill="1" applyBorder="1" applyAlignment="1">
      <alignment horizontal="right" vertical="center" wrapText="1"/>
    </xf>
    <xf numFmtId="0" fontId="13" fillId="2" borderId="89" xfId="0" applyFont="1" applyFill="1" applyBorder="1" applyAlignment="1">
      <alignment horizontal="right" vertical="center" wrapText="1"/>
    </xf>
    <xf numFmtId="0" fontId="0" fillId="0" borderId="89" xfId="0" applyBorder="1"/>
    <xf numFmtId="0" fontId="9" fillId="0" borderId="89" xfId="0" applyFont="1" applyBorder="1" applyAlignment="1">
      <alignment horizontal="right" vertical="center" wrapText="1"/>
    </xf>
    <xf numFmtId="0" fontId="0" fillId="0" borderId="88" xfId="0" applyBorder="1"/>
    <xf numFmtId="0" fontId="16" fillId="2" borderId="36" xfId="0" applyFont="1" applyFill="1" applyBorder="1" applyAlignment="1">
      <alignment horizontal="center" vertical="center" wrapText="1"/>
    </xf>
    <xf numFmtId="2" fontId="0" fillId="2" borderId="52" xfId="0" applyNumberFormat="1" applyFill="1" applyBorder="1"/>
    <xf numFmtId="2" fontId="0" fillId="2" borderId="74" xfId="0" applyNumberFormat="1" applyFill="1" applyBorder="1"/>
    <xf numFmtId="2" fontId="0" fillId="2" borderId="89" xfId="0" applyNumberFormat="1" applyFill="1" applyBorder="1"/>
    <xf numFmtId="0" fontId="13" fillId="2" borderId="89" xfId="0" applyFont="1" applyFill="1" applyBorder="1" applyAlignment="1">
      <alignment horizontal="left" vertical="center" wrapText="1"/>
    </xf>
    <xf numFmtId="2" fontId="0" fillId="2" borderId="75" xfId="0" applyNumberFormat="1" applyFill="1" applyBorder="1"/>
    <xf numFmtId="2" fontId="0" fillId="2" borderId="88" xfId="0" applyNumberFormat="1" applyFill="1" applyBorder="1"/>
    <xf numFmtId="2" fontId="13" fillId="2" borderId="74" xfId="0" applyNumberFormat="1" applyFont="1" applyFill="1" applyBorder="1" applyAlignment="1">
      <alignment horizontal="right" vertical="center" wrapText="1"/>
    </xf>
    <xf numFmtId="0" fontId="9" fillId="2" borderId="89" xfId="0" applyFont="1" applyFill="1" applyBorder="1" applyAlignment="1">
      <alignment horizontal="left" vertical="center" wrapText="1"/>
    </xf>
    <xf numFmtId="0" fontId="0" fillId="0" borderId="78" xfId="0" applyBorder="1"/>
    <xf numFmtId="0" fontId="6" fillId="0" borderId="78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right" vertical="center" wrapText="1"/>
    </xf>
    <xf numFmtId="0" fontId="6" fillId="0" borderId="78" xfId="0" applyFont="1" applyBorder="1" applyAlignment="1">
      <alignment horizontal="right" vertical="center" wrapText="1"/>
    </xf>
    <xf numFmtId="0" fontId="6" fillId="0" borderId="78" xfId="1" applyFont="1" applyBorder="1" applyAlignment="1">
      <alignment horizontal="right" vertical="center" wrapText="1"/>
    </xf>
    <xf numFmtId="2" fontId="0" fillId="2" borderId="52" xfId="0" applyNumberFormat="1" applyFill="1" applyBorder="1" applyAlignment="1">
      <alignment horizontal="right"/>
    </xf>
    <xf numFmtId="2" fontId="0" fillId="2" borderId="74" xfId="0" applyNumberFormat="1" applyFill="1" applyBorder="1" applyAlignment="1">
      <alignment horizontal="right"/>
    </xf>
    <xf numFmtId="2" fontId="0" fillId="2" borderId="89" xfId="0" applyNumberFormat="1" applyFill="1" applyBorder="1" applyAlignment="1">
      <alignment horizontal="right"/>
    </xf>
    <xf numFmtId="0" fontId="6" fillId="2" borderId="74" xfId="0" applyFont="1" applyFill="1" applyBorder="1" applyAlignment="1">
      <alignment horizontal="right" vertical="center" wrapText="1"/>
    </xf>
    <xf numFmtId="0" fontId="6" fillId="2" borderId="89" xfId="0" applyFont="1" applyFill="1" applyBorder="1" applyAlignment="1">
      <alignment horizontal="right" vertical="center" wrapText="1"/>
    </xf>
    <xf numFmtId="2" fontId="0" fillId="2" borderId="75" xfId="0" applyNumberFormat="1" applyFill="1" applyBorder="1" applyAlignment="1">
      <alignment horizontal="right"/>
    </xf>
    <xf numFmtId="2" fontId="0" fillId="2" borderId="88" xfId="0" applyNumberFormat="1" applyFill="1" applyBorder="1" applyAlignment="1">
      <alignment horizontal="right"/>
    </xf>
    <xf numFmtId="1" fontId="6" fillId="2" borderId="33" xfId="0" applyNumberFormat="1" applyFont="1" applyFill="1" applyBorder="1" applyAlignment="1">
      <alignment wrapText="1"/>
    </xf>
    <xf numFmtId="1" fontId="6" fillId="2" borderId="78" xfId="0" applyNumberFormat="1" applyFont="1" applyFill="1" applyBorder="1" applyAlignment="1">
      <alignment wrapText="1"/>
    </xf>
    <xf numFmtId="1" fontId="6" fillId="2" borderId="29" xfId="0" applyNumberFormat="1" applyFont="1" applyFill="1" applyBorder="1" applyAlignment="1">
      <alignment wrapText="1"/>
    </xf>
    <xf numFmtId="1" fontId="6" fillId="2" borderId="35" xfId="0" applyNumberFormat="1" applyFont="1" applyFill="1" applyBorder="1" applyAlignment="1">
      <alignment wrapText="1"/>
    </xf>
    <xf numFmtId="1" fontId="6" fillId="2" borderId="78" xfId="0" applyNumberFormat="1" applyFont="1" applyFill="1" applyBorder="1" applyAlignment="1">
      <alignment horizontal="right" wrapText="1"/>
    </xf>
    <xf numFmtId="1" fontId="6" fillId="2" borderId="71" xfId="0" applyNumberFormat="1" applyFont="1" applyFill="1" applyBorder="1" applyAlignment="1">
      <alignment horizontal="right" wrapText="1"/>
    </xf>
    <xf numFmtId="1" fontId="6" fillId="2" borderId="33" xfId="0" applyNumberFormat="1" applyFont="1" applyFill="1" applyBorder="1" applyAlignment="1">
      <alignment horizontal="right" wrapText="1"/>
    </xf>
    <xf numFmtId="1" fontId="6" fillId="2" borderId="71" xfId="0" applyNumberFormat="1" applyFont="1" applyFill="1" applyBorder="1" applyAlignment="1">
      <alignment wrapText="1"/>
    </xf>
    <xf numFmtId="2" fontId="6" fillId="6" borderId="79" xfId="0" applyNumberFormat="1" applyFont="1" applyFill="1" applyBorder="1" applyAlignment="1">
      <alignment wrapText="1"/>
    </xf>
    <xf numFmtId="2" fontId="6" fillId="2" borderId="79" xfId="0" applyNumberFormat="1" applyFont="1" applyFill="1" applyBorder="1" applyAlignment="1">
      <alignment horizontal="center" wrapText="1"/>
    </xf>
    <xf numFmtId="2" fontId="6" fillId="2" borderId="18" xfId="0" applyNumberFormat="1" applyFont="1" applyFill="1" applyBorder="1" applyAlignment="1">
      <alignment horizontal="right" vertical="center"/>
    </xf>
    <xf numFmtId="2" fontId="6" fillId="2" borderId="79" xfId="0" applyNumberFormat="1" applyFont="1" applyFill="1" applyBorder="1" applyAlignment="1">
      <alignment horizontal="right" vertical="center"/>
    </xf>
    <xf numFmtId="2" fontId="19" fillId="2" borderId="79" xfId="0" applyNumberFormat="1" applyFont="1" applyFill="1" applyBorder="1" applyAlignment="1">
      <alignment horizontal="right" vertical="center"/>
    </xf>
    <xf numFmtId="2" fontId="6" fillId="2" borderId="19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horizontal="right" vertical="center"/>
    </xf>
    <xf numFmtId="2" fontId="6" fillId="2" borderId="30" xfId="0" applyNumberFormat="1" applyFont="1" applyFill="1" applyBorder="1" applyAlignment="1">
      <alignment horizontal="right" vertical="center"/>
    </xf>
    <xf numFmtId="2" fontId="6" fillId="2" borderId="79" xfId="0" applyNumberFormat="1" applyFont="1" applyFill="1" applyBorder="1" applyAlignment="1">
      <alignment horizontal="right"/>
    </xf>
    <xf numFmtId="2" fontId="6" fillId="2" borderId="30" xfId="0" applyNumberFormat="1" applyFont="1" applyFill="1" applyBorder="1" applyAlignment="1">
      <alignment horizontal="right"/>
    </xf>
    <xf numFmtId="2" fontId="19" fillId="2" borderId="30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horizontal="right" vertical="center"/>
    </xf>
    <xf numFmtId="2" fontId="22" fillId="6" borderId="79" xfId="0" applyNumberFormat="1" applyFont="1" applyFill="1" applyBorder="1" applyAlignment="1">
      <alignment horizontal="right" vertical="center"/>
    </xf>
    <xf numFmtId="1" fontId="6" fillId="2" borderId="68" xfId="0" applyNumberFormat="1" applyFont="1" applyFill="1" applyBorder="1" applyAlignment="1">
      <alignment horizontal="right" vertical="center"/>
    </xf>
    <xf numFmtId="0" fontId="6" fillId="2" borderId="79" xfId="0" applyFont="1" applyFill="1" applyBorder="1" applyAlignment="1">
      <alignment horizontal="center" vertical="center"/>
    </xf>
    <xf numFmtId="2" fontId="6" fillId="5" borderId="79" xfId="0" applyNumberFormat="1" applyFont="1" applyFill="1" applyBorder="1"/>
    <xf numFmtId="1" fontId="6" fillId="2" borderId="68" xfId="0" applyNumberFormat="1" applyFont="1" applyFill="1" applyBorder="1" applyAlignment="1">
      <alignment horizontal="center"/>
    </xf>
    <xf numFmtId="1" fontId="19" fillId="2" borderId="68" xfId="0" applyNumberFormat="1" applyFont="1" applyFill="1" applyBorder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22" fillId="0" borderId="18" xfId="0" applyFont="1" applyBorder="1"/>
    <xf numFmtId="0" fontId="22" fillId="0" borderId="79" xfId="0" applyFont="1" applyBorder="1"/>
    <xf numFmtId="0" fontId="22" fillId="0" borderId="19" xfId="0" applyFont="1" applyBorder="1"/>
    <xf numFmtId="0" fontId="22" fillId="0" borderId="20" xfId="0" applyFont="1" applyBorder="1"/>
    <xf numFmtId="0" fontId="22" fillId="0" borderId="30" xfId="0" applyFont="1" applyBorder="1"/>
    <xf numFmtId="0" fontId="22" fillId="0" borderId="79" xfId="0" applyFont="1" applyBorder="1" applyAlignment="1"/>
    <xf numFmtId="0" fontId="22" fillId="0" borderId="19" xfId="0" applyFont="1" applyBorder="1" applyAlignment="1"/>
    <xf numFmtId="0" fontId="6" fillId="0" borderId="82" xfId="0" applyFont="1" applyBorder="1"/>
    <xf numFmtId="1" fontId="6" fillId="0" borderId="76" xfId="0" applyNumberFormat="1" applyFont="1" applyBorder="1"/>
    <xf numFmtId="0" fontId="6" fillId="0" borderId="86" xfId="0" applyFont="1" applyBorder="1"/>
    <xf numFmtId="0" fontId="6" fillId="0" borderId="83" xfId="0" applyFont="1" applyBorder="1"/>
    <xf numFmtId="0" fontId="6" fillId="0" borderId="84" xfId="0" applyFont="1" applyBorder="1"/>
    <xf numFmtId="0" fontId="6" fillId="0" borderId="76" xfId="0" applyFont="1" applyBorder="1" applyAlignment="1"/>
    <xf numFmtId="0" fontId="6" fillId="0" borderId="86" xfId="0" applyFont="1" applyBorder="1" applyAlignment="1"/>
    <xf numFmtId="0" fontId="0" fillId="0" borderId="75" xfId="0" applyBorder="1"/>
    <xf numFmtId="0" fontId="13" fillId="2" borderId="52" xfId="0" applyFont="1" applyFill="1" applyBorder="1" applyAlignment="1">
      <alignment horizontal="right" vertical="center" wrapText="1"/>
    </xf>
    <xf numFmtId="1" fontId="6" fillId="0" borderId="82" xfId="0" applyNumberFormat="1" applyFont="1" applyBorder="1"/>
    <xf numFmtId="0" fontId="0" fillId="0" borderId="59" xfId="0" applyBorder="1"/>
    <xf numFmtId="0" fontId="0" fillId="0" borderId="61" xfId="0" applyBorder="1"/>
    <xf numFmtId="0" fontId="0" fillId="0" borderId="87" xfId="0" applyBorder="1"/>
    <xf numFmtId="2" fontId="0" fillId="0" borderId="87" xfId="0" applyNumberFormat="1" applyBorder="1"/>
    <xf numFmtId="0" fontId="6" fillId="2" borderId="59" xfId="0" applyFont="1" applyFill="1" applyBorder="1" applyAlignment="1">
      <alignment horizontal="right" vertical="center" wrapText="1"/>
    </xf>
    <xf numFmtId="2" fontId="6" fillId="2" borderId="61" xfId="0" applyNumberFormat="1" applyFont="1" applyFill="1" applyBorder="1" applyAlignment="1">
      <alignment horizontal="right" vertical="center" wrapText="1"/>
    </xf>
    <xf numFmtId="0" fontId="13" fillId="2" borderId="87" xfId="0" applyFont="1" applyFill="1" applyBorder="1" applyAlignment="1">
      <alignment horizontal="right" vertical="center" wrapText="1"/>
    </xf>
    <xf numFmtId="0" fontId="13" fillId="0" borderId="88" xfId="0" applyFont="1" applyBorder="1" applyAlignment="1">
      <alignment horizontal="left" vertical="center" wrapText="1"/>
    </xf>
    <xf numFmtId="0" fontId="13" fillId="0" borderId="89" xfId="0" applyFont="1" applyFill="1" applyBorder="1" applyAlignment="1">
      <alignment horizontal="right" vertical="center" wrapText="1"/>
    </xf>
    <xf numFmtId="0" fontId="9" fillId="0" borderId="74" xfId="0" applyFont="1" applyBorder="1" applyAlignment="1">
      <alignment horizontal="left" vertical="center" wrapText="1"/>
    </xf>
    <xf numFmtId="2" fontId="13" fillId="2" borderId="10" xfId="0" applyNumberFormat="1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2" fontId="0" fillId="2" borderId="87" xfId="0" applyNumberFormat="1" applyFill="1" applyBorder="1"/>
    <xf numFmtId="0" fontId="13" fillId="2" borderId="88" xfId="0" applyFont="1" applyFill="1" applyBorder="1" applyAlignment="1">
      <alignment horizontal="left" vertical="center" wrapText="1"/>
    </xf>
    <xf numFmtId="0" fontId="9" fillId="2" borderId="74" xfId="0" applyFont="1" applyFill="1" applyBorder="1" applyAlignment="1">
      <alignment horizontal="left" vertical="center" wrapText="1"/>
    </xf>
    <xf numFmtId="0" fontId="13" fillId="2" borderId="59" xfId="0" applyFont="1" applyFill="1" applyBorder="1" applyAlignment="1">
      <alignment horizontal="right" vertical="center" wrapText="1"/>
    </xf>
    <xf numFmtId="2" fontId="0" fillId="2" borderId="61" xfId="0" applyNumberFormat="1" applyFill="1" applyBorder="1" applyAlignment="1">
      <alignment horizontal="right"/>
    </xf>
    <xf numFmtId="0" fontId="6" fillId="2" borderId="87" xfId="0" applyFont="1" applyFill="1" applyBorder="1" applyAlignment="1">
      <alignment horizontal="right" vertical="center" wrapText="1"/>
    </xf>
    <xf numFmtId="2" fontId="0" fillId="2" borderId="87" xfId="0" applyNumberFormat="1" applyFill="1" applyBorder="1" applyAlignment="1">
      <alignment horizontal="right"/>
    </xf>
    <xf numFmtId="2" fontId="6" fillId="2" borderId="61" xfId="0" applyNumberFormat="1" applyFont="1" applyFill="1" applyBorder="1" applyAlignment="1">
      <alignment wrapText="1"/>
    </xf>
    <xf numFmtId="1" fontId="6" fillId="2" borderId="87" xfId="0" applyNumberFormat="1" applyFont="1" applyFill="1" applyBorder="1" applyAlignment="1">
      <alignment wrapText="1"/>
    </xf>
    <xf numFmtId="1" fontId="6" fillId="2" borderId="29" xfId="0" applyNumberFormat="1" applyFont="1" applyFill="1" applyBorder="1" applyAlignment="1">
      <alignment horizontal="right" wrapText="1"/>
    </xf>
    <xf numFmtId="2" fontId="6" fillId="5" borderId="6" xfId="0" applyNumberFormat="1" applyFont="1" applyFill="1" applyBorder="1" applyAlignment="1">
      <alignment horizontal="right" vertical="center"/>
    </xf>
    <xf numFmtId="2" fontId="6" fillId="2" borderId="87" xfId="0" applyNumberFormat="1" applyFont="1" applyFill="1" applyBorder="1" applyAlignment="1">
      <alignment horizontal="right" vertical="center"/>
    </xf>
    <xf numFmtId="1" fontId="6" fillId="2" borderId="59" xfId="0" applyNumberFormat="1" applyFont="1" applyFill="1" applyBorder="1" applyAlignment="1">
      <alignment horizontal="right" vertical="center"/>
    </xf>
    <xf numFmtId="2" fontId="22" fillId="5" borderId="6" xfId="0" applyNumberFormat="1" applyFont="1" applyFill="1" applyBorder="1" applyAlignment="1">
      <alignment horizontal="right" vertical="center"/>
    </xf>
    <xf numFmtId="2" fontId="22" fillId="2" borderId="61" xfId="0" applyNumberFormat="1" applyFont="1" applyFill="1" applyBorder="1" applyAlignment="1">
      <alignment horizontal="right" vertical="center"/>
    </xf>
    <xf numFmtId="1" fontId="22" fillId="2" borderId="52" xfId="0" applyNumberFormat="1" applyFont="1" applyFill="1" applyBorder="1" applyAlignment="1">
      <alignment horizontal="right" vertical="center"/>
    </xf>
    <xf numFmtId="1" fontId="22" fillId="2" borderId="6" xfId="0" applyNumberFormat="1" applyFont="1" applyFill="1" applyBorder="1" applyAlignment="1">
      <alignment vertical="center"/>
    </xf>
    <xf numFmtId="1" fontId="22" fillId="2" borderId="29" xfId="0" applyNumberFormat="1" applyFont="1" applyFill="1" applyBorder="1" applyAlignment="1">
      <alignment vertical="center"/>
    </xf>
    <xf numFmtId="0" fontId="22" fillId="0" borderId="52" xfId="0" applyFont="1" applyBorder="1"/>
    <xf numFmtId="0" fontId="22" fillId="0" borderId="6" xfId="0" applyFont="1" applyBorder="1"/>
    <xf numFmtId="0" fontId="22" fillId="2" borderId="52" xfId="0" applyFont="1" applyFill="1" applyBorder="1"/>
    <xf numFmtId="0" fontId="22" fillId="0" borderId="20" xfId="0" applyFont="1" applyBorder="1" applyAlignment="1"/>
    <xf numFmtId="0" fontId="6" fillId="0" borderId="83" xfId="0" applyFont="1" applyBorder="1" applyAlignment="1"/>
    <xf numFmtId="0" fontId="22" fillId="0" borderId="2" xfId="0" applyFont="1" applyBorder="1"/>
    <xf numFmtId="0" fontId="7" fillId="0" borderId="70" xfId="0" applyFont="1" applyBorder="1" applyAlignment="1"/>
    <xf numFmtId="0" fontId="7" fillId="0" borderId="80" xfId="0" applyFont="1" applyBorder="1" applyAlignment="1"/>
    <xf numFmtId="0" fontId="21" fillId="0" borderId="77" xfId="0" applyFont="1" applyBorder="1"/>
    <xf numFmtId="0" fontId="0" fillId="0" borderId="51" xfId="0" applyBorder="1"/>
    <xf numFmtId="2" fontId="0" fillId="0" borderId="11" xfId="0" applyNumberFormat="1" applyBorder="1"/>
    <xf numFmtId="0" fontId="9" fillId="0" borderId="75" xfId="0" applyFont="1" applyBorder="1" applyAlignment="1">
      <alignment horizontal="right" vertical="center" wrapText="1"/>
    </xf>
    <xf numFmtId="0" fontId="13" fillId="3" borderId="74" xfId="1" applyFont="1" applyFill="1" applyBorder="1" applyAlignment="1">
      <alignment horizontal="right" vertical="center" wrapText="1"/>
    </xf>
    <xf numFmtId="0" fontId="8" fillId="2" borderId="89" xfId="0" applyFont="1" applyFill="1" applyBorder="1" applyAlignment="1">
      <alignment horizontal="right" vertical="center" wrapText="1"/>
    </xf>
    <xf numFmtId="0" fontId="8" fillId="2" borderId="75" xfId="0" applyFont="1" applyFill="1" applyBorder="1" applyAlignment="1">
      <alignment horizontal="right" vertical="center" wrapText="1"/>
    </xf>
    <xf numFmtId="2" fontId="13" fillId="0" borderId="2" xfId="0" applyNumberFormat="1" applyFont="1" applyBorder="1" applyAlignment="1">
      <alignment horizontal="right" vertical="center" wrapText="1"/>
    </xf>
    <xf numFmtId="2" fontId="21" fillId="16" borderId="74" xfId="0" applyNumberFormat="1" applyFont="1" applyFill="1" applyBorder="1"/>
    <xf numFmtId="2" fontId="13" fillId="2" borderId="88" xfId="0" applyNumberFormat="1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right" vertical="center" wrapText="1"/>
    </xf>
    <xf numFmtId="0" fontId="8" fillId="2" borderId="57" xfId="0" applyFont="1" applyFill="1" applyBorder="1" applyAlignment="1">
      <alignment horizontal="right" vertical="center" wrapText="1"/>
    </xf>
    <xf numFmtId="0" fontId="0" fillId="0" borderId="11" xfId="0" applyBorder="1"/>
    <xf numFmtId="0" fontId="6" fillId="3" borderId="78" xfId="1" applyFont="1" applyFill="1" applyBorder="1" applyAlignment="1">
      <alignment horizontal="right" vertical="center" wrapText="1"/>
    </xf>
    <xf numFmtId="0" fontId="0" fillId="0" borderId="26" xfId="0" applyBorder="1"/>
    <xf numFmtId="2" fontId="21" fillId="16" borderId="89" xfId="0" applyNumberFormat="1" applyFont="1" applyFill="1" applyBorder="1" applyAlignment="1">
      <alignment horizontal="right"/>
    </xf>
    <xf numFmtId="0" fontId="0" fillId="0" borderId="21" xfId="0" applyBorder="1"/>
    <xf numFmtId="0" fontId="0" fillId="0" borderId="48" xfId="0" applyBorder="1"/>
    <xf numFmtId="1" fontId="13" fillId="2" borderId="71" xfId="0" applyNumberFormat="1" applyFont="1" applyFill="1" applyBorder="1" applyAlignment="1">
      <alignment wrapText="1"/>
    </xf>
    <xf numFmtId="2" fontId="6" fillId="4" borderId="20" xfId="0" applyNumberFormat="1" applyFont="1" applyFill="1" applyBorder="1" applyAlignment="1">
      <alignment horizontal="right" vertical="center"/>
    </xf>
    <xf numFmtId="2" fontId="19" fillId="2" borderId="18" xfId="0" applyNumberFormat="1" applyFont="1" applyFill="1" applyBorder="1" applyAlignment="1">
      <alignment horizontal="right" vertical="center"/>
    </xf>
    <xf numFmtId="2" fontId="13" fillId="2" borderId="30" xfId="0" applyNumberFormat="1" applyFont="1" applyFill="1" applyBorder="1" applyAlignment="1">
      <alignment horizontal="right"/>
    </xf>
    <xf numFmtId="2" fontId="6" fillId="2" borderId="18" xfId="0" applyNumberFormat="1" applyFont="1" applyFill="1" applyBorder="1" applyAlignment="1">
      <alignment horizontal="right"/>
    </xf>
    <xf numFmtId="1" fontId="19" fillId="2" borderId="12" xfId="0" applyNumberFormat="1" applyFont="1" applyFill="1" applyBorder="1" applyAlignment="1">
      <alignment horizontal="right" vertical="center"/>
    </xf>
    <xf numFmtId="1" fontId="13" fillId="2" borderId="68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center"/>
    </xf>
    <xf numFmtId="1" fontId="6" fillId="2" borderId="33" xfId="0" applyNumberFormat="1" applyFont="1" applyFill="1" applyBorder="1" applyAlignment="1">
      <alignment horizontal="right"/>
    </xf>
    <xf numFmtId="1" fontId="13" fillId="2" borderId="78" xfId="0" applyNumberFormat="1" applyFont="1" applyFill="1" applyBorder="1" applyAlignment="1">
      <alignment horizontal="right"/>
    </xf>
    <xf numFmtId="1" fontId="6" fillId="2" borderId="34" xfId="0" applyNumberFormat="1" applyFont="1" applyFill="1" applyBorder="1" applyAlignment="1">
      <alignment horizontal="right" vertical="center"/>
    </xf>
    <xf numFmtId="1" fontId="13" fillId="2" borderId="78" xfId="0" applyNumberFormat="1" applyFont="1" applyFill="1" applyBorder="1" applyAlignment="1"/>
    <xf numFmtId="1" fontId="13" fillId="2" borderId="34" xfId="0" applyNumberFormat="1" applyFont="1" applyFill="1" applyBorder="1" applyAlignment="1">
      <alignment vertical="center"/>
    </xf>
    <xf numFmtId="1" fontId="22" fillId="0" borderId="29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/>
    <xf numFmtId="0" fontId="6" fillId="0" borderId="34" xfId="0" applyFont="1" applyBorder="1" applyAlignment="1">
      <alignment wrapText="1"/>
    </xf>
    <xf numFmtId="0" fontId="6" fillId="0" borderId="71" xfId="0" applyFont="1" applyFill="1" applyBorder="1" applyAlignment="1">
      <alignment wrapText="1"/>
    </xf>
    <xf numFmtId="0" fontId="6" fillId="0" borderId="55" xfId="0" applyFont="1" applyFill="1" applyBorder="1" applyAlignment="1">
      <alignment vertical="center" wrapText="1"/>
    </xf>
    <xf numFmtId="2" fontId="6" fillId="0" borderId="77" xfId="0" applyNumberFormat="1" applyFont="1" applyFill="1" applyBorder="1" applyAlignment="1">
      <alignment vertical="center" wrapText="1"/>
    </xf>
    <xf numFmtId="1" fontId="6" fillId="2" borderId="13" xfId="0" applyNumberFormat="1" applyFont="1" applyFill="1" applyBorder="1" applyAlignment="1"/>
    <xf numFmtId="0" fontId="6" fillId="0" borderId="55" xfId="0" applyFont="1" applyBorder="1" applyAlignment="1">
      <alignment vertical="center" wrapText="1"/>
    </xf>
    <xf numFmtId="2" fontId="6" fillId="0" borderId="77" xfId="0" applyNumberFormat="1" applyFont="1" applyBorder="1" applyAlignment="1">
      <alignment vertical="center" wrapText="1"/>
    </xf>
    <xf numFmtId="1" fontId="19" fillId="2" borderId="13" xfId="0" applyNumberFormat="1" applyFont="1" applyFill="1" applyBorder="1" applyAlignment="1">
      <alignment vertical="center"/>
    </xf>
    <xf numFmtId="1" fontId="6" fillId="2" borderId="13" xfId="0" applyNumberFormat="1" applyFont="1" applyFill="1" applyBorder="1" applyAlignment="1">
      <alignment vertical="center"/>
    </xf>
    <xf numFmtId="0" fontId="6" fillId="2" borderId="55" xfId="0" applyFont="1" applyFill="1" applyBorder="1" applyAlignment="1">
      <alignment vertical="center" wrapText="1"/>
    </xf>
    <xf numFmtId="2" fontId="6" fillId="2" borderId="77" xfId="0" applyNumberFormat="1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" fontId="6" fillId="2" borderId="14" xfId="0" applyNumberFormat="1" applyFont="1" applyFill="1" applyBorder="1" applyAlignment="1">
      <alignment vertical="center"/>
    </xf>
    <xf numFmtId="1" fontId="6" fillId="2" borderId="16" xfId="0" applyNumberFormat="1" applyFont="1" applyFill="1" applyBorder="1" applyAlignment="1">
      <alignment vertical="center"/>
    </xf>
    <xf numFmtId="0" fontId="6" fillId="0" borderId="58" xfId="0" applyFont="1" applyBorder="1" applyAlignment="1">
      <alignment vertical="center" wrapText="1"/>
    </xf>
    <xf numFmtId="2" fontId="6" fillId="0" borderId="70" xfId="0" applyNumberFormat="1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2" borderId="70" xfId="0" applyNumberFormat="1" applyFont="1" applyFill="1" applyBorder="1" applyAlignment="1">
      <alignment vertical="center" wrapText="1"/>
    </xf>
    <xf numFmtId="0" fontId="6" fillId="2" borderId="68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vertical="center" wrapText="1"/>
    </xf>
    <xf numFmtId="2" fontId="6" fillId="2" borderId="10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2" fontId="0" fillId="0" borderId="77" xfId="0" applyNumberFormat="1" applyBorder="1" applyAlignment="1">
      <alignment wrapText="1"/>
    </xf>
    <xf numFmtId="0" fontId="13" fillId="2" borderId="77" xfId="0" applyFont="1" applyFill="1" applyBorder="1" applyAlignment="1">
      <alignment vertical="center" wrapText="1"/>
    </xf>
    <xf numFmtId="0" fontId="22" fillId="0" borderId="23" xfId="0" applyFont="1" applyBorder="1" applyAlignment="1">
      <alignment horizontal="right"/>
    </xf>
    <xf numFmtId="0" fontId="22" fillId="2" borderId="23" xfId="0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 wrapText="1"/>
    </xf>
    <xf numFmtId="2" fontId="7" fillId="2" borderId="24" xfId="0" applyNumberFormat="1" applyFont="1" applyFill="1" applyBorder="1" applyAlignment="1">
      <alignment horizontal="right"/>
    </xf>
    <xf numFmtId="0" fontId="7" fillId="2" borderId="63" xfId="0" applyFont="1" applyFill="1" applyBorder="1" applyAlignment="1">
      <alignment horizontal="right" vertical="center" wrapText="1"/>
    </xf>
    <xf numFmtId="2" fontId="0" fillId="2" borderId="24" xfId="0" applyNumberFormat="1" applyFill="1" applyBorder="1" applyAlignment="1">
      <alignment horizontal="right"/>
    </xf>
    <xf numFmtId="0" fontId="22" fillId="2" borderId="43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 vertical="center" wrapText="1"/>
    </xf>
    <xf numFmtId="2" fontId="7" fillId="2" borderId="24" xfId="0" applyNumberFormat="1" applyFont="1" applyFill="1" applyBorder="1" applyAlignment="1">
      <alignment horizontal="right" wrapText="1"/>
    </xf>
    <xf numFmtId="2" fontId="7" fillId="2" borderId="24" xfId="0" applyNumberFormat="1" applyFont="1" applyFill="1" applyBorder="1" applyAlignment="1">
      <alignment horizontal="right" vertical="center"/>
    </xf>
    <xf numFmtId="2" fontId="22" fillId="2" borderId="24" xfId="0" applyNumberFormat="1" applyFont="1" applyFill="1" applyBorder="1" applyAlignment="1">
      <alignment horizontal="right" vertical="center"/>
    </xf>
    <xf numFmtId="2" fontId="25" fillId="2" borderId="24" xfId="0" applyNumberFormat="1" applyFont="1" applyFill="1" applyBorder="1" applyAlignment="1">
      <alignment horizontal="left" vertical="center" wrapText="1"/>
    </xf>
    <xf numFmtId="0" fontId="25" fillId="2" borderId="37" xfId="0" applyFont="1" applyFill="1" applyBorder="1" applyAlignment="1">
      <alignment horizontal="left" vertical="center" wrapText="1"/>
    </xf>
    <xf numFmtId="0" fontId="25" fillId="2" borderId="22" xfId="0" applyFont="1" applyFill="1" applyBorder="1" applyAlignment="1">
      <alignment horizontal="left" vertical="center" wrapText="1"/>
    </xf>
    <xf numFmtId="2" fontId="25" fillId="2" borderId="32" xfId="0" applyNumberFormat="1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2" fontId="15" fillId="2" borderId="24" xfId="0" applyNumberFormat="1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wrapText="1"/>
    </xf>
    <xf numFmtId="0" fontId="25" fillId="2" borderId="27" xfId="0" applyFont="1" applyFill="1" applyBorder="1" applyAlignment="1">
      <alignment horizontal="left" wrapText="1"/>
    </xf>
    <xf numFmtId="2" fontId="15" fillId="2" borderId="46" xfId="0" applyNumberFormat="1" applyFont="1" applyFill="1" applyBorder="1" applyAlignment="1">
      <alignment horizontal="left" vertical="center" wrapText="1"/>
    </xf>
    <xf numFmtId="2" fontId="19" fillId="2" borderId="4" xfId="0" applyNumberFormat="1" applyFont="1" applyFill="1" applyBorder="1" applyAlignment="1">
      <alignment horizontal="right" vertical="center"/>
    </xf>
    <xf numFmtId="2" fontId="22" fillId="2" borderId="4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2" fontId="15" fillId="2" borderId="32" xfId="0" applyNumberFormat="1" applyFont="1" applyFill="1" applyBorder="1" applyAlignment="1">
      <alignment horizontal="left" vertical="center"/>
    </xf>
    <xf numFmtId="2" fontId="25" fillId="2" borderId="46" xfId="0" applyNumberFormat="1" applyFont="1" applyFill="1" applyBorder="1" applyAlignment="1">
      <alignment horizontal="left" wrapText="1"/>
    </xf>
    <xf numFmtId="0" fontId="13" fillId="2" borderId="13" xfId="0" applyFont="1" applyFill="1" applyBorder="1" applyAlignment="1">
      <alignment vertical="center" wrapText="1"/>
    </xf>
    <xf numFmtId="1" fontId="6" fillId="2" borderId="3" xfId="0" applyNumberFormat="1" applyFont="1" applyFill="1" applyBorder="1" applyAlignment="1"/>
    <xf numFmtId="2" fontId="6" fillId="2" borderId="4" xfId="1" applyNumberFormat="1" applyFont="1" applyFill="1" applyBorder="1" applyAlignment="1">
      <alignment horizontal="right" vertical="center" wrapText="1"/>
    </xf>
    <xf numFmtId="0" fontId="6" fillId="2" borderId="41" xfId="1" applyFont="1" applyFill="1" applyBorder="1" applyAlignment="1">
      <alignment horizontal="right" vertical="center" wrapText="1"/>
    </xf>
    <xf numFmtId="0" fontId="9" fillId="2" borderId="13" xfId="1" applyFont="1" applyFill="1" applyBorder="1" applyAlignment="1">
      <alignment horizontal="right" vertical="center" wrapText="1"/>
    </xf>
    <xf numFmtId="0" fontId="6" fillId="2" borderId="13" xfId="1" applyFont="1" applyFill="1" applyBorder="1" applyAlignment="1">
      <alignment horizontal="right" vertical="center" wrapText="1"/>
    </xf>
    <xf numFmtId="2" fontId="6" fillId="17" borderId="4" xfId="1" applyNumberFormat="1" applyFont="1" applyFill="1" applyBorder="1" applyAlignment="1">
      <alignment horizontal="right" vertical="center" wrapText="1"/>
    </xf>
    <xf numFmtId="0" fontId="6" fillId="17" borderId="41" xfId="1" applyFont="1" applyFill="1" applyBorder="1" applyAlignment="1">
      <alignment horizontal="right" vertical="center" wrapText="1"/>
    </xf>
    <xf numFmtId="0" fontId="13" fillId="17" borderId="13" xfId="1" applyFont="1" applyFill="1" applyBorder="1" applyAlignment="1">
      <alignment horizontal="right" vertical="center" wrapText="1"/>
    </xf>
    <xf numFmtId="0" fontId="6" fillId="17" borderId="13" xfId="1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2" fontId="19" fillId="2" borderId="4" xfId="0" applyNumberFormat="1" applyFont="1" applyFill="1" applyBorder="1" applyAlignment="1">
      <alignment horizontal="right" vertical="center" wrapText="1"/>
    </xf>
    <xf numFmtId="0" fontId="19" fillId="2" borderId="4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wrapText="1"/>
    </xf>
    <xf numFmtId="2" fontId="0" fillId="2" borderId="4" xfId="0" applyNumberFormat="1" applyFill="1" applyBorder="1" applyAlignment="1">
      <alignment horizontal="right" wrapText="1"/>
    </xf>
    <xf numFmtId="0" fontId="0" fillId="2" borderId="41" xfId="0" applyFill="1" applyBorder="1" applyAlignment="1">
      <alignment horizontal="right" wrapText="1"/>
    </xf>
    <xf numFmtId="2" fontId="6" fillId="2" borderId="77" xfId="0" applyNumberFormat="1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2" fontId="15" fillId="2" borderId="46" xfId="0" applyNumberFormat="1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/>
    </xf>
    <xf numFmtId="0" fontId="25" fillId="2" borderId="27" xfId="0" applyFont="1" applyFill="1" applyBorder="1" applyAlignment="1">
      <alignment horizontal="left"/>
    </xf>
    <xf numFmtId="2" fontId="6" fillId="2" borderId="1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2" fontId="20" fillId="2" borderId="0" xfId="0" applyNumberFormat="1" applyFont="1" applyFill="1"/>
    <xf numFmtId="2" fontId="17" fillId="2" borderId="0" xfId="0" applyNumberFormat="1" applyFont="1" applyFill="1"/>
    <xf numFmtId="2" fontId="16" fillId="2" borderId="0" xfId="0" applyNumberFormat="1" applyFont="1" applyFill="1" applyBorder="1" applyAlignment="1">
      <alignment horizontal="right" vertical="center"/>
    </xf>
    <xf numFmtId="2" fontId="15" fillId="2" borderId="0" xfId="0" applyNumberFormat="1" applyFont="1" applyFill="1" applyBorder="1"/>
    <xf numFmtId="2" fontId="16" fillId="2" borderId="0" xfId="0" applyNumberFormat="1" applyFont="1" applyFill="1" applyBorder="1"/>
    <xf numFmtId="2" fontId="7" fillId="2" borderId="64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7" fillId="2" borderId="24" xfId="0" applyNumberFormat="1" applyFont="1" applyFill="1" applyBorder="1" applyAlignment="1">
      <alignment horizontal="right" vertical="center" wrapText="1"/>
    </xf>
    <xf numFmtId="2" fontId="22" fillId="2" borderId="4" xfId="0" applyNumberFormat="1" applyFont="1" applyFill="1" applyBorder="1" applyAlignment="1">
      <alignment horizontal="right" vertical="center" wrapText="1"/>
    </xf>
    <xf numFmtId="2" fontId="27" fillId="2" borderId="24" xfId="0" applyNumberFormat="1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2" fontId="27" fillId="2" borderId="32" xfId="0" applyNumberFormat="1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2" fontId="23" fillId="2" borderId="26" xfId="0" applyNumberFormat="1" applyFont="1" applyFill="1" applyBorder="1" applyAlignment="1">
      <alignment horizontal="center" vertical="center" wrapText="1"/>
    </xf>
    <xf numFmtId="2" fontId="23" fillId="2" borderId="11" xfId="0" applyNumberFormat="1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2" fontId="23" fillId="2" borderId="5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2" fontId="9" fillId="2" borderId="70" xfId="0" applyNumberFormat="1" applyFont="1" applyFill="1" applyBorder="1" applyAlignment="1">
      <alignment vertical="center" wrapText="1"/>
    </xf>
    <xf numFmtId="1" fontId="22" fillId="2" borderId="67" xfId="0" applyNumberFormat="1" applyFont="1" applyFill="1" applyBorder="1" applyAlignment="1">
      <alignment vertical="center"/>
    </xf>
    <xf numFmtId="0" fontId="22" fillId="2" borderId="67" xfId="0" applyFont="1" applyFill="1" applyBorder="1"/>
    <xf numFmtId="2" fontId="6" fillId="2" borderId="70" xfId="0" applyNumberFormat="1" applyFont="1" applyFill="1" applyBorder="1" applyAlignment="1">
      <alignment wrapText="1"/>
    </xf>
    <xf numFmtId="2" fontId="6" fillId="2" borderId="70" xfId="0" applyNumberFormat="1" applyFont="1" applyFill="1" applyBorder="1"/>
    <xf numFmtId="0" fontId="6" fillId="0" borderId="53" xfId="0" applyFont="1" applyBorder="1" applyAlignment="1">
      <alignment horizontal="left" vertical="center" wrapText="1"/>
    </xf>
    <xf numFmtId="2" fontId="6" fillId="0" borderId="71" xfId="0" applyNumberFormat="1" applyFont="1" applyFill="1" applyBorder="1" applyAlignment="1">
      <alignment horizontal="right" vertical="center" wrapText="1"/>
    </xf>
    <xf numFmtId="0" fontId="0" fillId="0" borderId="68" xfId="0" applyBorder="1"/>
    <xf numFmtId="0" fontId="13" fillId="0" borderId="70" xfId="0" applyFont="1" applyFill="1" applyBorder="1" applyAlignment="1">
      <alignment vertical="center" wrapText="1"/>
    </xf>
    <xf numFmtId="1" fontId="6" fillId="2" borderId="67" xfId="0" applyNumberFormat="1" applyFont="1" applyFill="1" applyBorder="1" applyAlignment="1">
      <alignment horizontal="right"/>
    </xf>
    <xf numFmtId="2" fontId="6" fillId="0" borderId="70" xfId="0" applyNumberFormat="1" applyFont="1" applyFill="1" applyBorder="1" applyAlignment="1">
      <alignment wrapText="1"/>
    </xf>
    <xf numFmtId="2" fontId="6" fillId="5" borderId="70" xfId="0" applyNumberFormat="1" applyFont="1" applyFill="1" applyBorder="1" applyAlignment="1">
      <alignment wrapText="1"/>
    </xf>
    <xf numFmtId="2" fontId="6" fillId="2" borderId="70" xfId="0" applyNumberFormat="1" applyFont="1" applyFill="1" applyBorder="1" applyAlignment="1">
      <alignment horizontal="center"/>
    </xf>
    <xf numFmtId="0" fontId="6" fillId="0" borderId="67" xfId="0" applyFont="1" applyBorder="1" applyAlignment="1">
      <alignment wrapText="1"/>
    </xf>
    <xf numFmtId="0" fontId="0" fillId="0" borderId="53" xfId="0" applyBorder="1" applyAlignment="1">
      <alignment wrapText="1"/>
    </xf>
    <xf numFmtId="2" fontId="22" fillId="5" borderId="77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2" fontId="6" fillId="0" borderId="78" xfId="0" applyNumberFormat="1" applyFont="1" applyBorder="1" applyAlignment="1">
      <alignment vertical="center" wrapText="1"/>
    </xf>
    <xf numFmtId="0" fontId="6" fillId="0" borderId="80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2" borderId="4" xfId="0" applyNumberFormat="1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2" fontId="0" fillId="2" borderId="4" xfId="0" applyNumberFormat="1" applyFill="1" applyBorder="1" applyAlignment="1"/>
    <xf numFmtId="0" fontId="22" fillId="2" borderId="3" xfId="0" applyFont="1" applyFill="1" applyBorder="1" applyAlignment="1"/>
    <xf numFmtId="2" fontId="6" fillId="2" borderId="4" xfId="0" applyNumberFormat="1" applyFont="1" applyFill="1" applyBorder="1" applyAlignment="1"/>
    <xf numFmtId="2" fontId="6" fillId="2" borderId="4" xfId="0" applyNumberFormat="1" applyFont="1" applyFill="1" applyBorder="1" applyAlignment="1">
      <alignment vertical="center"/>
    </xf>
    <xf numFmtId="2" fontId="22" fillId="2" borderId="4" xfId="0" applyNumberFormat="1" applyFont="1" applyFill="1" applyBorder="1" applyAlignment="1">
      <alignment vertical="center"/>
    </xf>
    <xf numFmtId="2" fontId="19" fillId="2" borderId="4" xfId="0" applyNumberFormat="1" applyFont="1" applyFill="1" applyBorder="1" applyAlignment="1">
      <alignment vertical="center"/>
    </xf>
    <xf numFmtId="2" fontId="21" fillId="16" borderId="4" xfId="0" applyNumberFormat="1" applyFont="1" applyFill="1" applyBorder="1" applyAlignment="1"/>
    <xf numFmtId="2" fontId="6" fillId="0" borderId="78" xfId="0" applyNumberFormat="1" applyFont="1" applyFill="1" applyBorder="1" applyAlignment="1">
      <alignment vertical="center" wrapText="1"/>
    </xf>
    <xf numFmtId="0" fontId="6" fillId="0" borderId="80" xfId="0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vertical="center" wrapText="1"/>
    </xf>
    <xf numFmtId="0" fontId="0" fillId="2" borderId="13" xfId="0" applyFill="1" applyBorder="1" applyAlignment="1"/>
    <xf numFmtId="2" fontId="0" fillId="0" borderId="78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2" borderId="4" xfId="0" applyNumberFormat="1" applyFill="1" applyBorder="1" applyAlignment="1">
      <alignment wrapText="1"/>
    </xf>
    <xf numFmtId="0" fontId="0" fillId="2" borderId="41" xfId="0" applyFill="1" applyBorder="1" applyAlignment="1">
      <alignment wrapText="1"/>
    </xf>
    <xf numFmtId="2" fontId="6" fillId="0" borderId="71" xfId="0" applyNumberFormat="1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2" borderId="73" xfId="0" applyFont="1" applyFill="1" applyBorder="1" applyAlignment="1">
      <alignment vertical="center" wrapText="1"/>
    </xf>
    <xf numFmtId="0" fontId="9" fillId="2" borderId="68" xfId="0" applyFont="1" applyFill="1" applyBorder="1" applyAlignment="1">
      <alignment vertical="center" wrapText="1"/>
    </xf>
    <xf numFmtId="2" fontId="0" fillId="2" borderId="70" xfId="0" applyNumberFormat="1" applyFill="1" applyBorder="1" applyAlignment="1"/>
    <xf numFmtId="0" fontId="22" fillId="2" borderId="67" xfId="0" applyFont="1" applyFill="1" applyBorder="1" applyAlignment="1"/>
    <xf numFmtId="2" fontId="6" fillId="2" borderId="70" xfId="0" applyNumberFormat="1" applyFont="1" applyFill="1" applyBorder="1" applyAlignment="1"/>
    <xf numFmtId="2" fontId="19" fillId="2" borderId="70" xfId="0" applyNumberFormat="1" applyFont="1" applyFill="1" applyBorder="1" applyAlignment="1">
      <alignment vertical="center"/>
    </xf>
    <xf numFmtId="1" fontId="19" fillId="2" borderId="68" xfId="0" applyNumberFormat="1" applyFont="1" applyFill="1" applyBorder="1" applyAlignment="1">
      <alignment vertical="center"/>
    </xf>
    <xf numFmtId="2" fontId="22" fillId="2" borderId="70" xfId="0" applyNumberFormat="1" applyFont="1" applyFill="1" applyBorder="1" applyAlignment="1">
      <alignment vertical="center"/>
    </xf>
    <xf numFmtId="2" fontId="6" fillId="0" borderId="29" xfId="0" applyNumberFormat="1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2" fontId="0" fillId="2" borderId="2" xfId="0" applyNumberFormat="1" applyFill="1" applyBorder="1" applyAlignment="1"/>
    <xf numFmtId="0" fontId="22" fillId="2" borderId="1" xfId="0" applyFont="1" applyFill="1" applyBorder="1" applyAlignment="1"/>
    <xf numFmtId="2" fontId="6" fillId="2" borderId="2" xfId="0" applyNumberFormat="1" applyFont="1" applyFill="1" applyBorder="1" applyAlignment="1"/>
    <xf numFmtId="2" fontId="6" fillId="2" borderId="2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2" fontId="6" fillId="2" borderId="78" xfId="0" applyNumberFormat="1" applyFont="1" applyFill="1" applyBorder="1" applyAlignment="1">
      <alignment vertical="center" wrapText="1"/>
    </xf>
    <xf numFmtId="0" fontId="6" fillId="2" borderId="80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2" fontId="6" fillId="2" borderId="35" xfId="0" applyNumberFormat="1" applyFont="1" applyFill="1" applyBorder="1" applyAlignment="1">
      <alignment vertical="center" wrapText="1"/>
    </xf>
    <xf numFmtId="0" fontId="6" fillId="2" borderId="43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2" fontId="0" fillId="2" borderId="10" xfId="0" applyNumberFormat="1" applyFill="1" applyBorder="1" applyAlignment="1"/>
    <xf numFmtId="0" fontId="22" fillId="2" borderId="9" xfId="0" applyFont="1" applyFill="1" applyBorder="1" applyAlignment="1"/>
    <xf numFmtId="2" fontId="6" fillId="2" borderId="10" xfId="0" applyNumberFormat="1" applyFont="1" applyFill="1" applyBorder="1" applyAlignment="1"/>
    <xf numFmtId="2" fontId="6" fillId="2" borderId="10" xfId="0" applyNumberFormat="1" applyFont="1" applyFill="1" applyBorder="1" applyAlignment="1">
      <alignment vertical="center"/>
    </xf>
    <xf numFmtId="2" fontId="22" fillId="2" borderId="10" xfId="0" applyNumberFormat="1" applyFont="1" applyFill="1" applyBorder="1" applyAlignment="1">
      <alignment vertical="center"/>
    </xf>
    <xf numFmtId="0" fontId="5" fillId="2" borderId="57" xfId="0" applyFont="1" applyFill="1" applyBorder="1" applyAlignment="1">
      <alignment vertical="center" wrapText="1"/>
    </xf>
    <xf numFmtId="2" fontId="5" fillId="2" borderId="10" xfId="0" applyNumberFormat="1" applyFont="1" applyFill="1" applyBorder="1" applyAlignment="1">
      <alignment vertical="center" wrapText="1"/>
    </xf>
    <xf numFmtId="2" fontId="5" fillId="2" borderId="35" xfId="0" applyNumberFormat="1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2" fontId="0" fillId="2" borderId="4" xfId="0" applyNumberForma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7" fillId="0" borderId="83" xfId="0" applyFont="1" applyBorder="1" applyAlignment="1">
      <alignment horizontal="right"/>
    </xf>
    <xf numFmtId="0" fontId="0" fillId="0" borderId="85" xfId="0" applyBorder="1" applyAlignment="1">
      <alignment horizontal="right"/>
    </xf>
    <xf numFmtId="0" fontId="7" fillId="0" borderId="76" xfId="0" applyFont="1" applyBorder="1" applyAlignment="1">
      <alignment horizontal="right"/>
    </xf>
    <xf numFmtId="0" fontId="0" fillId="2" borderId="13" xfId="0" applyFill="1" applyBorder="1" applyAlignment="1">
      <alignment horizontal="right"/>
    </xf>
    <xf numFmtId="2" fontId="13" fillId="2" borderId="4" xfId="0" applyNumberFormat="1" applyFont="1" applyFill="1" applyBorder="1" applyAlignment="1">
      <alignment horizontal="right" wrapText="1"/>
    </xf>
    <xf numFmtId="1" fontId="13" fillId="2" borderId="13" xfId="0" applyNumberFormat="1" applyFont="1" applyFill="1" applyBorder="1" applyAlignment="1">
      <alignment horizontal="right" wrapText="1"/>
    </xf>
    <xf numFmtId="1" fontId="13" fillId="2" borderId="13" xfId="0" applyNumberFormat="1" applyFont="1" applyFill="1" applyBorder="1" applyAlignment="1">
      <alignment horizontal="right"/>
    </xf>
    <xf numFmtId="2" fontId="0" fillId="2" borderId="77" xfId="0" applyNumberFormat="1" applyFill="1" applyBorder="1" applyAlignment="1">
      <alignment horizontal="right"/>
    </xf>
    <xf numFmtId="2" fontId="6" fillId="2" borderId="77" xfId="0" applyNumberFormat="1" applyFont="1" applyFill="1" applyBorder="1" applyAlignment="1">
      <alignment horizontal="right" wrapText="1"/>
    </xf>
    <xf numFmtId="0" fontId="7" fillId="0" borderId="85" xfId="0" applyFont="1" applyBorder="1" applyAlignment="1">
      <alignment horizontal="right"/>
    </xf>
    <xf numFmtId="0" fontId="7" fillId="0" borderId="83" xfId="0" applyFont="1" applyBorder="1" applyAlignment="1">
      <alignment horizontal="right" wrapText="1"/>
    </xf>
    <xf numFmtId="0" fontId="7" fillId="0" borderId="76" xfId="0" applyFont="1" applyBorder="1" applyAlignment="1">
      <alignment horizontal="right" wrapText="1"/>
    </xf>
    <xf numFmtId="2" fontId="9" fillId="2" borderId="4" xfId="1" applyNumberFormat="1" applyFont="1" applyFill="1" applyBorder="1" applyAlignment="1">
      <alignment horizontal="right" vertical="center" wrapText="1"/>
    </xf>
    <xf numFmtId="2" fontId="8" fillId="2" borderId="4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2" fontId="13" fillId="17" borderId="4" xfId="1" applyNumberFormat="1" applyFont="1" applyFill="1" applyBorder="1" applyAlignment="1">
      <alignment horizontal="right" vertical="center" wrapText="1"/>
    </xf>
    <xf numFmtId="2" fontId="12" fillId="2" borderId="4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wrapText="1"/>
    </xf>
    <xf numFmtId="1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 vertical="center"/>
    </xf>
    <xf numFmtId="0" fontId="7" fillId="0" borderId="84" xfId="0" applyFont="1" applyBorder="1" applyAlignment="1">
      <alignment horizontal="right" wrapText="1"/>
    </xf>
    <xf numFmtId="1" fontId="7" fillId="0" borderId="82" xfId="0" applyNumberFormat="1" applyFont="1" applyBorder="1" applyAlignment="1">
      <alignment horizontal="right" wrapText="1"/>
    </xf>
    <xf numFmtId="0" fontId="7" fillId="2" borderId="76" xfId="0" applyFont="1" applyFill="1" applyBorder="1" applyAlignment="1">
      <alignment horizontal="right" wrapText="1"/>
    </xf>
    <xf numFmtId="0" fontId="7" fillId="0" borderId="37" xfId="0" applyFont="1" applyBorder="1" applyAlignment="1">
      <alignment horizontal="right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0" fillId="0" borderId="49" xfId="0" applyFont="1" applyBorder="1" applyAlignment="1">
      <alignment horizontal="right"/>
    </xf>
    <xf numFmtId="0" fontId="15" fillId="0" borderId="46" xfId="0" applyFont="1" applyBorder="1" applyAlignment="1">
      <alignment horizontal="left"/>
    </xf>
    <xf numFmtId="0" fontId="15" fillId="0" borderId="32" xfId="0" applyFont="1" applyBorder="1" applyAlignment="1">
      <alignment horizontal="left"/>
    </xf>
  </cellXfs>
  <cellStyles count="108">
    <cellStyle name="Excel Built-in Normal" xfId="1"/>
    <cellStyle name="Excel Built-in Normal 1" xfId="7"/>
    <cellStyle name="Excel Built-in Normal 1 2" xfId="12"/>
    <cellStyle name="Excel Built-in Normal 2" xfId="4"/>
    <cellStyle name="TableStyleLight1" xfId="13"/>
    <cellStyle name="Денежный 2" xfId="6"/>
    <cellStyle name="Денежный 2 2" xfId="8"/>
    <cellStyle name="Денежный 3" xfId="15"/>
    <cellStyle name="Денежный 3 10" xfId="91"/>
    <cellStyle name="Денежный 3 11" xfId="98"/>
    <cellStyle name="Денежный 3 12" xfId="103"/>
    <cellStyle name="Денежный 3 2" xfId="28"/>
    <cellStyle name="Денежный 3 3" xfId="36"/>
    <cellStyle name="Денежный 3 4" xfId="44"/>
    <cellStyle name="Денежный 3 5" xfId="52"/>
    <cellStyle name="Денежный 3 6" xfId="60"/>
    <cellStyle name="Денежный 3 7" xfId="68"/>
    <cellStyle name="Денежный 3 8" xfId="76"/>
    <cellStyle name="Денежный 3 9" xfId="84"/>
    <cellStyle name="Обычный" xfId="0" builtinId="0"/>
    <cellStyle name="Обычный 2" xfId="5"/>
    <cellStyle name="Обычный 2 10" xfId="58"/>
    <cellStyle name="Обычный 2 11" xfId="66"/>
    <cellStyle name="Обычный 2 12" xfId="74"/>
    <cellStyle name="Обычный 2 13" xfId="82"/>
    <cellStyle name="Обычный 2 2" xfId="11"/>
    <cellStyle name="Обычный 2 3" xfId="23"/>
    <cellStyle name="Обычный 2 4" xfId="19"/>
    <cellStyle name="Обычный 2 5" xfId="20"/>
    <cellStyle name="Обычный 2 6" xfId="26"/>
    <cellStyle name="Обычный 2 7" xfId="34"/>
    <cellStyle name="Обычный 2 8" xfId="42"/>
    <cellStyle name="Обычный 2 9" xfId="50"/>
    <cellStyle name="Обычный 3" xfId="2"/>
    <cellStyle name="Обычный 3 10" xfId="64"/>
    <cellStyle name="Обычный 3 11" xfId="72"/>
    <cellStyle name="Обычный 3 12" xfId="80"/>
    <cellStyle name="Обычный 3 13" xfId="88"/>
    <cellStyle name="Обычный 3 14" xfId="95"/>
    <cellStyle name="Обычный 3 2" xfId="16"/>
    <cellStyle name="Обычный 3 2 10" xfId="92"/>
    <cellStyle name="Обычный 3 2 11" xfId="99"/>
    <cellStyle name="Обычный 3 2 12" xfId="104"/>
    <cellStyle name="Обычный 3 2 2" xfId="29"/>
    <cellStyle name="Обычный 3 2 3" xfId="37"/>
    <cellStyle name="Обычный 3 2 4" xfId="45"/>
    <cellStyle name="Обычный 3 2 5" xfId="53"/>
    <cellStyle name="Обычный 3 2 6" xfId="61"/>
    <cellStyle name="Обычный 3 2 7" xfId="69"/>
    <cellStyle name="Обычный 3 2 8" xfId="77"/>
    <cellStyle name="Обычный 3 2 9" xfId="85"/>
    <cellStyle name="Обычный 3 3" xfId="9"/>
    <cellStyle name="Обычный 3 4" xfId="21"/>
    <cellStyle name="Обычный 3 5" xfId="24"/>
    <cellStyle name="Обычный 3 6" xfId="32"/>
    <cellStyle name="Обычный 3 7" xfId="40"/>
    <cellStyle name="Обычный 3 8" xfId="48"/>
    <cellStyle name="Обычный 3 9" xfId="56"/>
    <cellStyle name="Обычный 4" xfId="3"/>
    <cellStyle name="Обычный 4 10" xfId="73"/>
    <cellStyle name="Обычный 4 11" xfId="81"/>
    <cellStyle name="Обычный 4 12" xfId="89"/>
    <cellStyle name="Обычный 4 13" xfId="96"/>
    <cellStyle name="Обычный 4 2" xfId="10"/>
    <cellStyle name="Обычный 4 3" xfId="22"/>
    <cellStyle name="Обычный 4 4" xfId="25"/>
    <cellStyle name="Обычный 4 5" xfId="33"/>
    <cellStyle name="Обычный 4 6" xfId="41"/>
    <cellStyle name="Обычный 4 7" xfId="49"/>
    <cellStyle name="Обычный 4 8" xfId="57"/>
    <cellStyle name="Обычный 4 9" xfId="65"/>
    <cellStyle name="Обычный 5" xfId="14"/>
    <cellStyle name="Обычный 5 10" xfId="83"/>
    <cellStyle name="Обычный 5 11" xfId="90"/>
    <cellStyle name="Обычный 5 12" xfId="97"/>
    <cellStyle name="Обычный 5 13" xfId="102"/>
    <cellStyle name="Обычный 5 2" xfId="17"/>
    <cellStyle name="Обычный 5 2 10" xfId="93"/>
    <cellStyle name="Обычный 5 2 11" xfId="100"/>
    <cellStyle name="Обычный 5 2 12" xfId="105"/>
    <cellStyle name="Обычный 5 2 2" xfId="30"/>
    <cellStyle name="Обычный 5 2 3" xfId="38"/>
    <cellStyle name="Обычный 5 2 4" xfId="46"/>
    <cellStyle name="Обычный 5 2 5" xfId="54"/>
    <cellStyle name="Обычный 5 2 6" xfId="62"/>
    <cellStyle name="Обычный 5 2 7" xfId="70"/>
    <cellStyle name="Обычный 5 2 8" xfId="78"/>
    <cellStyle name="Обычный 5 2 9" xfId="86"/>
    <cellStyle name="Обычный 5 3" xfId="27"/>
    <cellStyle name="Обычный 5 4" xfId="35"/>
    <cellStyle name="Обычный 5 5" xfId="43"/>
    <cellStyle name="Обычный 5 6" xfId="51"/>
    <cellStyle name="Обычный 5 7" xfId="59"/>
    <cellStyle name="Обычный 5 8" xfId="67"/>
    <cellStyle name="Обычный 5 9" xfId="75"/>
    <cellStyle name="Обычный 6" xfId="18"/>
    <cellStyle name="Обычный 6 10" xfId="94"/>
    <cellStyle name="Обычный 6 11" xfId="101"/>
    <cellStyle name="Обычный 6 12" xfId="106"/>
    <cellStyle name="Обычный 6 2" xfId="31"/>
    <cellStyle name="Обычный 6 3" xfId="39"/>
    <cellStyle name="Обычный 6 4" xfId="47"/>
    <cellStyle name="Обычный 6 5" xfId="55"/>
    <cellStyle name="Обычный 6 6" xfId="63"/>
    <cellStyle name="Обычный 6 7" xfId="71"/>
    <cellStyle name="Обычный 6 8" xfId="79"/>
    <cellStyle name="Обычный 6 9" xfId="87"/>
    <cellStyle name="Обычный 7" xfId="107"/>
  </cellStyles>
  <dxfs count="162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61"/>
    </tableStyle>
  </tableStyles>
  <colors>
    <mruColors>
      <color rgb="FFE19682"/>
      <color rgb="FF993300"/>
      <color rgb="FFCCFF99"/>
      <color rgb="FFFFCCCC"/>
      <color rgb="FFCCECFF"/>
      <color rgb="FFC89BFF"/>
      <color rgb="FFFFB419"/>
      <color rgb="FFFFFFFF"/>
      <color rgb="FFFFFF66"/>
      <color rgb="FFA4A4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ЕГЭ профильный уровень  </a:t>
            </a:r>
            <a:r>
              <a:rPr lang="en-US" baseline="0"/>
              <a:t>20</a:t>
            </a:r>
            <a:r>
              <a:rPr lang="ru-RU" baseline="0"/>
              <a:t>21 - 2015</a:t>
            </a:r>
            <a:endParaRPr lang="ru-RU"/>
          </a:p>
        </c:rich>
      </c:tx>
      <c:layout>
        <c:manualLayout>
          <c:xMode val="edge"/>
          <c:yMode val="edge"/>
          <c:x val="1.4818304352284329E-2"/>
          <c:y val="1.25580354256097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836787914682942E-2"/>
          <c:y val="0.1162189757374395"/>
          <c:w val="0.98016321208531709"/>
          <c:h val="0.52635490485041303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районам'!$D$5:$D$129</c:f>
              <c:numCache>
                <c:formatCode>0,00</c:formatCode>
                <c:ptCount val="125"/>
                <c:pt idx="0">
                  <c:v>56.84</c:v>
                </c:pt>
                <c:pt idx="1">
                  <c:v>56.84</c:v>
                </c:pt>
                <c:pt idx="2">
                  <c:v>56.84</c:v>
                </c:pt>
                <c:pt idx="3">
                  <c:v>56.84</c:v>
                </c:pt>
                <c:pt idx="4">
                  <c:v>56.84</c:v>
                </c:pt>
                <c:pt idx="5">
                  <c:v>56.84</c:v>
                </c:pt>
                <c:pt idx="6">
                  <c:v>56.84</c:v>
                </c:pt>
                <c:pt idx="7">
                  <c:v>56.84</c:v>
                </c:pt>
                <c:pt idx="8">
                  <c:v>56.84</c:v>
                </c:pt>
                <c:pt idx="9">
                  <c:v>56.84</c:v>
                </c:pt>
                <c:pt idx="10">
                  <c:v>56.84</c:v>
                </c:pt>
                <c:pt idx="11">
                  <c:v>56.84</c:v>
                </c:pt>
                <c:pt idx="12">
                  <c:v>56.84</c:v>
                </c:pt>
                <c:pt idx="13">
                  <c:v>56.84</c:v>
                </c:pt>
                <c:pt idx="14">
                  <c:v>56.84</c:v>
                </c:pt>
                <c:pt idx="15">
                  <c:v>56.84</c:v>
                </c:pt>
                <c:pt idx="16">
                  <c:v>56.84</c:v>
                </c:pt>
                <c:pt idx="17">
                  <c:v>56.84</c:v>
                </c:pt>
                <c:pt idx="18">
                  <c:v>56.84</c:v>
                </c:pt>
                <c:pt idx="19">
                  <c:v>56.84</c:v>
                </c:pt>
                <c:pt idx="20">
                  <c:v>56.84</c:v>
                </c:pt>
                <c:pt idx="21">
                  <c:v>56.84</c:v>
                </c:pt>
                <c:pt idx="22">
                  <c:v>56.84</c:v>
                </c:pt>
                <c:pt idx="23">
                  <c:v>56.84</c:v>
                </c:pt>
                <c:pt idx="24">
                  <c:v>56.84</c:v>
                </c:pt>
                <c:pt idx="25">
                  <c:v>56.84</c:v>
                </c:pt>
                <c:pt idx="26">
                  <c:v>56.84</c:v>
                </c:pt>
                <c:pt idx="27">
                  <c:v>56.84</c:v>
                </c:pt>
                <c:pt idx="28">
                  <c:v>56.84</c:v>
                </c:pt>
                <c:pt idx="29">
                  <c:v>56.84</c:v>
                </c:pt>
                <c:pt idx="30">
                  <c:v>56.84</c:v>
                </c:pt>
                <c:pt idx="31">
                  <c:v>56.84</c:v>
                </c:pt>
                <c:pt idx="32">
                  <c:v>56.84</c:v>
                </c:pt>
                <c:pt idx="33">
                  <c:v>56.84</c:v>
                </c:pt>
                <c:pt idx="34">
                  <c:v>56.84</c:v>
                </c:pt>
                <c:pt idx="35">
                  <c:v>56.84</c:v>
                </c:pt>
                <c:pt idx="36">
                  <c:v>56.84</c:v>
                </c:pt>
                <c:pt idx="37">
                  <c:v>56.84</c:v>
                </c:pt>
                <c:pt idx="38">
                  <c:v>56.84</c:v>
                </c:pt>
                <c:pt idx="39">
                  <c:v>56.84</c:v>
                </c:pt>
                <c:pt idx="40">
                  <c:v>56.84</c:v>
                </c:pt>
                <c:pt idx="41">
                  <c:v>56.84</c:v>
                </c:pt>
                <c:pt idx="42">
                  <c:v>56.84</c:v>
                </c:pt>
                <c:pt idx="43">
                  <c:v>56.84</c:v>
                </c:pt>
                <c:pt idx="44">
                  <c:v>56.84</c:v>
                </c:pt>
                <c:pt idx="45">
                  <c:v>56.84</c:v>
                </c:pt>
                <c:pt idx="46">
                  <c:v>56.84</c:v>
                </c:pt>
                <c:pt idx="47">
                  <c:v>56.84</c:v>
                </c:pt>
                <c:pt idx="48">
                  <c:v>56.84</c:v>
                </c:pt>
                <c:pt idx="49">
                  <c:v>56.84</c:v>
                </c:pt>
                <c:pt idx="50">
                  <c:v>56.84</c:v>
                </c:pt>
                <c:pt idx="51">
                  <c:v>56.84</c:v>
                </c:pt>
                <c:pt idx="52">
                  <c:v>56.84</c:v>
                </c:pt>
                <c:pt idx="53">
                  <c:v>56.84</c:v>
                </c:pt>
                <c:pt idx="54">
                  <c:v>56.84</c:v>
                </c:pt>
                <c:pt idx="55">
                  <c:v>56.84</c:v>
                </c:pt>
                <c:pt idx="56">
                  <c:v>56.84</c:v>
                </c:pt>
                <c:pt idx="57">
                  <c:v>56.84</c:v>
                </c:pt>
                <c:pt idx="58">
                  <c:v>56.84</c:v>
                </c:pt>
                <c:pt idx="59">
                  <c:v>56.84</c:v>
                </c:pt>
                <c:pt idx="60">
                  <c:v>56.84</c:v>
                </c:pt>
                <c:pt idx="61">
                  <c:v>56.84</c:v>
                </c:pt>
                <c:pt idx="62">
                  <c:v>56.84</c:v>
                </c:pt>
                <c:pt idx="63">
                  <c:v>56.84</c:v>
                </c:pt>
                <c:pt idx="64">
                  <c:v>56.84</c:v>
                </c:pt>
                <c:pt idx="65">
                  <c:v>56.84</c:v>
                </c:pt>
                <c:pt idx="66">
                  <c:v>56.84</c:v>
                </c:pt>
                <c:pt idx="67">
                  <c:v>56.84</c:v>
                </c:pt>
                <c:pt idx="68">
                  <c:v>56.84</c:v>
                </c:pt>
                <c:pt idx="69">
                  <c:v>56.84</c:v>
                </c:pt>
                <c:pt idx="70">
                  <c:v>56.84</c:v>
                </c:pt>
                <c:pt idx="71">
                  <c:v>56.84</c:v>
                </c:pt>
                <c:pt idx="72">
                  <c:v>56.84</c:v>
                </c:pt>
                <c:pt idx="73">
                  <c:v>56.84</c:v>
                </c:pt>
                <c:pt idx="74">
                  <c:v>56.84</c:v>
                </c:pt>
                <c:pt idx="75">
                  <c:v>56.84</c:v>
                </c:pt>
                <c:pt idx="76">
                  <c:v>56.84</c:v>
                </c:pt>
                <c:pt idx="77">
                  <c:v>56.84</c:v>
                </c:pt>
                <c:pt idx="78">
                  <c:v>56.84</c:v>
                </c:pt>
                <c:pt idx="79">
                  <c:v>56.84</c:v>
                </c:pt>
                <c:pt idx="80">
                  <c:v>56.84</c:v>
                </c:pt>
                <c:pt idx="81">
                  <c:v>56.84</c:v>
                </c:pt>
                <c:pt idx="82">
                  <c:v>56.84</c:v>
                </c:pt>
                <c:pt idx="83">
                  <c:v>56.84</c:v>
                </c:pt>
                <c:pt idx="84">
                  <c:v>56.84</c:v>
                </c:pt>
                <c:pt idx="85">
                  <c:v>56.84</c:v>
                </c:pt>
                <c:pt idx="86">
                  <c:v>56.84</c:v>
                </c:pt>
                <c:pt idx="87">
                  <c:v>56.84</c:v>
                </c:pt>
                <c:pt idx="88">
                  <c:v>56.84</c:v>
                </c:pt>
                <c:pt idx="89">
                  <c:v>56.84</c:v>
                </c:pt>
                <c:pt idx="90">
                  <c:v>56.84</c:v>
                </c:pt>
                <c:pt idx="91">
                  <c:v>56.84</c:v>
                </c:pt>
                <c:pt idx="92">
                  <c:v>56.84</c:v>
                </c:pt>
                <c:pt idx="93">
                  <c:v>56.84</c:v>
                </c:pt>
                <c:pt idx="94">
                  <c:v>56.84</c:v>
                </c:pt>
                <c:pt idx="95">
                  <c:v>56.84</c:v>
                </c:pt>
                <c:pt idx="96">
                  <c:v>56.84</c:v>
                </c:pt>
                <c:pt idx="97">
                  <c:v>56.84</c:v>
                </c:pt>
                <c:pt idx="98">
                  <c:v>56.84</c:v>
                </c:pt>
                <c:pt idx="99">
                  <c:v>56.84</c:v>
                </c:pt>
                <c:pt idx="100">
                  <c:v>56.84</c:v>
                </c:pt>
                <c:pt idx="101">
                  <c:v>56.84</c:v>
                </c:pt>
                <c:pt idx="102">
                  <c:v>56.84</c:v>
                </c:pt>
                <c:pt idx="103">
                  <c:v>56.84</c:v>
                </c:pt>
                <c:pt idx="104">
                  <c:v>56.84</c:v>
                </c:pt>
                <c:pt idx="105">
                  <c:v>56.84</c:v>
                </c:pt>
                <c:pt idx="106">
                  <c:v>56.84</c:v>
                </c:pt>
                <c:pt idx="107">
                  <c:v>56.84</c:v>
                </c:pt>
                <c:pt idx="108">
                  <c:v>56.84</c:v>
                </c:pt>
                <c:pt idx="109">
                  <c:v>56.84</c:v>
                </c:pt>
                <c:pt idx="110">
                  <c:v>56.84</c:v>
                </c:pt>
                <c:pt idx="111">
                  <c:v>56.84</c:v>
                </c:pt>
                <c:pt idx="112">
                  <c:v>56.84</c:v>
                </c:pt>
                <c:pt idx="113">
                  <c:v>56.84</c:v>
                </c:pt>
                <c:pt idx="114">
                  <c:v>56.84</c:v>
                </c:pt>
                <c:pt idx="115">
                  <c:v>56.84</c:v>
                </c:pt>
                <c:pt idx="116">
                  <c:v>56.84</c:v>
                </c:pt>
                <c:pt idx="117">
                  <c:v>56.84</c:v>
                </c:pt>
                <c:pt idx="118">
                  <c:v>56.84</c:v>
                </c:pt>
                <c:pt idx="119">
                  <c:v>56.84</c:v>
                </c:pt>
                <c:pt idx="120">
                  <c:v>56.84</c:v>
                </c:pt>
                <c:pt idx="121">
                  <c:v>56.84</c:v>
                </c:pt>
                <c:pt idx="122">
                  <c:v>56.84</c:v>
                </c:pt>
                <c:pt idx="123">
                  <c:v>56.84</c:v>
                </c:pt>
                <c:pt idx="124">
                  <c:v>56.84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2225">
              <a:solidFill>
                <a:srgbClr val="E19682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районам'!$E$5:$E$129</c:f>
              <c:numCache>
                <c:formatCode>0,00</c:formatCode>
                <c:ptCount val="125"/>
                <c:pt idx="0">
                  <c:v>59</c:v>
                </c:pt>
                <c:pt idx="1">
                  <c:v>53.540418899301294</c:v>
                </c:pt>
                <c:pt idx="2">
                  <c:v>48.476190476190474</c:v>
                </c:pt>
                <c:pt idx="3">
                  <c:v>59.2</c:v>
                </c:pt>
                <c:pt idx="4">
                  <c:v>68.898876404494388</c:v>
                </c:pt>
                <c:pt idx="5">
                  <c:v>54.291666666666664</c:v>
                </c:pt>
                <c:pt idx="6">
                  <c:v>37.93333333333333</c:v>
                </c:pt>
                <c:pt idx="7">
                  <c:v>55.1875</c:v>
                </c:pt>
                <c:pt idx="8">
                  <c:v>53.041666666666664</c:v>
                </c:pt>
                <c:pt idx="9">
                  <c:v>51.294117647058826</c:v>
                </c:pt>
                <c:pt idx="10">
                  <c:v>53.266666666666673</c:v>
                </c:pt>
                <c:pt idx="11">
                  <c:v>52.3</c:v>
                </c:pt>
                <c:pt idx="12">
                  <c:v>58.7</c:v>
                </c:pt>
                <c:pt idx="13">
                  <c:v>58.3</c:v>
                </c:pt>
                <c:pt idx="14">
                  <c:v>66.900000000000006</c:v>
                </c:pt>
                <c:pt idx="15">
                  <c:v>59.5</c:v>
                </c:pt>
                <c:pt idx="16">
                  <c:v>58.4</c:v>
                </c:pt>
                <c:pt idx="17">
                  <c:v>51.8</c:v>
                </c:pt>
                <c:pt idx="19">
                  <c:v>48.1</c:v>
                </c:pt>
                <c:pt idx="20">
                  <c:v>51.5</c:v>
                </c:pt>
                <c:pt idx="22">
                  <c:v>35.700000000000003</c:v>
                </c:pt>
                <c:pt idx="23">
                  <c:v>53</c:v>
                </c:pt>
                <c:pt idx="24">
                  <c:v>45</c:v>
                </c:pt>
                <c:pt idx="25">
                  <c:v>54.24</c:v>
                </c:pt>
                <c:pt idx="26">
                  <c:v>58.8</c:v>
                </c:pt>
                <c:pt idx="27">
                  <c:v>59.6</c:v>
                </c:pt>
                <c:pt idx="28">
                  <c:v>54.1</c:v>
                </c:pt>
                <c:pt idx="29">
                  <c:v>65</c:v>
                </c:pt>
                <c:pt idx="30">
                  <c:v>52.8</c:v>
                </c:pt>
                <c:pt idx="32">
                  <c:v>55.5</c:v>
                </c:pt>
                <c:pt idx="34">
                  <c:v>53.7</c:v>
                </c:pt>
                <c:pt idx="36">
                  <c:v>44</c:v>
                </c:pt>
                <c:pt idx="37">
                  <c:v>51.3</c:v>
                </c:pt>
                <c:pt idx="38">
                  <c:v>66.400000000000006</c:v>
                </c:pt>
                <c:pt idx="39">
                  <c:v>48.7</c:v>
                </c:pt>
                <c:pt idx="40">
                  <c:v>52</c:v>
                </c:pt>
                <c:pt idx="42">
                  <c:v>50.3</c:v>
                </c:pt>
                <c:pt idx="43">
                  <c:v>47.1</c:v>
                </c:pt>
                <c:pt idx="44">
                  <c:v>54.3</c:v>
                </c:pt>
                <c:pt idx="45">
                  <c:v>56.28125</c:v>
                </c:pt>
                <c:pt idx="46">
                  <c:v>61</c:v>
                </c:pt>
                <c:pt idx="47">
                  <c:v>63</c:v>
                </c:pt>
                <c:pt idx="48">
                  <c:v>66.400000000000006</c:v>
                </c:pt>
                <c:pt idx="49">
                  <c:v>61.9</c:v>
                </c:pt>
                <c:pt idx="50">
                  <c:v>58.6</c:v>
                </c:pt>
                <c:pt idx="51">
                  <c:v>59</c:v>
                </c:pt>
                <c:pt idx="52">
                  <c:v>58.6</c:v>
                </c:pt>
                <c:pt idx="53">
                  <c:v>53.3</c:v>
                </c:pt>
                <c:pt idx="55">
                  <c:v>47</c:v>
                </c:pt>
                <c:pt idx="57">
                  <c:v>35.799999999999997</c:v>
                </c:pt>
                <c:pt idx="58">
                  <c:v>72.2</c:v>
                </c:pt>
                <c:pt idx="60">
                  <c:v>60</c:v>
                </c:pt>
                <c:pt idx="61">
                  <c:v>40.799999999999997</c:v>
                </c:pt>
                <c:pt idx="62">
                  <c:v>55</c:v>
                </c:pt>
                <c:pt idx="63">
                  <c:v>57.6</c:v>
                </c:pt>
                <c:pt idx="64">
                  <c:v>50.3</c:v>
                </c:pt>
                <c:pt idx="65">
                  <c:v>54.363636363636367</c:v>
                </c:pt>
                <c:pt idx="66">
                  <c:v>60.5</c:v>
                </c:pt>
                <c:pt idx="67">
                  <c:v>62.4</c:v>
                </c:pt>
                <c:pt idx="68">
                  <c:v>51.7</c:v>
                </c:pt>
                <c:pt idx="69">
                  <c:v>57.2</c:v>
                </c:pt>
                <c:pt idx="70">
                  <c:v>50.3</c:v>
                </c:pt>
                <c:pt idx="71">
                  <c:v>42</c:v>
                </c:pt>
                <c:pt idx="72">
                  <c:v>63</c:v>
                </c:pt>
                <c:pt idx="73">
                  <c:v>48.1</c:v>
                </c:pt>
                <c:pt idx="75">
                  <c:v>59</c:v>
                </c:pt>
                <c:pt idx="78">
                  <c:v>42</c:v>
                </c:pt>
                <c:pt idx="80">
                  <c:v>61.8</c:v>
                </c:pt>
                <c:pt idx="81">
                  <c:v>53.550000000000004</c:v>
                </c:pt>
                <c:pt idx="82">
                  <c:v>57</c:v>
                </c:pt>
                <c:pt idx="84">
                  <c:v>56</c:v>
                </c:pt>
                <c:pt idx="85">
                  <c:v>64.400000000000006</c:v>
                </c:pt>
                <c:pt idx="86">
                  <c:v>54</c:v>
                </c:pt>
                <c:pt idx="88">
                  <c:v>54</c:v>
                </c:pt>
                <c:pt idx="89">
                  <c:v>48</c:v>
                </c:pt>
                <c:pt idx="90">
                  <c:v>60</c:v>
                </c:pt>
                <c:pt idx="91">
                  <c:v>59.6</c:v>
                </c:pt>
                <c:pt idx="93">
                  <c:v>49</c:v>
                </c:pt>
                <c:pt idx="94">
                  <c:v>50.6</c:v>
                </c:pt>
                <c:pt idx="95">
                  <c:v>50.1</c:v>
                </c:pt>
                <c:pt idx="96">
                  <c:v>53.9</c:v>
                </c:pt>
                <c:pt idx="97">
                  <c:v>47.8</c:v>
                </c:pt>
                <c:pt idx="98">
                  <c:v>43.9</c:v>
                </c:pt>
                <c:pt idx="99">
                  <c:v>47.4</c:v>
                </c:pt>
                <c:pt idx="100">
                  <c:v>48</c:v>
                </c:pt>
                <c:pt idx="101">
                  <c:v>49.5</c:v>
                </c:pt>
                <c:pt idx="102">
                  <c:v>52.6</c:v>
                </c:pt>
                <c:pt idx="103">
                  <c:v>55.7</c:v>
                </c:pt>
                <c:pt idx="104">
                  <c:v>62.9</c:v>
                </c:pt>
                <c:pt idx="105">
                  <c:v>62.7</c:v>
                </c:pt>
                <c:pt idx="106">
                  <c:v>50</c:v>
                </c:pt>
                <c:pt idx="107">
                  <c:v>63</c:v>
                </c:pt>
                <c:pt idx="108">
                  <c:v>53</c:v>
                </c:pt>
                <c:pt idx="109">
                  <c:v>57</c:v>
                </c:pt>
                <c:pt idx="110">
                  <c:v>72</c:v>
                </c:pt>
                <c:pt idx="111">
                  <c:v>45.8</c:v>
                </c:pt>
                <c:pt idx="112">
                  <c:v>31.5</c:v>
                </c:pt>
                <c:pt idx="113">
                  <c:v>55.976145091244753</c:v>
                </c:pt>
                <c:pt idx="114">
                  <c:v>65.558823529411768</c:v>
                </c:pt>
                <c:pt idx="116">
                  <c:v>59.357142857142854</c:v>
                </c:pt>
                <c:pt idx="117">
                  <c:v>66.367346938775512</c:v>
                </c:pt>
                <c:pt idx="118">
                  <c:v>52.571428571428569</c:v>
                </c:pt>
                <c:pt idx="119">
                  <c:v>62.560975609756099</c:v>
                </c:pt>
                <c:pt idx="121">
                  <c:v>47.761904761904759</c:v>
                </c:pt>
                <c:pt idx="123">
                  <c:v>41.92</c:v>
                </c:pt>
                <c:pt idx="124">
                  <c:v>51.71153846153846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районам'!$H$5:$H$129</c:f>
              <c:numCache>
                <c:formatCode>0,00</c:formatCode>
                <c:ptCount val="125"/>
                <c:pt idx="0">
                  <c:v>52.269203069824094</c:v>
                </c:pt>
                <c:pt idx="1">
                  <c:v>52.269203069824094</c:v>
                </c:pt>
                <c:pt idx="2">
                  <c:v>52.269203069824094</c:v>
                </c:pt>
                <c:pt idx="3">
                  <c:v>52.269203069824094</c:v>
                </c:pt>
                <c:pt idx="4">
                  <c:v>52.269203069824094</c:v>
                </c:pt>
                <c:pt idx="5">
                  <c:v>52.269203069824094</c:v>
                </c:pt>
                <c:pt idx="6">
                  <c:v>52.269203069824094</c:v>
                </c:pt>
                <c:pt idx="7">
                  <c:v>52.269203069824094</c:v>
                </c:pt>
                <c:pt idx="8">
                  <c:v>52.269203069824094</c:v>
                </c:pt>
                <c:pt idx="9">
                  <c:v>52.269203069824094</c:v>
                </c:pt>
                <c:pt idx="10">
                  <c:v>52.269203069824094</c:v>
                </c:pt>
                <c:pt idx="11">
                  <c:v>52.269203069824094</c:v>
                </c:pt>
                <c:pt idx="12">
                  <c:v>52.269203069824094</c:v>
                </c:pt>
                <c:pt idx="13">
                  <c:v>52.269203069824094</c:v>
                </c:pt>
                <c:pt idx="14">
                  <c:v>52.269203069824094</c:v>
                </c:pt>
                <c:pt idx="15">
                  <c:v>52.269203069824094</c:v>
                </c:pt>
                <c:pt idx="16">
                  <c:v>52.269203069824094</c:v>
                </c:pt>
                <c:pt idx="17">
                  <c:v>52.269203069824094</c:v>
                </c:pt>
                <c:pt idx="18">
                  <c:v>52.269203069824094</c:v>
                </c:pt>
                <c:pt idx="19">
                  <c:v>52.269203069824094</c:v>
                </c:pt>
                <c:pt idx="20">
                  <c:v>52.269203069824094</c:v>
                </c:pt>
                <c:pt idx="21">
                  <c:v>52.269203069824094</c:v>
                </c:pt>
                <c:pt idx="22">
                  <c:v>52.269203069824094</c:v>
                </c:pt>
                <c:pt idx="23">
                  <c:v>52.269203069824094</c:v>
                </c:pt>
                <c:pt idx="24">
                  <c:v>52.269203069824094</c:v>
                </c:pt>
                <c:pt idx="25">
                  <c:v>52.269203069824094</c:v>
                </c:pt>
                <c:pt idx="26">
                  <c:v>52.269203069824094</c:v>
                </c:pt>
                <c:pt idx="27">
                  <c:v>52.269203069824094</c:v>
                </c:pt>
                <c:pt idx="28">
                  <c:v>52.269203069824094</c:v>
                </c:pt>
                <c:pt idx="29">
                  <c:v>52.269203069824094</c:v>
                </c:pt>
                <c:pt idx="30">
                  <c:v>52.269203069824094</c:v>
                </c:pt>
                <c:pt idx="31">
                  <c:v>52.269203069824094</c:v>
                </c:pt>
                <c:pt idx="32">
                  <c:v>52.269203069824094</c:v>
                </c:pt>
                <c:pt idx="33">
                  <c:v>52.269203069824094</c:v>
                </c:pt>
                <c:pt idx="34">
                  <c:v>52.269203069824094</c:v>
                </c:pt>
                <c:pt idx="35">
                  <c:v>52.269203069824094</c:v>
                </c:pt>
                <c:pt idx="36">
                  <c:v>52.269203069824094</c:v>
                </c:pt>
                <c:pt idx="37">
                  <c:v>52.269203069824094</c:v>
                </c:pt>
                <c:pt idx="38">
                  <c:v>52.269203069824094</c:v>
                </c:pt>
                <c:pt idx="39">
                  <c:v>52.269203069824094</c:v>
                </c:pt>
                <c:pt idx="40">
                  <c:v>52.269203069824094</c:v>
                </c:pt>
                <c:pt idx="41">
                  <c:v>52.269203069824094</c:v>
                </c:pt>
                <c:pt idx="42">
                  <c:v>52.269203069824094</c:v>
                </c:pt>
                <c:pt idx="43">
                  <c:v>52.269203069824094</c:v>
                </c:pt>
                <c:pt idx="44">
                  <c:v>52.269203069824094</c:v>
                </c:pt>
                <c:pt idx="45">
                  <c:v>52.269203069824094</c:v>
                </c:pt>
                <c:pt idx="46">
                  <c:v>52.269203069824094</c:v>
                </c:pt>
                <c:pt idx="47">
                  <c:v>52.269203069824094</c:v>
                </c:pt>
                <c:pt idx="48">
                  <c:v>52.269203069824094</c:v>
                </c:pt>
                <c:pt idx="49">
                  <c:v>52.269203069824094</c:v>
                </c:pt>
                <c:pt idx="50">
                  <c:v>52.269203069824094</c:v>
                </c:pt>
                <c:pt idx="51">
                  <c:v>52.269203069824094</c:v>
                </c:pt>
                <c:pt idx="52">
                  <c:v>52.269203069824094</c:v>
                </c:pt>
                <c:pt idx="53">
                  <c:v>52.269203069824094</c:v>
                </c:pt>
                <c:pt idx="54">
                  <c:v>52.269203069824094</c:v>
                </c:pt>
                <c:pt idx="55">
                  <c:v>52.269203069824094</c:v>
                </c:pt>
                <c:pt idx="56">
                  <c:v>52.269203069824094</c:v>
                </c:pt>
                <c:pt idx="57">
                  <c:v>52.269203069824094</c:v>
                </c:pt>
                <c:pt idx="58">
                  <c:v>52.269203069824094</c:v>
                </c:pt>
                <c:pt idx="59">
                  <c:v>52.269203069824094</c:v>
                </c:pt>
                <c:pt idx="60">
                  <c:v>52.269203069824094</c:v>
                </c:pt>
                <c:pt idx="61">
                  <c:v>52.269203069824094</c:v>
                </c:pt>
                <c:pt idx="62">
                  <c:v>52.269203069824094</c:v>
                </c:pt>
                <c:pt idx="63">
                  <c:v>52.269203069824094</c:v>
                </c:pt>
                <c:pt idx="64">
                  <c:v>52.269203069824094</c:v>
                </c:pt>
                <c:pt idx="65">
                  <c:v>52.269203069824094</c:v>
                </c:pt>
                <c:pt idx="66">
                  <c:v>52.269203069824094</c:v>
                </c:pt>
                <c:pt idx="67">
                  <c:v>52.269203069824094</c:v>
                </c:pt>
                <c:pt idx="68">
                  <c:v>52.269203069824094</c:v>
                </c:pt>
                <c:pt idx="69">
                  <c:v>52.269203069824094</c:v>
                </c:pt>
                <c:pt idx="70">
                  <c:v>52.269203069824094</c:v>
                </c:pt>
                <c:pt idx="71">
                  <c:v>52.269203069824094</c:v>
                </c:pt>
                <c:pt idx="72">
                  <c:v>52.269203069824094</c:v>
                </c:pt>
                <c:pt idx="73">
                  <c:v>52.269203069824094</c:v>
                </c:pt>
                <c:pt idx="74">
                  <c:v>52.269203069824094</c:v>
                </c:pt>
                <c:pt idx="75">
                  <c:v>52.269203069824094</c:v>
                </c:pt>
                <c:pt idx="76">
                  <c:v>52.269203069824094</c:v>
                </c:pt>
                <c:pt idx="77">
                  <c:v>52.269203069824094</c:v>
                </c:pt>
                <c:pt idx="78">
                  <c:v>52.269203069824094</c:v>
                </c:pt>
                <c:pt idx="79">
                  <c:v>52.269203069824094</c:v>
                </c:pt>
                <c:pt idx="80">
                  <c:v>52.269203069824094</c:v>
                </c:pt>
                <c:pt idx="81">
                  <c:v>52.269203069824094</c:v>
                </c:pt>
                <c:pt idx="82">
                  <c:v>52.269203069824094</c:v>
                </c:pt>
                <c:pt idx="83">
                  <c:v>52.269203069824094</c:v>
                </c:pt>
                <c:pt idx="84">
                  <c:v>52.269203069824094</c:v>
                </c:pt>
                <c:pt idx="85">
                  <c:v>52.269203069824094</c:v>
                </c:pt>
                <c:pt idx="86">
                  <c:v>52.269203069824094</c:v>
                </c:pt>
                <c:pt idx="87">
                  <c:v>52.269203069824094</c:v>
                </c:pt>
                <c:pt idx="88">
                  <c:v>52.269203069824094</c:v>
                </c:pt>
                <c:pt idx="89">
                  <c:v>52.269203069824094</c:v>
                </c:pt>
                <c:pt idx="90">
                  <c:v>52.269203069824094</c:v>
                </c:pt>
                <c:pt idx="91">
                  <c:v>52.269203069824094</c:v>
                </c:pt>
                <c:pt idx="92">
                  <c:v>52.269203069824094</c:v>
                </c:pt>
                <c:pt idx="93">
                  <c:v>52.269203069824094</c:v>
                </c:pt>
                <c:pt idx="94">
                  <c:v>52.269203069824094</c:v>
                </c:pt>
                <c:pt idx="95">
                  <c:v>52.269203069824094</c:v>
                </c:pt>
                <c:pt idx="96">
                  <c:v>52.269203069824094</c:v>
                </c:pt>
                <c:pt idx="97">
                  <c:v>52.269203069824094</c:v>
                </c:pt>
                <c:pt idx="98">
                  <c:v>52.269203069824094</c:v>
                </c:pt>
                <c:pt idx="99">
                  <c:v>52.269203069824094</c:v>
                </c:pt>
                <c:pt idx="100">
                  <c:v>52.269203069824094</c:v>
                </c:pt>
                <c:pt idx="101">
                  <c:v>52.269203069824094</c:v>
                </c:pt>
                <c:pt idx="102">
                  <c:v>52.269203069824094</c:v>
                </c:pt>
                <c:pt idx="103">
                  <c:v>52.269203069824094</c:v>
                </c:pt>
                <c:pt idx="104">
                  <c:v>52.269203069824094</c:v>
                </c:pt>
                <c:pt idx="105">
                  <c:v>52.269203069824094</c:v>
                </c:pt>
                <c:pt idx="106">
                  <c:v>52.269203069824094</c:v>
                </c:pt>
                <c:pt idx="107">
                  <c:v>52.269203069824094</c:v>
                </c:pt>
                <c:pt idx="108">
                  <c:v>52.269203069824094</c:v>
                </c:pt>
                <c:pt idx="109">
                  <c:v>52.269203069824094</c:v>
                </c:pt>
                <c:pt idx="110">
                  <c:v>52.269203069824094</c:v>
                </c:pt>
                <c:pt idx="111">
                  <c:v>52.269203069824094</c:v>
                </c:pt>
                <c:pt idx="112">
                  <c:v>52.269203069824094</c:v>
                </c:pt>
                <c:pt idx="113">
                  <c:v>52.269203069824094</c:v>
                </c:pt>
                <c:pt idx="114">
                  <c:v>52.269203069824094</c:v>
                </c:pt>
                <c:pt idx="115">
                  <c:v>52.269203069824094</c:v>
                </c:pt>
                <c:pt idx="116">
                  <c:v>52.269203069824094</c:v>
                </c:pt>
                <c:pt idx="117">
                  <c:v>52.269203069824094</c:v>
                </c:pt>
                <c:pt idx="118">
                  <c:v>52.269203069824094</c:v>
                </c:pt>
                <c:pt idx="119">
                  <c:v>52.269203069824094</c:v>
                </c:pt>
                <c:pt idx="120">
                  <c:v>52.269203069824094</c:v>
                </c:pt>
                <c:pt idx="121">
                  <c:v>52.269203069824094</c:v>
                </c:pt>
                <c:pt idx="122">
                  <c:v>52.269203069824094</c:v>
                </c:pt>
                <c:pt idx="123">
                  <c:v>52.269203069824094</c:v>
                </c:pt>
                <c:pt idx="124">
                  <c:v>52.269203069824094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5400">
              <a:solidFill>
                <a:srgbClr val="A4A4A4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районам'!$I$5:$I$129</c:f>
              <c:numCache>
                <c:formatCode>0,00</c:formatCode>
                <c:ptCount val="125"/>
                <c:pt idx="0" formatCode="Основной">
                  <c:v>61.22</c:v>
                </c:pt>
                <c:pt idx="1">
                  <c:v>52.075000000000003</c:v>
                </c:pt>
                <c:pt idx="2">
                  <c:v>44.8</c:v>
                </c:pt>
                <c:pt idx="3" formatCode="Основной">
                  <c:v>51.51</c:v>
                </c:pt>
                <c:pt idx="4" formatCode="Основной">
                  <c:v>67.38</c:v>
                </c:pt>
                <c:pt idx="5" formatCode="Основной">
                  <c:v>59.03</c:v>
                </c:pt>
                <c:pt idx="6">
                  <c:v>49</c:v>
                </c:pt>
                <c:pt idx="7">
                  <c:v>59</c:v>
                </c:pt>
                <c:pt idx="8" formatCode="Основной">
                  <c:v>38.630000000000003</c:v>
                </c:pt>
                <c:pt idx="9" formatCode="Основной">
                  <c:v>47.25</c:v>
                </c:pt>
                <c:pt idx="10">
                  <c:v>51.028181818181821</c:v>
                </c:pt>
                <c:pt idx="11">
                  <c:v>48.48</c:v>
                </c:pt>
                <c:pt idx="12">
                  <c:v>48.82</c:v>
                </c:pt>
                <c:pt idx="13">
                  <c:v>59.83</c:v>
                </c:pt>
                <c:pt idx="14">
                  <c:v>63.66</c:v>
                </c:pt>
                <c:pt idx="15">
                  <c:v>58.58</c:v>
                </c:pt>
                <c:pt idx="16">
                  <c:v>52.13</c:v>
                </c:pt>
                <c:pt idx="17">
                  <c:v>53.59</c:v>
                </c:pt>
                <c:pt idx="20">
                  <c:v>56.1</c:v>
                </c:pt>
                <c:pt idx="22">
                  <c:v>41.25</c:v>
                </c:pt>
                <c:pt idx="23">
                  <c:v>32.67</c:v>
                </c:pt>
                <c:pt idx="24">
                  <c:v>46.2</c:v>
                </c:pt>
                <c:pt idx="25">
                  <c:v>50.642307692307696</c:v>
                </c:pt>
                <c:pt idx="26">
                  <c:v>53.39</c:v>
                </c:pt>
                <c:pt idx="27">
                  <c:v>55.62</c:v>
                </c:pt>
                <c:pt idx="28">
                  <c:v>54.63</c:v>
                </c:pt>
                <c:pt idx="29">
                  <c:v>68.8</c:v>
                </c:pt>
                <c:pt idx="30">
                  <c:v>51.69</c:v>
                </c:pt>
                <c:pt idx="32">
                  <c:v>40.200000000000003</c:v>
                </c:pt>
                <c:pt idx="33">
                  <c:v>58.73</c:v>
                </c:pt>
                <c:pt idx="34">
                  <c:v>47.86</c:v>
                </c:pt>
                <c:pt idx="37">
                  <c:v>37.04</c:v>
                </c:pt>
                <c:pt idx="38">
                  <c:v>60.92</c:v>
                </c:pt>
                <c:pt idx="42">
                  <c:v>42.83</c:v>
                </c:pt>
                <c:pt idx="43">
                  <c:v>46.31</c:v>
                </c:pt>
                <c:pt idx="44">
                  <c:v>40.33</c:v>
                </c:pt>
                <c:pt idx="45">
                  <c:v>54.147647058823537</c:v>
                </c:pt>
                <c:pt idx="46" formatCode="Основной">
                  <c:v>64.569999999999993</c:v>
                </c:pt>
                <c:pt idx="47" formatCode="Основной">
                  <c:v>58.64</c:v>
                </c:pt>
                <c:pt idx="48" formatCode="Основной">
                  <c:v>67.45</c:v>
                </c:pt>
                <c:pt idx="49" formatCode="Основной">
                  <c:v>52.78</c:v>
                </c:pt>
                <c:pt idx="50" formatCode="Основной">
                  <c:v>60.14</c:v>
                </c:pt>
                <c:pt idx="51" formatCode="Основной">
                  <c:v>60.22</c:v>
                </c:pt>
                <c:pt idx="52" formatCode="Основной">
                  <c:v>55.87</c:v>
                </c:pt>
                <c:pt idx="53" formatCode="Основной">
                  <c:v>61.07</c:v>
                </c:pt>
                <c:pt idx="54" formatCode="Основной">
                  <c:v>47.52</c:v>
                </c:pt>
                <c:pt idx="55" formatCode="Основной">
                  <c:v>55.71</c:v>
                </c:pt>
                <c:pt idx="58">
                  <c:v>63.4</c:v>
                </c:pt>
                <c:pt idx="59">
                  <c:v>23</c:v>
                </c:pt>
                <c:pt idx="60">
                  <c:v>55.88</c:v>
                </c:pt>
                <c:pt idx="61">
                  <c:v>53.5</c:v>
                </c:pt>
                <c:pt idx="62">
                  <c:v>42.85</c:v>
                </c:pt>
                <c:pt idx="63">
                  <c:v>60.34</c:v>
                </c:pt>
                <c:pt idx="64">
                  <c:v>37.57</c:v>
                </c:pt>
                <c:pt idx="65">
                  <c:v>50.219620811287484</c:v>
                </c:pt>
                <c:pt idx="66" formatCode="Основной">
                  <c:v>58.65</c:v>
                </c:pt>
                <c:pt idx="67" formatCode="Основной">
                  <c:v>62.32</c:v>
                </c:pt>
                <c:pt idx="68" formatCode="Основной">
                  <c:v>50.85</c:v>
                </c:pt>
                <c:pt idx="69" formatCode="Основной">
                  <c:v>41.88</c:v>
                </c:pt>
                <c:pt idx="70" formatCode="Основной">
                  <c:v>50.88</c:v>
                </c:pt>
                <c:pt idx="71">
                  <c:v>38.642857142857153</c:v>
                </c:pt>
                <c:pt idx="72">
                  <c:v>49</c:v>
                </c:pt>
                <c:pt idx="73" formatCode="Основной">
                  <c:v>44.93</c:v>
                </c:pt>
                <c:pt idx="74">
                  <c:v>48.55</c:v>
                </c:pt>
                <c:pt idx="75">
                  <c:v>55.88</c:v>
                </c:pt>
                <c:pt idx="78">
                  <c:v>51.592592592592602</c:v>
                </c:pt>
                <c:pt idx="80">
                  <c:v>49.46</c:v>
                </c:pt>
                <c:pt idx="81">
                  <c:v>52.414187429910207</c:v>
                </c:pt>
                <c:pt idx="82">
                  <c:v>43.13</c:v>
                </c:pt>
                <c:pt idx="84">
                  <c:v>52.86</c:v>
                </c:pt>
                <c:pt idx="85">
                  <c:v>58.86</c:v>
                </c:pt>
                <c:pt idx="86">
                  <c:v>46.7</c:v>
                </c:pt>
                <c:pt idx="88">
                  <c:v>56.34</c:v>
                </c:pt>
                <c:pt idx="89">
                  <c:v>55.5</c:v>
                </c:pt>
                <c:pt idx="90">
                  <c:v>48.5</c:v>
                </c:pt>
                <c:pt idx="91">
                  <c:v>38.222222222222221</c:v>
                </c:pt>
                <c:pt idx="92">
                  <c:v>45.222222222222221</c:v>
                </c:pt>
                <c:pt idx="93">
                  <c:v>52.33</c:v>
                </c:pt>
                <c:pt idx="94">
                  <c:v>54.87</c:v>
                </c:pt>
                <c:pt idx="95">
                  <c:v>65.05</c:v>
                </c:pt>
                <c:pt idx="96">
                  <c:v>52.05</c:v>
                </c:pt>
                <c:pt idx="97">
                  <c:v>45.39</c:v>
                </c:pt>
                <c:pt idx="98">
                  <c:v>44.38</c:v>
                </c:pt>
                <c:pt idx="99">
                  <c:v>49</c:v>
                </c:pt>
                <c:pt idx="100">
                  <c:v>52.44</c:v>
                </c:pt>
                <c:pt idx="101">
                  <c:v>48.9</c:v>
                </c:pt>
                <c:pt idx="102">
                  <c:v>56.36</c:v>
                </c:pt>
                <c:pt idx="103">
                  <c:v>54.73</c:v>
                </c:pt>
                <c:pt idx="104">
                  <c:v>61.14</c:v>
                </c:pt>
                <c:pt idx="105">
                  <c:v>60.16</c:v>
                </c:pt>
                <c:pt idx="106">
                  <c:v>43.18</c:v>
                </c:pt>
                <c:pt idx="107">
                  <c:v>56.79032258064516</c:v>
                </c:pt>
                <c:pt idx="108">
                  <c:v>59.92307692307692</c:v>
                </c:pt>
                <c:pt idx="109">
                  <c:v>54.711864406779661</c:v>
                </c:pt>
                <c:pt idx="110">
                  <c:v>60.682539682539677</c:v>
                </c:pt>
                <c:pt idx="111">
                  <c:v>50.174999999999997</c:v>
                </c:pt>
                <c:pt idx="113">
                  <c:v>54.555714285714281</c:v>
                </c:pt>
                <c:pt idx="114">
                  <c:v>63.8</c:v>
                </c:pt>
                <c:pt idx="116">
                  <c:v>48.44</c:v>
                </c:pt>
                <c:pt idx="117">
                  <c:v>62.02</c:v>
                </c:pt>
                <c:pt idx="118">
                  <c:v>42.67</c:v>
                </c:pt>
                <c:pt idx="119">
                  <c:v>61.2</c:v>
                </c:pt>
                <c:pt idx="121">
                  <c:v>54.89</c:v>
                </c:pt>
                <c:pt idx="124">
                  <c:v>48.87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районам'!$L$5:$L$129</c:f>
              <c:numCache>
                <c:formatCode>Основной</c:formatCode>
                <c:ptCount val="125"/>
                <c:pt idx="0">
                  <c:v>58.13</c:v>
                </c:pt>
                <c:pt idx="1">
                  <c:v>58.13</c:v>
                </c:pt>
                <c:pt idx="2">
                  <c:v>58.13</c:v>
                </c:pt>
                <c:pt idx="3">
                  <c:v>58.13</c:v>
                </c:pt>
                <c:pt idx="4">
                  <c:v>58.13</c:v>
                </c:pt>
                <c:pt idx="5">
                  <c:v>58.13</c:v>
                </c:pt>
                <c:pt idx="6">
                  <c:v>58.13</c:v>
                </c:pt>
                <c:pt idx="7">
                  <c:v>58.13</c:v>
                </c:pt>
                <c:pt idx="8">
                  <c:v>58.13</c:v>
                </c:pt>
                <c:pt idx="9">
                  <c:v>58.13</c:v>
                </c:pt>
                <c:pt idx="10">
                  <c:v>58.13</c:v>
                </c:pt>
                <c:pt idx="11">
                  <c:v>58.13</c:v>
                </c:pt>
                <c:pt idx="12">
                  <c:v>58.13</c:v>
                </c:pt>
                <c:pt idx="13">
                  <c:v>58.13</c:v>
                </c:pt>
                <c:pt idx="14">
                  <c:v>58.13</c:v>
                </c:pt>
                <c:pt idx="15">
                  <c:v>58.13</c:v>
                </c:pt>
                <c:pt idx="16">
                  <c:v>58.13</c:v>
                </c:pt>
                <c:pt idx="17">
                  <c:v>58.13</c:v>
                </c:pt>
                <c:pt idx="18">
                  <c:v>58.13</c:v>
                </c:pt>
                <c:pt idx="19">
                  <c:v>58.13</c:v>
                </c:pt>
                <c:pt idx="20">
                  <c:v>58.13</c:v>
                </c:pt>
                <c:pt idx="21">
                  <c:v>58.13</c:v>
                </c:pt>
                <c:pt idx="22">
                  <c:v>58.13</c:v>
                </c:pt>
                <c:pt idx="23">
                  <c:v>58.13</c:v>
                </c:pt>
                <c:pt idx="24">
                  <c:v>58.13</c:v>
                </c:pt>
                <c:pt idx="25">
                  <c:v>58.13</c:v>
                </c:pt>
                <c:pt idx="26">
                  <c:v>58.13</c:v>
                </c:pt>
                <c:pt idx="27">
                  <c:v>58.13</c:v>
                </c:pt>
                <c:pt idx="28">
                  <c:v>58.13</c:v>
                </c:pt>
                <c:pt idx="29">
                  <c:v>58.13</c:v>
                </c:pt>
                <c:pt idx="30">
                  <c:v>58.13</c:v>
                </c:pt>
                <c:pt idx="31">
                  <c:v>58.13</c:v>
                </c:pt>
                <c:pt idx="32">
                  <c:v>58.13</c:v>
                </c:pt>
                <c:pt idx="33">
                  <c:v>58.13</c:v>
                </c:pt>
                <c:pt idx="34">
                  <c:v>58.13</c:v>
                </c:pt>
                <c:pt idx="35">
                  <c:v>58.13</c:v>
                </c:pt>
                <c:pt idx="36">
                  <c:v>58.13</c:v>
                </c:pt>
                <c:pt idx="37">
                  <c:v>58.13</c:v>
                </c:pt>
                <c:pt idx="38">
                  <c:v>58.13</c:v>
                </c:pt>
                <c:pt idx="39">
                  <c:v>58.13</c:v>
                </c:pt>
                <c:pt idx="40">
                  <c:v>58.13</c:v>
                </c:pt>
                <c:pt idx="41">
                  <c:v>58.13</c:v>
                </c:pt>
                <c:pt idx="42">
                  <c:v>58.13</c:v>
                </c:pt>
                <c:pt idx="43">
                  <c:v>58.13</c:v>
                </c:pt>
                <c:pt idx="44">
                  <c:v>58.13</c:v>
                </c:pt>
                <c:pt idx="45">
                  <c:v>58.13</c:v>
                </c:pt>
                <c:pt idx="46">
                  <c:v>58.13</c:v>
                </c:pt>
                <c:pt idx="47">
                  <c:v>58.13</c:v>
                </c:pt>
                <c:pt idx="48">
                  <c:v>58.13</c:v>
                </c:pt>
                <c:pt idx="49">
                  <c:v>58.13</c:v>
                </c:pt>
                <c:pt idx="50">
                  <c:v>58.13</c:v>
                </c:pt>
                <c:pt idx="51">
                  <c:v>58.13</c:v>
                </c:pt>
                <c:pt idx="52">
                  <c:v>58.13</c:v>
                </c:pt>
                <c:pt idx="53">
                  <c:v>58.13</c:v>
                </c:pt>
                <c:pt idx="54">
                  <c:v>58.13</c:v>
                </c:pt>
                <c:pt idx="55">
                  <c:v>58.13</c:v>
                </c:pt>
                <c:pt idx="56">
                  <c:v>58.13</c:v>
                </c:pt>
                <c:pt idx="57">
                  <c:v>58.13</c:v>
                </c:pt>
                <c:pt idx="58">
                  <c:v>58.13</c:v>
                </c:pt>
                <c:pt idx="59">
                  <c:v>58.13</c:v>
                </c:pt>
                <c:pt idx="60">
                  <c:v>58.13</c:v>
                </c:pt>
                <c:pt idx="61">
                  <c:v>58.13</c:v>
                </c:pt>
                <c:pt idx="62">
                  <c:v>58.13</c:v>
                </c:pt>
                <c:pt idx="63">
                  <c:v>58.13</c:v>
                </c:pt>
                <c:pt idx="64">
                  <c:v>58.13</c:v>
                </c:pt>
                <c:pt idx="65">
                  <c:v>58.13</c:v>
                </c:pt>
                <c:pt idx="66">
                  <c:v>58.13</c:v>
                </c:pt>
                <c:pt idx="67">
                  <c:v>58.13</c:v>
                </c:pt>
                <c:pt idx="68">
                  <c:v>58.13</c:v>
                </c:pt>
                <c:pt idx="69">
                  <c:v>58.13</c:v>
                </c:pt>
                <c:pt idx="70">
                  <c:v>58.13</c:v>
                </c:pt>
                <c:pt idx="71">
                  <c:v>58.13</c:v>
                </c:pt>
                <c:pt idx="72">
                  <c:v>58.13</c:v>
                </c:pt>
                <c:pt idx="73">
                  <c:v>58.13</c:v>
                </c:pt>
                <c:pt idx="74">
                  <c:v>58.13</c:v>
                </c:pt>
                <c:pt idx="75">
                  <c:v>58.13</c:v>
                </c:pt>
                <c:pt idx="76">
                  <c:v>58.13</c:v>
                </c:pt>
                <c:pt idx="77">
                  <c:v>58.13</c:v>
                </c:pt>
                <c:pt idx="78">
                  <c:v>58.13</c:v>
                </c:pt>
                <c:pt idx="79">
                  <c:v>58.13</c:v>
                </c:pt>
                <c:pt idx="80">
                  <c:v>58.13</c:v>
                </c:pt>
                <c:pt idx="81">
                  <c:v>58.13</c:v>
                </c:pt>
                <c:pt idx="82">
                  <c:v>58.13</c:v>
                </c:pt>
                <c:pt idx="83">
                  <c:v>58.13</c:v>
                </c:pt>
                <c:pt idx="84">
                  <c:v>58.13</c:v>
                </c:pt>
                <c:pt idx="85">
                  <c:v>58.13</c:v>
                </c:pt>
                <c:pt idx="86">
                  <c:v>58.13</c:v>
                </c:pt>
                <c:pt idx="87">
                  <c:v>58.13</c:v>
                </c:pt>
                <c:pt idx="88">
                  <c:v>58.13</c:v>
                </c:pt>
                <c:pt idx="89">
                  <c:v>58.13</c:v>
                </c:pt>
                <c:pt idx="90">
                  <c:v>58.13</c:v>
                </c:pt>
                <c:pt idx="91">
                  <c:v>58.13</c:v>
                </c:pt>
                <c:pt idx="92">
                  <c:v>58.13</c:v>
                </c:pt>
                <c:pt idx="93">
                  <c:v>58.13</c:v>
                </c:pt>
                <c:pt idx="94">
                  <c:v>58.13</c:v>
                </c:pt>
                <c:pt idx="95">
                  <c:v>58.13</c:v>
                </c:pt>
                <c:pt idx="96">
                  <c:v>58.13</c:v>
                </c:pt>
                <c:pt idx="97">
                  <c:v>58.13</c:v>
                </c:pt>
                <c:pt idx="98">
                  <c:v>58.13</c:v>
                </c:pt>
                <c:pt idx="99">
                  <c:v>58.13</c:v>
                </c:pt>
                <c:pt idx="100">
                  <c:v>58.13</c:v>
                </c:pt>
                <c:pt idx="101">
                  <c:v>58.13</c:v>
                </c:pt>
                <c:pt idx="102">
                  <c:v>58.13</c:v>
                </c:pt>
                <c:pt idx="103">
                  <c:v>58.13</c:v>
                </c:pt>
                <c:pt idx="104">
                  <c:v>58.13</c:v>
                </c:pt>
                <c:pt idx="105">
                  <c:v>58.13</c:v>
                </c:pt>
                <c:pt idx="106">
                  <c:v>58.13</c:v>
                </c:pt>
                <c:pt idx="107">
                  <c:v>58.13</c:v>
                </c:pt>
                <c:pt idx="108">
                  <c:v>58.13</c:v>
                </c:pt>
                <c:pt idx="109">
                  <c:v>58.13</c:v>
                </c:pt>
                <c:pt idx="110">
                  <c:v>58.13</c:v>
                </c:pt>
                <c:pt idx="111">
                  <c:v>58.13</c:v>
                </c:pt>
                <c:pt idx="112">
                  <c:v>58.13</c:v>
                </c:pt>
                <c:pt idx="113">
                  <c:v>58.13</c:v>
                </c:pt>
                <c:pt idx="114">
                  <c:v>58.13</c:v>
                </c:pt>
                <c:pt idx="115">
                  <c:v>58.13</c:v>
                </c:pt>
                <c:pt idx="116">
                  <c:v>58.13</c:v>
                </c:pt>
                <c:pt idx="117">
                  <c:v>58.13</c:v>
                </c:pt>
                <c:pt idx="118">
                  <c:v>58.13</c:v>
                </c:pt>
                <c:pt idx="119">
                  <c:v>58.13</c:v>
                </c:pt>
                <c:pt idx="120">
                  <c:v>58.13</c:v>
                </c:pt>
                <c:pt idx="121">
                  <c:v>58.13</c:v>
                </c:pt>
                <c:pt idx="122">
                  <c:v>58.13</c:v>
                </c:pt>
                <c:pt idx="123">
                  <c:v>58.13</c:v>
                </c:pt>
                <c:pt idx="124">
                  <c:v>58.13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районам'!$M$5:$M$129</c:f>
              <c:numCache>
                <c:formatCode>0,00</c:formatCode>
                <c:ptCount val="125"/>
                <c:pt idx="0">
                  <c:v>62.63</c:v>
                </c:pt>
                <c:pt idx="1">
                  <c:v>53.881250000000001</c:v>
                </c:pt>
                <c:pt idx="2">
                  <c:v>56.02</c:v>
                </c:pt>
                <c:pt idx="3">
                  <c:v>56.65</c:v>
                </c:pt>
                <c:pt idx="4">
                  <c:v>68.739999999999995</c:v>
                </c:pt>
                <c:pt idx="5">
                  <c:v>56.53</c:v>
                </c:pt>
                <c:pt idx="6">
                  <c:v>44.5</c:v>
                </c:pt>
                <c:pt idx="7">
                  <c:v>49.2</c:v>
                </c:pt>
                <c:pt idx="8">
                  <c:v>43.68</c:v>
                </c:pt>
                <c:pt idx="9">
                  <c:v>55.73</c:v>
                </c:pt>
                <c:pt idx="10">
                  <c:v>55.126153846153848</c:v>
                </c:pt>
                <c:pt idx="11">
                  <c:v>56</c:v>
                </c:pt>
                <c:pt idx="12">
                  <c:v>48.73</c:v>
                </c:pt>
                <c:pt idx="13">
                  <c:v>55.26</c:v>
                </c:pt>
                <c:pt idx="14">
                  <c:v>70</c:v>
                </c:pt>
                <c:pt idx="15">
                  <c:v>57</c:v>
                </c:pt>
                <c:pt idx="16">
                  <c:v>54.5</c:v>
                </c:pt>
                <c:pt idx="17">
                  <c:v>53</c:v>
                </c:pt>
                <c:pt idx="18">
                  <c:v>46</c:v>
                </c:pt>
                <c:pt idx="19">
                  <c:v>55.38</c:v>
                </c:pt>
                <c:pt idx="20">
                  <c:v>50.4</c:v>
                </c:pt>
                <c:pt idx="22">
                  <c:v>52.5</c:v>
                </c:pt>
                <c:pt idx="23">
                  <c:v>53.2</c:v>
                </c:pt>
                <c:pt idx="24">
                  <c:v>64.67</c:v>
                </c:pt>
                <c:pt idx="25">
                  <c:v>54.412222222222226</c:v>
                </c:pt>
                <c:pt idx="26">
                  <c:v>61.11</c:v>
                </c:pt>
                <c:pt idx="27">
                  <c:v>57.94</c:v>
                </c:pt>
                <c:pt idx="28">
                  <c:v>58.93</c:v>
                </c:pt>
                <c:pt idx="29">
                  <c:v>63.47</c:v>
                </c:pt>
                <c:pt idx="30">
                  <c:v>58.45</c:v>
                </c:pt>
                <c:pt idx="31">
                  <c:v>57.43</c:v>
                </c:pt>
                <c:pt idx="32">
                  <c:v>59</c:v>
                </c:pt>
                <c:pt idx="33">
                  <c:v>49.75</c:v>
                </c:pt>
                <c:pt idx="34">
                  <c:v>44.67</c:v>
                </c:pt>
                <c:pt idx="35">
                  <c:v>59.4</c:v>
                </c:pt>
                <c:pt idx="37">
                  <c:v>50.27</c:v>
                </c:pt>
                <c:pt idx="38">
                  <c:v>71.849999999999994</c:v>
                </c:pt>
                <c:pt idx="39">
                  <c:v>40.200000000000003</c:v>
                </c:pt>
                <c:pt idx="40">
                  <c:v>52.6</c:v>
                </c:pt>
                <c:pt idx="41">
                  <c:v>47.27</c:v>
                </c:pt>
                <c:pt idx="42">
                  <c:v>53.75</c:v>
                </c:pt>
                <c:pt idx="43">
                  <c:v>45.52</c:v>
                </c:pt>
                <c:pt idx="44">
                  <c:v>47.81</c:v>
                </c:pt>
                <c:pt idx="45">
                  <c:v>56.424117647058836</c:v>
                </c:pt>
                <c:pt idx="46">
                  <c:v>56.2</c:v>
                </c:pt>
                <c:pt idx="47">
                  <c:v>64</c:v>
                </c:pt>
                <c:pt idx="48">
                  <c:v>70.61</c:v>
                </c:pt>
                <c:pt idx="49">
                  <c:v>58.05</c:v>
                </c:pt>
                <c:pt idx="50">
                  <c:v>61.09</c:v>
                </c:pt>
                <c:pt idx="51">
                  <c:v>70.47</c:v>
                </c:pt>
                <c:pt idx="52">
                  <c:v>60.4</c:v>
                </c:pt>
                <c:pt idx="53">
                  <c:v>55.58</c:v>
                </c:pt>
                <c:pt idx="54">
                  <c:v>34</c:v>
                </c:pt>
                <c:pt idx="55">
                  <c:v>44</c:v>
                </c:pt>
                <c:pt idx="56">
                  <c:v>51.2</c:v>
                </c:pt>
                <c:pt idx="58">
                  <c:v>66.2</c:v>
                </c:pt>
                <c:pt idx="60">
                  <c:v>64.7</c:v>
                </c:pt>
                <c:pt idx="61">
                  <c:v>53.73</c:v>
                </c:pt>
                <c:pt idx="62">
                  <c:v>35.5</c:v>
                </c:pt>
                <c:pt idx="63">
                  <c:v>54.48</c:v>
                </c:pt>
                <c:pt idx="64">
                  <c:v>59</c:v>
                </c:pt>
                <c:pt idx="65">
                  <c:v>55.392000000000003</c:v>
                </c:pt>
                <c:pt idx="66">
                  <c:v>59.81</c:v>
                </c:pt>
                <c:pt idx="67">
                  <c:v>58</c:v>
                </c:pt>
                <c:pt idx="68">
                  <c:v>64</c:v>
                </c:pt>
                <c:pt idx="69">
                  <c:v>49.66</c:v>
                </c:pt>
                <c:pt idx="70">
                  <c:v>57.31</c:v>
                </c:pt>
                <c:pt idx="71">
                  <c:v>46.6</c:v>
                </c:pt>
                <c:pt idx="72">
                  <c:v>52</c:v>
                </c:pt>
                <c:pt idx="73">
                  <c:v>52</c:v>
                </c:pt>
                <c:pt idx="74">
                  <c:v>43</c:v>
                </c:pt>
                <c:pt idx="75">
                  <c:v>54</c:v>
                </c:pt>
                <c:pt idx="76">
                  <c:v>54</c:v>
                </c:pt>
                <c:pt idx="77">
                  <c:v>67</c:v>
                </c:pt>
                <c:pt idx="78">
                  <c:v>57.5</c:v>
                </c:pt>
                <c:pt idx="79">
                  <c:v>58.7</c:v>
                </c:pt>
                <c:pt idx="80">
                  <c:v>57.3</c:v>
                </c:pt>
                <c:pt idx="81">
                  <c:v>54.066964285714285</c:v>
                </c:pt>
                <c:pt idx="82">
                  <c:v>47.3</c:v>
                </c:pt>
                <c:pt idx="83">
                  <c:v>56.6</c:v>
                </c:pt>
                <c:pt idx="84">
                  <c:v>55.524999999999999</c:v>
                </c:pt>
                <c:pt idx="85">
                  <c:v>61.75</c:v>
                </c:pt>
                <c:pt idx="86">
                  <c:v>46</c:v>
                </c:pt>
                <c:pt idx="87">
                  <c:v>53</c:v>
                </c:pt>
                <c:pt idx="88">
                  <c:v>58</c:v>
                </c:pt>
                <c:pt idx="90">
                  <c:v>43.2</c:v>
                </c:pt>
                <c:pt idx="91">
                  <c:v>33</c:v>
                </c:pt>
                <c:pt idx="92">
                  <c:v>51</c:v>
                </c:pt>
                <c:pt idx="93">
                  <c:v>50.08</c:v>
                </c:pt>
                <c:pt idx="94">
                  <c:v>50.45</c:v>
                </c:pt>
                <c:pt idx="95">
                  <c:v>57.3</c:v>
                </c:pt>
                <c:pt idx="96">
                  <c:v>57</c:v>
                </c:pt>
                <c:pt idx="97">
                  <c:v>59</c:v>
                </c:pt>
                <c:pt idx="98">
                  <c:v>53.22</c:v>
                </c:pt>
                <c:pt idx="99">
                  <c:v>42</c:v>
                </c:pt>
                <c:pt idx="100">
                  <c:v>47</c:v>
                </c:pt>
                <c:pt idx="101">
                  <c:v>47.06</c:v>
                </c:pt>
                <c:pt idx="102">
                  <c:v>62</c:v>
                </c:pt>
                <c:pt idx="103">
                  <c:v>59.18</c:v>
                </c:pt>
                <c:pt idx="104">
                  <c:v>61.61</c:v>
                </c:pt>
                <c:pt idx="105">
                  <c:v>64</c:v>
                </c:pt>
                <c:pt idx="106">
                  <c:v>54.6</c:v>
                </c:pt>
                <c:pt idx="107">
                  <c:v>55</c:v>
                </c:pt>
                <c:pt idx="108">
                  <c:v>59</c:v>
                </c:pt>
                <c:pt idx="109">
                  <c:v>62</c:v>
                </c:pt>
                <c:pt idx="110">
                  <c:v>68</c:v>
                </c:pt>
                <c:pt idx="113">
                  <c:v>56.983750000000001</c:v>
                </c:pt>
                <c:pt idx="114">
                  <c:v>65.86</c:v>
                </c:pt>
                <c:pt idx="116">
                  <c:v>58.28</c:v>
                </c:pt>
                <c:pt idx="117">
                  <c:v>63.36</c:v>
                </c:pt>
                <c:pt idx="118">
                  <c:v>46.83</c:v>
                </c:pt>
                <c:pt idx="119">
                  <c:v>66.69</c:v>
                </c:pt>
                <c:pt idx="121">
                  <c:v>51.63</c:v>
                </c:pt>
                <c:pt idx="122">
                  <c:v>53.25</c:v>
                </c:pt>
                <c:pt idx="124">
                  <c:v>49.97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районам'!$P$5:$P$129</c:f>
              <c:numCache>
                <c:formatCode>Основной</c:formatCode>
                <c:ptCount val="125"/>
                <c:pt idx="0">
                  <c:v>51.62</c:v>
                </c:pt>
                <c:pt idx="1">
                  <c:v>51.62</c:v>
                </c:pt>
                <c:pt idx="2">
                  <c:v>51.62</c:v>
                </c:pt>
                <c:pt idx="3">
                  <c:v>51.62</c:v>
                </c:pt>
                <c:pt idx="4">
                  <c:v>51.62</c:v>
                </c:pt>
                <c:pt idx="5">
                  <c:v>51.62</c:v>
                </c:pt>
                <c:pt idx="6">
                  <c:v>51.62</c:v>
                </c:pt>
                <c:pt idx="7">
                  <c:v>51.62</c:v>
                </c:pt>
                <c:pt idx="8">
                  <c:v>51.62</c:v>
                </c:pt>
                <c:pt idx="9">
                  <c:v>51.62</c:v>
                </c:pt>
                <c:pt idx="10">
                  <c:v>51.62</c:v>
                </c:pt>
                <c:pt idx="11">
                  <c:v>51.62</c:v>
                </c:pt>
                <c:pt idx="12">
                  <c:v>51.62</c:v>
                </c:pt>
                <c:pt idx="13">
                  <c:v>51.62</c:v>
                </c:pt>
                <c:pt idx="14">
                  <c:v>51.62</c:v>
                </c:pt>
                <c:pt idx="15">
                  <c:v>51.62</c:v>
                </c:pt>
                <c:pt idx="16">
                  <c:v>51.62</c:v>
                </c:pt>
                <c:pt idx="17">
                  <c:v>51.62</c:v>
                </c:pt>
                <c:pt idx="18">
                  <c:v>51.62</c:v>
                </c:pt>
                <c:pt idx="19">
                  <c:v>51.62</c:v>
                </c:pt>
                <c:pt idx="20">
                  <c:v>51.62</c:v>
                </c:pt>
                <c:pt idx="21">
                  <c:v>51.62</c:v>
                </c:pt>
                <c:pt idx="22">
                  <c:v>51.62</c:v>
                </c:pt>
                <c:pt idx="23">
                  <c:v>51.62</c:v>
                </c:pt>
                <c:pt idx="24">
                  <c:v>51.62</c:v>
                </c:pt>
                <c:pt idx="25">
                  <c:v>51.62</c:v>
                </c:pt>
                <c:pt idx="26">
                  <c:v>51.62</c:v>
                </c:pt>
                <c:pt idx="27">
                  <c:v>51.62</c:v>
                </c:pt>
                <c:pt idx="28">
                  <c:v>51.62</c:v>
                </c:pt>
                <c:pt idx="29">
                  <c:v>51.62</c:v>
                </c:pt>
                <c:pt idx="30">
                  <c:v>51.62</c:v>
                </c:pt>
                <c:pt idx="31">
                  <c:v>51.62</c:v>
                </c:pt>
                <c:pt idx="32">
                  <c:v>51.62</c:v>
                </c:pt>
                <c:pt idx="33">
                  <c:v>51.62</c:v>
                </c:pt>
                <c:pt idx="34">
                  <c:v>51.62</c:v>
                </c:pt>
                <c:pt idx="35">
                  <c:v>51.62</c:v>
                </c:pt>
                <c:pt idx="36">
                  <c:v>51.62</c:v>
                </c:pt>
                <c:pt idx="37">
                  <c:v>51.62</c:v>
                </c:pt>
                <c:pt idx="38">
                  <c:v>51.62</c:v>
                </c:pt>
                <c:pt idx="39">
                  <c:v>51.62</c:v>
                </c:pt>
                <c:pt idx="40">
                  <c:v>51.62</c:v>
                </c:pt>
                <c:pt idx="41">
                  <c:v>51.62</c:v>
                </c:pt>
                <c:pt idx="42">
                  <c:v>51.62</c:v>
                </c:pt>
                <c:pt idx="43">
                  <c:v>51.62</c:v>
                </c:pt>
                <c:pt idx="44">
                  <c:v>51.62</c:v>
                </c:pt>
                <c:pt idx="45">
                  <c:v>51.62</c:v>
                </c:pt>
                <c:pt idx="46">
                  <c:v>51.62</c:v>
                </c:pt>
                <c:pt idx="47">
                  <c:v>51.62</c:v>
                </c:pt>
                <c:pt idx="48">
                  <c:v>51.62</c:v>
                </c:pt>
                <c:pt idx="49">
                  <c:v>51.62</c:v>
                </c:pt>
                <c:pt idx="50">
                  <c:v>51.62</c:v>
                </c:pt>
                <c:pt idx="51">
                  <c:v>51.62</c:v>
                </c:pt>
                <c:pt idx="52">
                  <c:v>51.62</c:v>
                </c:pt>
                <c:pt idx="53">
                  <c:v>51.62</c:v>
                </c:pt>
                <c:pt idx="54">
                  <c:v>51.62</c:v>
                </c:pt>
                <c:pt idx="55">
                  <c:v>51.62</c:v>
                </c:pt>
                <c:pt idx="56">
                  <c:v>51.62</c:v>
                </c:pt>
                <c:pt idx="57">
                  <c:v>51.62</c:v>
                </c:pt>
                <c:pt idx="58">
                  <c:v>51.62</c:v>
                </c:pt>
                <c:pt idx="59">
                  <c:v>51.62</c:v>
                </c:pt>
                <c:pt idx="60">
                  <c:v>51.62</c:v>
                </c:pt>
                <c:pt idx="61">
                  <c:v>51.62</c:v>
                </c:pt>
                <c:pt idx="62">
                  <c:v>51.62</c:v>
                </c:pt>
                <c:pt idx="63">
                  <c:v>51.62</c:v>
                </c:pt>
                <c:pt idx="64">
                  <c:v>51.62</c:v>
                </c:pt>
                <c:pt idx="65">
                  <c:v>51.62</c:v>
                </c:pt>
                <c:pt idx="66">
                  <c:v>51.62</c:v>
                </c:pt>
                <c:pt idx="67">
                  <c:v>51.62</c:v>
                </c:pt>
                <c:pt idx="68">
                  <c:v>51.62</c:v>
                </c:pt>
                <c:pt idx="69">
                  <c:v>51.62</c:v>
                </c:pt>
                <c:pt idx="70">
                  <c:v>51.62</c:v>
                </c:pt>
                <c:pt idx="71">
                  <c:v>51.62</c:v>
                </c:pt>
                <c:pt idx="72">
                  <c:v>51.62</c:v>
                </c:pt>
                <c:pt idx="73">
                  <c:v>51.62</c:v>
                </c:pt>
                <c:pt idx="74">
                  <c:v>51.62</c:v>
                </c:pt>
                <c:pt idx="75">
                  <c:v>51.62</c:v>
                </c:pt>
                <c:pt idx="76">
                  <c:v>51.62</c:v>
                </c:pt>
                <c:pt idx="77">
                  <c:v>51.62</c:v>
                </c:pt>
                <c:pt idx="78">
                  <c:v>51.62</c:v>
                </c:pt>
                <c:pt idx="79">
                  <c:v>51.62</c:v>
                </c:pt>
                <c:pt idx="80">
                  <c:v>51.62</c:v>
                </c:pt>
                <c:pt idx="81">
                  <c:v>51.62</c:v>
                </c:pt>
                <c:pt idx="82">
                  <c:v>51.62</c:v>
                </c:pt>
                <c:pt idx="83">
                  <c:v>51.62</c:v>
                </c:pt>
                <c:pt idx="84">
                  <c:v>51.62</c:v>
                </c:pt>
                <c:pt idx="85">
                  <c:v>51.62</c:v>
                </c:pt>
                <c:pt idx="86">
                  <c:v>51.62</c:v>
                </c:pt>
                <c:pt idx="87">
                  <c:v>51.62</c:v>
                </c:pt>
                <c:pt idx="88">
                  <c:v>51.62</c:v>
                </c:pt>
                <c:pt idx="89">
                  <c:v>51.62</c:v>
                </c:pt>
                <c:pt idx="90">
                  <c:v>51.62</c:v>
                </c:pt>
                <c:pt idx="91">
                  <c:v>51.62</c:v>
                </c:pt>
                <c:pt idx="92">
                  <c:v>51.62</c:v>
                </c:pt>
                <c:pt idx="93">
                  <c:v>51.62</c:v>
                </c:pt>
                <c:pt idx="94">
                  <c:v>51.62</c:v>
                </c:pt>
                <c:pt idx="95">
                  <c:v>51.62</c:v>
                </c:pt>
                <c:pt idx="96">
                  <c:v>51.62</c:v>
                </c:pt>
                <c:pt idx="97">
                  <c:v>51.62</c:v>
                </c:pt>
                <c:pt idx="98">
                  <c:v>51.62</c:v>
                </c:pt>
                <c:pt idx="99">
                  <c:v>51.62</c:v>
                </c:pt>
                <c:pt idx="100">
                  <c:v>51.62</c:v>
                </c:pt>
                <c:pt idx="101">
                  <c:v>51.62</c:v>
                </c:pt>
                <c:pt idx="102">
                  <c:v>51.62</c:v>
                </c:pt>
                <c:pt idx="103">
                  <c:v>51.62</c:v>
                </c:pt>
                <c:pt idx="104">
                  <c:v>51.62</c:v>
                </c:pt>
                <c:pt idx="105">
                  <c:v>51.62</c:v>
                </c:pt>
                <c:pt idx="106">
                  <c:v>51.62</c:v>
                </c:pt>
                <c:pt idx="107">
                  <c:v>51.62</c:v>
                </c:pt>
                <c:pt idx="108">
                  <c:v>51.62</c:v>
                </c:pt>
                <c:pt idx="109">
                  <c:v>51.62</c:v>
                </c:pt>
                <c:pt idx="110">
                  <c:v>51.62</c:v>
                </c:pt>
                <c:pt idx="111">
                  <c:v>51.62</c:v>
                </c:pt>
                <c:pt idx="112">
                  <c:v>51.62</c:v>
                </c:pt>
                <c:pt idx="113">
                  <c:v>51.62</c:v>
                </c:pt>
                <c:pt idx="114">
                  <c:v>51.62</c:v>
                </c:pt>
                <c:pt idx="115">
                  <c:v>51.62</c:v>
                </c:pt>
                <c:pt idx="116">
                  <c:v>51.62</c:v>
                </c:pt>
                <c:pt idx="117">
                  <c:v>51.62</c:v>
                </c:pt>
                <c:pt idx="118">
                  <c:v>51.62</c:v>
                </c:pt>
                <c:pt idx="119">
                  <c:v>51.62</c:v>
                </c:pt>
                <c:pt idx="120">
                  <c:v>51.62</c:v>
                </c:pt>
                <c:pt idx="121">
                  <c:v>51.62</c:v>
                </c:pt>
                <c:pt idx="122">
                  <c:v>51.62</c:v>
                </c:pt>
                <c:pt idx="123">
                  <c:v>51.62</c:v>
                </c:pt>
                <c:pt idx="124">
                  <c:v>51.62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419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районам'!$Q$5:$Q$129</c:f>
              <c:numCache>
                <c:formatCode>0,00</c:formatCode>
                <c:ptCount val="125"/>
                <c:pt idx="0">
                  <c:v>58</c:v>
                </c:pt>
                <c:pt idx="1">
                  <c:v>53</c:v>
                </c:pt>
                <c:pt idx="2">
                  <c:v>54</c:v>
                </c:pt>
                <c:pt idx="3">
                  <c:v>54</c:v>
                </c:pt>
                <c:pt idx="4">
                  <c:v>65</c:v>
                </c:pt>
                <c:pt idx="5">
                  <c:v>54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47</c:v>
                </c:pt>
                <c:pt idx="10">
                  <c:v>43.960909090909098</c:v>
                </c:pt>
                <c:pt idx="11">
                  <c:v>45.19</c:v>
                </c:pt>
                <c:pt idx="12">
                  <c:v>45.1</c:v>
                </c:pt>
                <c:pt idx="13">
                  <c:v>53.4</c:v>
                </c:pt>
                <c:pt idx="14">
                  <c:v>59.82</c:v>
                </c:pt>
                <c:pt idx="15">
                  <c:v>52.93</c:v>
                </c:pt>
                <c:pt idx="16">
                  <c:v>47.86</c:v>
                </c:pt>
                <c:pt idx="17">
                  <c:v>42.68</c:v>
                </c:pt>
                <c:pt idx="18">
                  <c:v>39.44</c:v>
                </c:pt>
                <c:pt idx="20">
                  <c:v>40.729999999999997</c:v>
                </c:pt>
                <c:pt idx="23">
                  <c:v>40.42</c:v>
                </c:pt>
                <c:pt idx="24">
                  <c:v>16</c:v>
                </c:pt>
                <c:pt idx="25">
                  <c:v>47.016666666666673</c:v>
                </c:pt>
                <c:pt idx="26">
                  <c:v>51.44</c:v>
                </c:pt>
                <c:pt idx="27">
                  <c:v>49.5</c:v>
                </c:pt>
                <c:pt idx="28">
                  <c:v>44.59</c:v>
                </c:pt>
                <c:pt idx="29">
                  <c:v>58.06</c:v>
                </c:pt>
                <c:pt idx="30">
                  <c:v>54.03</c:v>
                </c:pt>
                <c:pt idx="31">
                  <c:v>42</c:v>
                </c:pt>
                <c:pt idx="32">
                  <c:v>48.63</c:v>
                </c:pt>
                <c:pt idx="33">
                  <c:v>42</c:v>
                </c:pt>
                <c:pt idx="34">
                  <c:v>31.75</c:v>
                </c:pt>
                <c:pt idx="35">
                  <c:v>49.84</c:v>
                </c:pt>
                <c:pt idx="36">
                  <c:v>38</c:v>
                </c:pt>
                <c:pt idx="37">
                  <c:v>49.1</c:v>
                </c:pt>
                <c:pt idx="38">
                  <c:v>55.75</c:v>
                </c:pt>
                <c:pt idx="40">
                  <c:v>50.83</c:v>
                </c:pt>
                <c:pt idx="41">
                  <c:v>43.5</c:v>
                </c:pt>
                <c:pt idx="42">
                  <c:v>51.8</c:v>
                </c:pt>
                <c:pt idx="43">
                  <c:v>42.76</c:v>
                </c:pt>
                <c:pt idx="44">
                  <c:v>42.72</c:v>
                </c:pt>
                <c:pt idx="45">
                  <c:v>49.737894736842101</c:v>
                </c:pt>
                <c:pt idx="46">
                  <c:v>53.84</c:v>
                </c:pt>
                <c:pt idx="47">
                  <c:v>58</c:v>
                </c:pt>
                <c:pt idx="48">
                  <c:v>63.4</c:v>
                </c:pt>
                <c:pt idx="49">
                  <c:v>52</c:v>
                </c:pt>
                <c:pt idx="50">
                  <c:v>49.52</c:v>
                </c:pt>
                <c:pt idx="51">
                  <c:v>63.92</c:v>
                </c:pt>
                <c:pt idx="52">
                  <c:v>61.73</c:v>
                </c:pt>
                <c:pt idx="53">
                  <c:v>54</c:v>
                </c:pt>
                <c:pt idx="54">
                  <c:v>42.14</c:v>
                </c:pt>
                <c:pt idx="55">
                  <c:v>34</c:v>
                </c:pt>
                <c:pt idx="56">
                  <c:v>48</c:v>
                </c:pt>
                <c:pt idx="57">
                  <c:v>41</c:v>
                </c:pt>
                <c:pt idx="58">
                  <c:v>50.7</c:v>
                </c:pt>
                <c:pt idx="59">
                  <c:v>23</c:v>
                </c:pt>
                <c:pt idx="60">
                  <c:v>54</c:v>
                </c:pt>
                <c:pt idx="61">
                  <c:v>37</c:v>
                </c:pt>
                <c:pt idx="62">
                  <c:v>50</c:v>
                </c:pt>
                <c:pt idx="63">
                  <c:v>58.77</c:v>
                </c:pt>
                <c:pt idx="64">
                  <c:v>50</c:v>
                </c:pt>
                <c:pt idx="65">
                  <c:v>50.193571428571424</c:v>
                </c:pt>
                <c:pt idx="66">
                  <c:v>49.8</c:v>
                </c:pt>
                <c:pt idx="67">
                  <c:v>46.5</c:v>
                </c:pt>
                <c:pt idx="68">
                  <c:v>55.2</c:v>
                </c:pt>
                <c:pt idx="69">
                  <c:v>48</c:v>
                </c:pt>
                <c:pt idx="70">
                  <c:v>55.81</c:v>
                </c:pt>
                <c:pt idx="71">
                  <c:v>49.7</c:v>
                </c:pt>
                <c:pt idx="72">
                  <c:v>55</c:v>
                </c:pt>
                <c:pt idx="73">
                  <c:v>44</c:v>
                </c:pt>
                <c:pt idx="74">
                  <c:v>36</c:v>
                </c:pt>
                <c:pt idx="75">
                  <c:v>53</c:v>
                </c:pt>
                <c:pt idx="77">
                  <c:v>59</c:v>
                </c:pt>
                <c:pt idx="78">
                  <c:v>49.3</c:v>
                </c:pt>
                <c:pt idx="79">
                  <c:v>54</c:v>
                </c:pt>
                <c:pt idx="80">
                  <c:v>47.4</c:v>
                </c:pt>
                <c:pt idx="81">
                  <c:v>48.310344827586199</c:v>
                </c:pt>
                <c:pt idx="82">
                  <c:v>44.85</c:v>
                </c:pt>
                <c:pt idx="83">
                  <c:v>35.270000000000003</c:v>
                </c:pt>
                <c:pt idx="84">
                  <c:v>50.45</c:v>
                </c:pt>
                <c:pt idx="85">
                  <c:v>58.77</c:v>
                </c:pt>
                <c:pt idx="86">
                  <c:v>40.68</c:v>
                </c:pt>
                <c:pt idx="87">
                  <c:v>57.5</c:v>
                </c:pt>
                <c:pt idx="88">
                  <c:v>51.02</c:v>
                </c:pt>
                <c:pt idx="89">
                  <c:v>49</c:v>
                </c:pt>
                <c:pt idx="90">
                  <c:v>48.43</c:v>
                </c:pt>
                <c:pt idx="91">
                  <c:v>46.56</c:v>
                </c:pt>
                <c:pt idx="92">
                  <c:v>40.25</c:v>
                </c:pt>
                <c:pt idx="93">
                  <c:v>46.23</c:v>
                </c:pt>
                <c:pt idx="94">
                  <c:v>45.27</c:v>
                </c:pt>
                <c:pt idx="95">
                  <c:v>49.92</c:v>
                </c:pt>
                <c:pt idx="96">
                  <c:v>48.74</c:v>
                </c:pt>
                <c:pt idx="97">
                  <c:v>46.17</c:v>
                </c:pt>
                <c:pt idx="98">
                  <c:v>29.5</c:v>
                </c:pt>
                <c:pt idx="99">
                  <c:v>48.56</c:v>
                </c:pt>
                <c:pt idx="100">
                  <c:v>39.46</c:v>
                </c:pt>
                <c:pt idx="101">
                  <c:v>38.92</c:v>
                </c:pt>
                <c:pt idx="102">
                  <c:v>56.6</c:v>
                </c:pt>
                <c:pt idx="103">
                  <c:v>50.89</c:v>
                </c:pt>
                <c:pt idx="104">
                  <c:v>56.26</c:v>
                </c:pt>
                <c:pt idx="105">
                  <c:v>53.55</c:v>
                </c:pt>
                <c:pt idx="106">
                  <c:v>52.16</c:v>
                </c:pt>
                <c:pt idx="107">
                  <c:v>56.84</c:v>
                </c:pt>
                <c:pt idx="108">
                  <c:v>48.99</c:v>
                </c:pt>
                <c:pt idx="109">
                  <c:v>49.82</c:v>
                </c:pt>
                <c:pt idx="110">
                  <c:v>60.34</c:v>
                </c:pt>
                <c:pt idx="113">
                  <c:v>51.444444444444443</c:v>
                </c:pt>
                <c:pt idx="114">
                  <c:v>57</c:v>
                </c:pt>
                <c:pt idx="115">
                  <c:v>56</c:v>
                </c:pt>
                <c:pt idx="116">
                  <c:v>51</c:v>
                </c:pt>
                <c:pt idx="117">
                  <c:v>56</c:v>
                </c:pt>
                <c:pt idx="118">
                  <c:v>48</c:v>
                </c:pt>
                <c:pt idx="119">
                  <c:v>62</c:v>
                </c:pt>
                <c:pt idx="120">
                  <c:v>43</c:v>
                </c:pt>
                <c:pt idx="121">
                  <c:v>48</c:v>
                </c:pt>
                <c:pt idx="124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районам'!$T$5:$T$129</c:f>
              <c:numCache>
                <c:formatCode>0,00</c:formatCode>
                <c:ptCount val="125"/>
                <c:pt idx="0">
                  <c:v>46.59</c:v>
                </c:pt>
                <c:pt idx="1">
                  <c:v>46.59</c:v>
                </c:pt>
                <c:pt idx="2">
                  <c:v>46.59</c:v>
                </c:pt>
                <c:pt idx="3">
                  <c:v>46.59</c:v>
                </c:pt>
                <c:pt idx="4">
                  <c:v>46.59</c:v>
                </c:pt>
                <c:pt idx="5">
                  <c:v>46.59</c:v>
                </c:pt>
                <c:pt idx="6">
                  <c:v>46.59</c:v>
                </c:pt>
                <c:pt idx="7">
                  <c:v>46.59</c:v>
                </c:pt>
                <c:pt idx="8">
                  <c:v>46.59</c:v>
                </c:pt>
                <c:pt idx="9">
                  <c:v>46.59</c:v>
                </c:pt>
                <c:pt idx="10">
                  <c:v>46.59</c:v>
                </c:pt>
                <c:pt idx="11">
                  <c:v>46.59</c:v>
                </c:pt>
                <c:pt idx="12">
                  <c:v>46.59</c:v>
                </c:pt>
                <c:pt idx="13">
                  <c:v>46.59</c:v>
                </c:pt>
                <c:pt idx="14">
                  <c:v>46.59</c:v>
                </c:pt>
                <c:pt idx="15">
                  <c:v>46.59</c:v>
                </c:pt>
                <c:pt idx="16">
                  <c:v>46.59</c:v>
                </c:pt>
                <c:pt idx="17">
                  <c:v>46.59</c:v>
                </c:pt>
                <c:pt idx="18">
                  <c:v>46.59</c:v>
                </c:pt>
                <c:pt idx="19">
                  <c:v>46.59</c:v>
                </c:pt>
                <c:pt idx="20">
                  <c:v>46.59</c:v>
                </c:pt>
                <c:pt idx="21">
                  <c:v>46.59</c:v>
                </c:pt>
                <c:pt idx="22">
                  <c:v>46.59</c:v>
                </c:pt>
                <c:pt idx="23">
                  <c:v>46.59</c:v>
                </c:pt>
                <c:pt idx="24">
                  <c:v>46.59</c:v>
                </c:pt>
                <c:pt idx="25">
                  <c:v>46.59</c:v>
                </c:pt>
                <c:pt idx="26">
                  <c:v>46.59</c:v>
                </c:pt>
                <c:pt idx="27">
                  <c:v>46.59</c:v>
                </c:pt>
                <c:pt idx="28">
                  <c:v>46.59</c:v>
                </c:pt>
                <c:pt idx="29">
                  <c:v>46.59</c:v>
                </c:pt>
                <c:pt idx="30">
                  <c:v>46.59</c:v>
                </c:pt>
                <c:pt idx="31">
                  <c:v>46.59</c:v>
                </c:pt>
                <c:pt idx="32">
                  <c:v>46.59</c:v>
                </c:pt>
                <c:pt idx="33">
                  <c:v>46.59</c:v>
                </c:pt>
                <c:pt idx="34">
                  <c:v>46.59</c:v>
                </c:pt>
                <c:pt idx="35">
                  <c:v>46.59</c:v>
                </c:pt>
                <c:pt idx="36">
                  <c:v>46.59</c:v>
                </c:pt>
                <c:pt idx="37">
                  <c:v>46.59</c:v>
                </c:pt>
                <c:pt idx="38">
                  <c:v>46.59</c:v>
                </c:pt>
                <c:pt idx="39">
                  <c:v>46.59</c:v>
                </c:pt>
                <c:pt idx="40">
                  <c:v>46.59</c:v>
                </c:pt>
                <c:pt idx="41">
                  <c:v>46.59</c:v>
                </c:pt>
                <c:pt idx="42">
                  <c:v>46.59</c:v>
                </c:pt>
                <c:pt idx="43">
                  <c:v>46.59</c:v>
                </c:pt>
                <c:pt idx="44">
                  <c:v>46.59</c:v>
                </c:pt>
                <c:pt idx="45">
                  <c:v>46.59</c:v>
                </c:pt>
                <c:pt idx="46">
                  <c:v>46.59</c:v>
                </c:pt>
                <c:pt idx="47">
                  <c:v>46.59</c:v>
                </c:pt>
                <c:pt idx="48">
                  <c:v>46.59</c:v>
                </c:pt>
                <c:pt idx="49">
                  <c:v>46.59</c:v>
                </c:pt>
                <c:pt idx="50">
                  <c:v>46.59</c:v>
                </c:pt>
                <c:pt idx="51">
                  <c:v>46.59</c:v>
                </c:pt>
                <c:pt idx="52">
                  <c:v>46.59</c:v>
                </c:pt>
                <c:pt idx="53">
                  <c:v>46.59</c:v>
                </c:pt>
                <c:pt idx="54">
                  <c:v>46.59</c:v>
                </c:pt>
                <c:pt idx="55">
                  <c:v>46.59</c:v>
                </c:pt>
                <c:pt idx="56">
                  <c:v>46.59</c:v>
                </c:pt>
                <c:pt idx="57">
                  <c:v>46.59</c:v>
                </c:pt>
                <c:pt idx="58">
                  <c:v>46.59</c:v>
                </c:pt>
                <c:pt idx="59">
                  <c:v>46.59</c:v>
                </c:pt>
                <c:pt idx="60">
                  <c:v>46.59</c:v>
                </c:pt>
                <c:pt idx="61">
                  <c:v>46.59</c:v>
                </c:pt>
                <c:pt idx="62">
                  <c:v>46.59</c:v>
                </c:pt>
                <c:pt idx="63">
                  <c:v>46.59</c:v>
                </c:pt>
                <c:pt idx="64">
                  <c:v>46.59</c:v>
                </c:pt>
                <c:pt idx="65">
                  <c:v>46.59</c:v>
                </c:pt>
                <c:pt idx="66">
                  <c:v>46.59</c:v>
                </c:pt>
                <c:pt idx="67">
                  <c:v>46.59</c:v>
                </c:pt>
                <c:pt idx="68">
                  <c:v>46.59</c:v>
                </c:pt>
                <c:pt idx="69">
                  <c:v>46.59</c:v>
                </c:pt>
                <c:pt idx="70">
                  <c:v>46.59</c:v>
                </c:pt>
                <c:pt idx="71">
                  <c:v>46.59</c:v>
                </c:pt>
                <c:pt idx="72">
                  <c:v>46.59</c:v>
                </c:pt>
                <c:pt idx="73">
                  <c:v>46.59</c:v>
                </c:pt>
                <c:pt idx="74">
                  <c:v>46.59</c:v>
                </c:pt>
                <c:pt idx="75">
                  <c:v>46.59</c:v>
                </c:pt>
                <c:pt idx="76">
                  <c:v>46.59</c:v>
                </c:pt>
                <c:pt idx="77">
                  <c:v>46.59</c:v>
                </c:pt>
                <c:pt idx="78">
                  <c:v>46.59</c:v>
                </c:pt>
                <c:pt idx="79">
                  <c:v>46.59</c:v>
                </c:pt>
                <c:pt idx="80">
                  <c:v>46.59</c:v>
                </c:pt>
                <c:pt idx="81">
                  <c:v>46.59</c:v>
                </c:pt>
                <c:pt idx="82">
                  <c:v>46.59</c:v>
                </c:pt>
                <c:pt idx="83">
                  <c:v>46.59</c:v>
                </c:pt>
                <c:pt idx="84">
                  <c:v>46.59</c:v>
                </c:pt>
                <c:pt idx="85">
                  <c:v>46.59</c:v>
                </c:pt>
                <c:pt idx="86">
                  <c:v>46.59</c:v>
                </c:pt>
                <c:pt idx="87">
                  <c:v>46.59</c:v>
                </c:pt>
                <c:pt idx="88">
                  <c:v>46.59</c:v>
                </c:pt>
                <c:pt idx="89">
                  <c:v>46.59</c:v>
                </c:pt>
                <c:pt idx="90">
                  <c:v>46.59</c:v>
                </c:pt>
                <c:pt idx="91">
                  <c:v>46.59</c:v>
                </c:pt>
                <c:pt idx="92">
                  <c:v>46.59</c:v>
                </c:pt>
                <c:pt idx="93">
                  <c:v>46.59</c:v>
                </c:pt>
                <c:pt idx="94">
                  <c:v>46.59</c:v>
                </c:pt>
                <c:pt idx="95">
                  <c:v>46.59</c:v>
                </c:pt>
                <c:pt idx="96">
                  <c:v>46.59</c:v>
                </c:pt>
                <c:pt idx="97">
                  <c:v>46.59</c:v>
                </c:pt>
                <c:pt idx="98">
                  <c:v>46.59</c:v>
                </c:pt>
                <c:pt idx="99">
                  <c:v>46.59</c:v>
                </c:pt>
                <c:pt idx="100">
                  <c:v>46.59</c:v>
                </c:pt>
                <c:pt idx="101">
                  <c:v>46.59</c:v>
                </c:pt>
                <c:pt idx="102">
                  <c:v>46.59</c:v>
                </c:pt>
                <c:pt idx="103">
                  <c:v>46.59</c:v>
                </c:pt>
                <c:pt idx="104">
                  <c:v>46.59</c:v>
                </c:pt>
                <c:pt idx="105">
                  <c:v>46.59</c:v>
                </c:pt>
                <c:pt idx="106">
                  <c:v>46.59</c:v>
                </c:pt>
                <c:pt idx="107">
                  <c:v>46.59</c:v>
                </c:pt>
                <c:pt idx="108">
                  <c:v>46.59</c:v>
                </c:pt>
                <c:pt idx="109">
                  <c:v>46.59</c:v>
                </c:pt>
                <c:pt idx="110">
                  <c:v>46.59</c:v>
                </c:pt>
                <c:pt idx="111">
                  <c:v>46.59</c:v>
                </c:pt>
                <c:pt idx="112">
                  <c:v>46.59</c:v>
                </c:pt>
                <c:pt idx="113">
                  <c:v>46.59</c:v>
                </c:pt>
                <c:pt idx="114">
                  <c:v>46.59</c:v>
                </c:pt>
                <c:pt idx="115">
                  <c:v>46.59</c:v>
                </c:pt>
                <c:pt idx="116">
                  <c:v>46.59</c:v>
                </c:pt>
                <c:pt idx="117">
                  <c:v>46.59</c:v>
                </c:pt>
                <c:pt idx="118">
                  <c:v>46.59</c:v>
                </c:pt>
                <c:pt idx="119">
                  <c:v>46.59</c:v>
                </c:pt>
                <c:pt idx="120">
                  <c:v>46.59</c:v>
                </c:pt>
                <c:pt idx="121">
                  <c:v>46.59</c:v>
                </c:pt>
                <c:pt idx="122">
                  <c:v>46.59</c:v>
                </c:pt>
                <c:pt idx="123">
                  <c:v>46.59</c:v>
                </c:pt>
                <c:pt idx="124">
                  <c:v>46.59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районам'!$U$5:$U$129</c:f>
              <c:numCache>
                <c:formatCode>0,00</c:formatCode>
                <c:ptCount val="125"/>
                <c:pt idx="0">
                  <c:v>52</c:v>
                </c:pt>
                <c:pt idx="1">
                  <c:v>45.361124052843998</c:v>
                </c:pt>
                <c:pt idx="2">
                  <c:v>42.733333333333334</c:v>
                </c:pt>
                <c:pt idx="3">
                  <c:v>45.981818181818184</c:v>
                </c:pt>
                <c:pt idx="4">
                  <c:v>65.941176470588232</c:v>
                </c:pt>
                <c:pt idx="5">
                  <c:v>46.53846153846154</c:v>
                </c:pt>
                <c:pt idx="6">
                  <c:v>32.6</c:v>
                </c:pt>
                <c:pt idx="7">
                  <c:v>51.25</c:v>
                </c:pt>
                <c:pt idx="8">
                  <c:v>31.260869565217391</c:v>
                </c:pt>
                <c:pt idx="9">
                  <c:v>46.583333333333336</c:v>
                </c:pt>
                <c:pt idx="10">
                  <c:v>43.342792516508787</c:v>
                </c:pt>
                <c:pt idx="11">
                  <c:v>42.696969696969695</c:v>
                </c:pt>
                <c:pt idx="12">
                  <c:v>43.931034482758619</c:v>
                </c:pt>
                <c:pt idx="13">
                  <c:v>47.666666666666664</c:v>
                </c:pt>
                <c:pt idx="14">
                  <c:v>56.281690140845072</c:v>
                </c:pt>
                <c:pt idx="15">
                  <c:v>49.19047619047619</c:v>
                </c:pt>
                <c:pt idx="16">
                  <c:v>38.333333333333336</c:v>
                </c:pt>
                <c:pt idx="17">
                  <c:v>56.857142857142854</c:v>
                </c:pt>
                <c:pt idx="19">
                  <c:v>33.5</c:v>
                </c:pt>
                <c:pt idx="20">
                  <c:v>35.777777777777779</c:v>
                </c:pt>
                <c:pt idx="23">
                  <c:v>32.081081081081081</c:v>
                </c:pt>
                <c:pt idx="24">
                  <c:v>40.454545454545453</c:v>
                </c:pt>
                <c:pt idx="25">
                  <c:v>43.514668007178471</c:v>
                </c:pt>
                <c:pt idx="26">
                  <c:v>50.777777777777779</c:v>
                </c:pt>
                <c:pt idx="27">
                  <c:v>51.333333333333336</c:v>
                </c:pt>
                <c:pt idx="28">
                  <c:v>41.294117647058826</c:v>
                </c:pt>
                <c:pt idx="29">
                  <c:v>56.789473684210527</c:v>
                </c:pt>
                <c:pt idx="30">
                  <c:v>44.977272727272727</c:v>
                </c:pt>
                <c:pt idx="31">
                  <c:v>38.875</c:v>
                </c:pt>
                <c:pt idx="32">
                  <c:v>47.333333333333336</c:v>
                </c:pt>
                <c:pt idx="33">
                  <c:v>44.909090909090907</c:v>
                </c:pt>
                <c:pt idx="34">
                  <c:v>39.333333333333336</c:v>
                </c:pt>
                <c:pt idx="35">
                  <c:v>35.777777777777779</c:v>
                </c:pt>
                <c:pt idx="37">
                  <c:v>31.75</c:v>
                </c:pt>
                <c:pt idx="38">
                  <c:v>57.166666666666664</c:v>
                </c:pt>
                <c:pt idx="40">
                  <c:v>31.727272727272727</c:v>
                </c:pt>
                <c:pt idx="41">
                  <c:v>30.90909090909091</c:v>
                </c:pt>
                <c:pt idx="42">
                  <c:v>50.222222222222221</c:v>
                </c:pt>
                <c:pt idx="43">
                  <c:v>46.787878787878789</c:v>
                </c:pt>
                <c:pt idx="44">
                  <c:v>39.785714285714285</c:v>
                </c:pt>
                <c:pt idx="45">
                  <c:v>44.536724189293778</c:v>
                </c:pt>
                <c:pt idx="46">
                  <c:v>46.797752808988761</c:v>
                </c:pt>
                <c:pt idx="47">
                  <c:v>41.85</c:v>
                </c:pt>
                <c:pt idx="48">
                  <c:v>62.138888888888886</c:v>
                </c:pt>
                <c:pt idx="49">
                  <c:v>49.5</c:v>
                </c:pt>
                <c:pt idx="50">
                  <c:v>49.058823529411768</c:v>
                </c:pt>
                <c:pt idx="51">
                  <c:v>44.913043478260867</c:v>
                </c:pt>
                <c:pt idx="52">
                  <c:v>58.388888888888886</c:v>
                </c:pt>
                <c:pt idx="53">
                  <c:v>43.555555555555557</c:v>
                </c:pt>
                <c:pt idx="54">
                  <c:v>38.200000000000003</c:v>
                </c:pt>
                <c:pt idx="55">
                  <c:v>31.2</c:v>
                </c:pt>
                <c:pt idx="56">
                  <c:v>26.333333333333332</c:v>
                </c:pt>
                <c:pt idx="58">
                  <c:v>57.416666666666664</c:v>
                </c:pt>
                <c:pt idx="59">
                  <c:v>39.333333333333336</c:v>
                </c:pt>
                <c:pt idx="60">
                  <c:v>54.5</c:v>
                </c:pt>
                <c:pt idx="61">
                  <c:v>37</c:v>
                </c:pt>
                <c:pt idx="62">
                  <c:v>31.7</c:v>
                </c:pt>
                <c:pt idx="63">
                  <c:v>42.951219512195124</c:v>
                </c:pt>
                <c:pt idx="64">
                  <c:v>46.823529411764703</c:v>
                </c:pt>
                <c:pt idx="65">
                  <c:v>42.891955459610863</c:v>
                </c:pt>
                <c:pt idx="66">
                  <c:v>46.5</c:v>
                </c:pt>
                <c:pt idx="67">
                  <c:v>53.216216216216218</c:v>
                </c:pt>
                <c:pt idx="68">
                  <c:v>54.625</c:v>
                </c:pt>
                <c:pt idx="69">
                  <c:v>37.75</c:v>
                </c:pt>
                <c:pt idx="70">
                  <c:v>37.46875</c:v>
                </c:pt>
                <c:pt idx="71">
                  <c:v>24.363636363636363</c:v>
                </c:pt>
                <c:pt idx="72">
                  <c:v>46.5</c:v>
                </c:pt>
                <c:pt idx="73">
                  <c:v>34.05263157894737</c:v>
                </c:pt>
                <c:pt idx="74">
                  <c:v>37.333333333333336</c:v>
                </c:pt>
                <c:pt idx="75">
                  <c:v>42.2</c:v>
                </c:pt>
                <c:pt idx="77">
                  <c:v>45.454545454545453</c:v>
                </c:pt>
                <c:pt idx="78">
                  <c:v>49.89473684210526</c:v>
                </c:pt>
                <c:pt idx="79">
                  <c:v>46.310344827586206</c:v>
                </c:pt>
                <c:pt idx="80">
                  <c:v>44.81818181818182</c:v>
                </c:pt>
                <c:pt idx="81">
                  <c:v>43.328363740733387</c:v>
                </c:pt>
                <c:pt idx="82">
                  <c:v>43.594594594594597</c:v>
                </c:pt>
                <c:pt idx="83">
                  <c:v>45.714285714285715</c:v>
                </c:pt>
                <c:pt idx="84">
                  <c:v>36.56</c:v>
                </c:pt>
                <c:pt idx="85">
                  <c:v>48.652173913043477</c:v>
                </c:pt>
                <c:pt idx="86">
                  <c:v>43.3</c:v>
                </c:pt>
                <c:pt idx="87">
                  <c:v>42.727272727272727</c:v>
                </c:pt>
                <c:pt idx="88">
                  <c:v>36.547619047619051</c:v>
                </c:pt>
                <c:pt idx="89">
                  <c:v>35.5</c:v>
                </c:pt>
                <c:pt idx="90">
                  <c:v>45.8</c:v>
                </c:pt>
                <c:pt idx="91">
                  <c:v>43.055555555555557</c:v>
                </c:pt>
                <c:pt idx="92">
                  <c:v>37.869565217391305</c:v>
                </c:pt>
                <c:pt idx="93">
                  <c:v>39.705882352941174</c:v>
                </c:pt>
                <c:pt idx="94">
                  <c:v>42.428571428571431</c:v>
                </c:pt>
                <c:pt idx="95">
                  <c:v>49.153846153846153</c:v>
                </c:pt>
                <c:pt idx="96">
                  <c:v>41.409090909090907</c:v>
                </c:pt>
                <c:pt idx="97">
                  <c:v>37.466666666666669</c:v>
                </c:pt>
                <c:pt idx="98">
                  <c:v>33.846153846153847</c:v>
                </c:pt>
                <c:pt idx="99">
                  <c:v>43.75</c:v>
                </c:pt>
                <c:pt idx="100">
                  <c:v>33.357142857142854</c:v>
                </c:pt>
                <c:pt idx="101">
                  <c:v>39.428571428571431</c:v>
                </c:pt>
                <c:pt idx="102">
                  <c:v>51.333333333333336</c:v>
                </c:pt>
                <c:pt idx="103">
                  <c:v>43.743589743589745</c:v>
                </c:pt>
                <c:pt idx="104">
                  <c:v>53.805555555555557</c:v>
                </c:pt>
                <c:pt idx="105">
                  <c:v>52.506493506493506</c:v>
                </c:pt>
                <c:pt idx="106">
                  <c:v>39.700000000000003</c:v>
                </c:pt>
                <c:pt idx="107">
                  <c:v>48.921052631578945</c:v>
                </c:pt>
                <c:pt idx="108">
                  <c:v>45.153846153846153</c:v>
                </c:pt>
                <c:pt idx="109">
                  <c:v>50.613636363636367</c:v>
                </c:pt>
                <c:pt idx="110">
                  <c:v>50.878048780487802</c:v>
                </c:pt>
                <c:pt idx="113">
                  <c:v>42.971481871391504</c:v>
                </c:pt>
                <c:pt idx="114">
                  <c:v>54.310344827586206</c:v>
                </c:pt>
                <c:pt idx="115">
                  <c:v>33</c:v>
                </c:pt>
                <c:pt idx="116">
                  <c:v>46.125</c:v>
                </c:pt>
                <c:pt idx="117">
                  <c:v>55.91935483870968</c:v>
                </c:pt>
                <c:pt idx="118">
                  <c:v>34.3125</c:v>
                </c:pt>
                <c:pt idx="119">
                  <c:v>51.971428571428568</c:v>
                </c:pt>
                <c:pt idx="120">
                  <c:v>29.285714285714285</c:v>
                </c:pt>
                <c:pt idx="121">
                  <c:v>47.166666666666664</c:v>
                </c:pt>
                <c:pt idx="122">
                  <c:v>41.166666666666664</c:v>
                </c:pt>
                <c:pt idx="124">
                  <c:v>36.457142857142856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10"/>
          <c:tx>
            <c:v>2016 ср. балл по городу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районам'!$X$5:$X$129</c:f>
              <c:numCache>
                <c:formatCode>0,00</c:formatCode>
                <c:ptCount val="125"/>
                <c:pt idx="0">
                  <c:v>50.53</c:v>
                </c:pt>
                <c:pt idx="1">
                  <c:v>50.53</c:v>
                </c:pt>
                <c:pt idx="2">
                  <c:v>50.53</c:v>
                </c:pt>
                <c:pt idx="3">
                  <c:v>50.53</c:v>
                </c:pt>
                <c:pt idx="4">
                  <c:v>50.53</c:v>
                </c:pt>
                <c:pt idx="5">
                  <c:v>50.53</c:v>
                </c:pt>
                <c:pt idx="6">
                  <c:v>50.53</c:v>
                </c:pt>
                <c:pt idx="7">
                  <c:v>50.53</c:v>
                </c:pt>
                <c:pt idx="8">
                  <c:v>50.53</c:v>
                </c:pt>
                <c:pt idx="9">
                  <c:v>50.53</c:v>
                </c:pt>
                <c:pt idx="10">
                  <c:v>50.53</c:v>
                </c:pt>
                <c:pt idx="11">
                  <c:v>50.53</c:v>
                </c:pt>
                <c:pt idx="12">
                  <c:v>50.53</c:v>
                </c:pt>
                <c:pt idx="13">
                  <c:v>50.53</c:v>
                </c:pt>
                <c:pt idx="14">
                  <c:v>50.53</c:v>
                </c:pt>
                <c:pt idx="15">
                  <c:v>50.53</c:v>
                </c:pt>
                <c:pt idx="16">
                  <c:v>50.53</c:v>
                </c:pt>
                <c:pt idx="17">
                  <c:v>50.53</c:v>
                </c:pt>
                <c:pt idx="18">
                  <c:v>50.53</c:v>
                </c:pt>
                <c:pt idx="19">
                  <c:v>50.53</c:v>
                </c:pt>
                <c:pt idx="20">
                  <c:v>50.53</c:v>
                </c:pt>
                <c:pt idx="21">
                  <c:v>50.53</c:v>
                </c:pt>
                <c:pt idx="22">
                  <c:v>50.53</c:v>
                </c:pt>
                <c:pt idx="23">
                  <c:v>50.53</c:v>
                </c:pt>
                <c:pt idx="24">
                  <c:v>50.53</c:v>
                </c:pt>
                <c:pt idx="25">
                  <c:v>50.53</c:v>
                </c:pt>
                <c:pt idx="26">
                  <c:v>50.53</c:v>
                </c:pt>
                <c:pt idx="27">
                  <c:v>50.53</c:v>
                </c:pt>
                <c:pt idx="28">
                  <c:v>50.53</c:v>
                </c:pt>
                <c:pt idx="29">
                  <c:v>50.53</c:v>
                </c:pt>
                <c:pt idx="30">
                  <c:v>50.53</c:v>
                </c:pt>
                <c:pt idx="31">
                  <c:v>50.53</c:v>
                </c:pt>
                <c:pt idx="32">
                  <c:v>50.53</c:v>
                </c:pt>
                <c:pt idx="33">
                  <c:v>50.53</c:v>
                </c:pt>
                <c:pt idx="34">
                  <c:v>50.53</c:v>
                </c:pt>
                <c:pt idx="35">
                  <c:v>50.53</c:v>
                </c:pt>
                <c:pt idx="36">
                  <c:v>50.53</c:v>
                </c:pt>
                <c:pt idx="37">
                  <c:v>50.53</c:v>
                </c:pt>
                <c:pt idx="38">
                  <c:v>50.53</c:v>
                </c:pt>
                <c:pt idx="39">
                  <c:v>50.53</c:v>
                </c:pt>
                <c:pt idx="40">
                  <c:v>50.53</c:v>
                </c:pt>
                <c:pt idx="41">
                  <c:v>50.53</c:v>
                </c:pt>
                <c:pt idx="42">
                  <c:v>50.53</c:v>
                </c:pt>
                <c:pt idx="43">
                  <c:v>50.53</c:v>
                </c:pt>
                <c:pt idx="44">
                  <c:v>50.53</c:v>
                </c:pt>
                <c:pt idx="45">
                  <c:v>50.53</c:v>
                </c:pt>
                <c:pt idx="46">
                  <c:v>50.53</c:v>
                </c:pt>
                <c:pt idx="47">
                  <c:v>50.53</c:v>
                </c:pt>
                <c:pt idx="48">
                  <c:v>50.53</c:v>
                </c:pt>
                <c:pt idx="49">
                  <c:v>50.53</c:v>
                </c:pt>
                <c:pt idx="50">
                  <c:v>50.53</c:v>
                </c:pt>
                <c:pt idx="51">
                  <c:v>50.53</c:v>
                </c:pt>
                <c:pt idx="52">
                  <c:v>50.53</c:v>
                </c:pt>
                <c:pt idx="53">
                  <c:v>50.53</c:v>
                </c:pt>
                <c:pt idx="54">
                  <c:v>50.53</c:v>
                </c:pt>
                <c:pt idx="55">
                  <c:v>50.53</c:v>
                </c:pt>
                <c:pt idx="56">
                  <c:v>50.53</c:v>
                </c:pt>
                <c:pt idx="57">
                  <c:v>50.53</c:v>
                </c:pt>
                <c:pt idx="58">
                  <c:v>50.53</c:v>
                </c:pt>
                <c:pt idx="59">
                  <c:v>50.53</c:v>
                </c:pt>
                <c:pt idx="60">
                  <c:v>50.53</c:v>
                </c:pt>
                <c:pt idx="61">
                  <c:v>50.53</c:v>
                </c:pt>
                <c:pt idx="62">
                  <c:v>50.53</c:v>
                </c:pt>
                <c:pt idx="63">
                  <c:v>50.53</c:v>
                </c:pt>
                <c:pt idx="64">
                  <c:v>50.53</c:v>
                </c:pt>
                <c:pt idx="65">
                  <c:v>50.53</c:v>
                </c:pt>
                <c:pt idx="66">
                  <c:v>50.53</c:v>
                </c:pt>
                <c:pt idx="67">
                  <c:v>50.53</c:v>
                </c:pt>
                <c:pt idx="68">
                  <c:v>50.53</c:v>
                </c:pt>
                <c:pt idx="69">
                  <c:v>50.53</c:v>
                </c:pt>
                <c:pt idx="70">
                  <c:v>50.53</c:v>
                </c:pt>
                <c:pt idx="71">
                  <c:v>50.53</c:v>
                </c:pt>
                <c:pt idx="72">
                  <c:v>50.53</c:v>
                </c:pt>
                <c:pt idx="73">
                  <c:v>50.53</c:v>
                </c:pt>
                <c:pt idx="74">
                  <c:v>50.53</c:v>
                </c:pt>
                <c:pt idx="75">
                  <c:v>50.53</c:v>
                </c:pt>
                <c:pt idx="76">
                  <c:v>50.53</c:v>
                </c:pt>
                <c:pt idx="77">
                  <c:v>50.53</c:v>
                </c:pt>
                <c:pt idx="78">
                  <c:v>50.53</c:v>
                </c:pt>
                <c:pt idx="79">
                  <c:v>50.53</c:v>
                </c:pt>
                <c:pt idx="80">
                  <c:v>50.53</c:v>
                </c:pt>
                <c:pt idx="81">
                  <c:v>50.53</c:v>
                </c:pt>
                <c:pt idx="82">
                  <c:v>50.53</c:v>
                </c:pt>
                <c:pt idx="83">
                  <c:v>50.53</c:v>
                </c:pt>
                <c:pt idx="84">
                  <c:v>50.53</c:v>
                </c:pt>
                <c:pt idx="85">
                  <c:v>50.53</c:v>
                </c:pt>
                <c:pt idx="86">
                  <c:v>50.53</c:v>
                </c:pt>
                <c:pt idx="87">
                  <c:v>50.53</c:v>
                </c:pt>
                <c:pt idx="88">
                  <c:v>50.53</c:v>
                </c:pt>
                <c:pt idx="89">
                  <c:v>50.53</c:v>
                </c:pt>
                <c:pt idx="90">
                  <c:v>50.53</c:v>
                </c:pt>
                <c:pt idx="91">
                  <c:v>50.53</c:v>
                </c:pt>
                <c:pt idx="92">
                  <c:v>50.53</c:v>
                </c:pt>
                <c:pt idx="93">
                  <c:v>50.53</c:v>
                </c:pt>
                <c:pt idx="94">
                  <c:v>50.53</c:v>
                </c:pt>
                <c:pt idx="95">
                  <c:v>50.53</c:v>
                </c:pt>
                <c:pt idx="96">
                  <c:v>50.53</c:v>
                </c:pt>
                <c:pt idx="97">
                  <c:v>50.53</c:v>
                </c:pt>
                <c:pt idx="98">
                  <c:v>50.53</c:v>
                </c:pt>
                <c:pt idx="99">
                  <c:v>50.53</c:v>
                </c:pt>
                <c:pt idx="100">
                  <c:v>50.53</c:v>
                </c:pt>
                <c:pt idx="101">
                  <c:v>50.53</c:v>
                </c:pt>
                <c:pt idx="102">
                  <c:v>50.53</c:v>
                </c:pt>
                <c:pt idx="103">
                  <c:v>50.53</c:v>
                </c:pt>
                <c:pt idx="104">
                  <c:v>50.53</c:v>
                </c:pt>
                <c:pt idx="105">
                  <c:v>50.53</c:v>
                </c:pt>
                <c:pt idx="106">
                  <c:v>50.53</c:v>
                </c:pt>
                <c:pt idx="107">
                  <c:v>50.53</c:v>
                </c:pt>
                <c:pt idx="108">
                  <c:v>50.53</c:v>
                </c:pt>
                <c:pt idx="109">
                  <c:v>50.53</c:v>
                </c:pt>
                <c:pt idx="110">
                  <c:v>50.53</c:v>
                </c:pt>
                <c:pt idx="111">
                  <c:v>50.53</c:v>
                </c:pt>
                <c:pt idx="112">
                  <c:v>50.53</c:v>
                </c:pt>
                <c:pt idx="113">
                  <c:v>50.53</c:v>
                </c:pt>
                <c:pt idx="114">
                  <c:v>50.53</c:v>
                </c:pt>
                <c:pt idx="115">
                  <c:v>50.53</c:v>
                </c:pt>
                <c:pt idx="116">
                  <c:v>50.53</c:v>
                </c:pt>
                <c:pt idx="117">
                  <c:v>50.53</c:v>
                </c:pt>
                <c:pt idx="118">
                  <c:v>50.53</c:v>
                </c:pt>
                <c:pt idx="119">
                  <c:v>50.53</c:v>
                </c:pt>
                <c:pt idx="120">
                  <c:v>50.53</c:v>
                </c:pt>
                <c:pt idx="121">
                  <c:v>50.53</c:v>
                </c:pt>
                <c:pt idx="122">
                  <c:v>50.53</c:v>
                </c:pt>
                <c:pt idx="123">
                  <c:v>50.53</c:v>
                </c:pt>
                <c:pt idx="124">
                  <c:v>50.53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районам'!$Y$5:$Y$129</c:f>
              <c:numCache>
                <c:formatCode>0,00</c:formatCode>
                <c:ptCount val="125"/>
                <c:pt idx="0">
                  <c:v>50.739130434782609</c:v>
                </c:pt>
                <c:pt idx="1">
                  <c:v>52.685262821469721</c:v>
                </c:pt>
                <c:pt idx="2">
                  <c:v>50.785714285714285</c:v>
                </c:pt>
                <c:pt idx="3">
                  <c:v>51.409090909090907</c:v>
                </c:pt>
                <c:pt idx="4">
                  <c:v>69.099999999999994</c:v>
                </c:pt>
                <c:pt idx="5">
                  <c:v>55.307692307692307</c:v>
                </c:pt>
                <c:pt idx="6">
                  <c:v>46.413793103448278</c:v>
                </c:pt>
                <c:pt idx="7">
                  <c:v>55.57692307692308</c:v>
                </c:pt>
                <c:pt idx="8">
                  <c:v>45.888888888888886</c:v>
                </c:pt>
                <c:pt idx="9">
                  <c:v>47</c:v>
                </c:pt>
                <c:pt idx="10">
                  <c:v>43.696183578907352</c:v>
                </c:pt>
                <c:pt idx="11">
                  <c:v>42.44</c:v>
                </c:pt>
                <c:pt idx="12">
                  <c:v>43.173913043478258</c:v>
                </c:pt>
                <c:pt idx="13">
                  <c:v>56.117647058823529</c:v>
                </c:pt>
                <c:pt idx="14">
                  <c:v>64.471698113207552</c:v>
                </c:pt>
                <c:pt idx="15">
                  <c:v>47.526315789473685</c:v>
                </c:pt>
                <c:pt idx="16">
                  <c:v>29.8</c:v>
                </c:pt>
                <c:pt idx="17">
                  <c:v>43.666666666666664</c:v>
                </c:pt>
                <c:pt idx="18">
                  <c:v>33.909090909090907</c:v>
                </c:pt>
                <c:pt idx="19">
                  <c:v>34.666666666666664</c:v>
                </c:pt>
                <c:pt idx="20">
                  <c:v>42.230769230769234</c:v>
                </c:pt>
                <c:pt idx="21">
                  <c:v>45.333333333333336</c:v>
                </c:pt>
                <c:pt idx="22">
                  <c:v>48.714285714285715</c:v>
                </c:pt>
                <c:pt idx="24">
                  <c:v>36</c:v>
                </c:pt>
                <c:pt idx="25">
                  <c:v>49.50204715249729</c:v>
                </c:pt>
                <c:pt idx="26">
                  <c:v>54.351351351351354</c:v>
                </c:pt>
                <c:pt idx="27">
                  <c:v>63.628571428571426</c:v>
                </c:pt>
                <c:pt idx="28">
                  <c:v>50.2</c:v>
                </c:pt>
                <c:pt idx="29">
                  <c:v>59.636363636363633</c:v>
                </c:pt>
                <c:pt idx="30">
                  <c:v>54.611111111111114</c:v>
                </c:pt>
                <c:pt idx="31">
                  <c:v>47</c:v>
                </c:pt>
                <c:pt idx="32">
                  <c:v>51.6</c:v>
                </c:pt>
                <c:pt idx="33">
                  <c:v>59.2</c:v>
                </c:pt>
                <c:pt idx="34">
                  <c:v>43.866666666666667</c:v>
                </c:pt>
                <c:pt idx="35">
                  <c:v>48.769230769230766</c:v>
                </c:pt>
                <c:pt idx="36">
                  <c:v>28</c:v>
                </c:pt>
                <c:pt idx="37">
                  <c:v>43.3</c:v>
                </c:pt>
                <c:pt idx="38">
                  <c:v>58.533333333333331</c:v>
                </c:pt>
                <c:pt idx="39">
                  <c:v>43.909090909090907</c:v>
                </c:pt>
                <c:pt idx="40">
                  <c:v>46.6</c:v>
                </c:pt>
                <c:pt idx="41">
                  <c:v>43.9375</c:v>
                </c:pt>
                <c:pt idx="42">
                  <c:v>43.875</c:v>
                </c:pt>
                <c:pt idx="43">
                  <c:v>48.678571428571431</c:v>
                </c:pt>
                <c:pt idx="44">
                  <c:v>50.842105263157897</c:v>
                </c:pt>
                <c:pt idx="45">
                  <c:v>49.112434282751124</c:v>
                </c:pt>
                <c:pt idx="46">
                  <c:v>55.413043478260867</c:v>
                </c:pt>
                <c:pt idx="47">
                  <c:v>52.88</c:v>
                </c:pt>
                <c:pt idx="48">
                  <c:v>63.091954022988503</c:v>
                </c:pt>
                <c:pt idx="49">
                  <c:v>51.051948051948052</c:v>
                </c:pt>
                <c:pt idx="50">
                  <c:v>58</c:v>
                </c:pt>
                <c:pt idx="51">
                  <c:v>52.56</c:v>
                </c:pt>
                <c:pt idx="52">
                  <c:v>59.555555555555557</c:v>
                </c:pt>
                <c:pt idx="53">
                  <c:v>60.727272727272727</c:v>
                </c:pt>
                <c:pt idx="54">
                  <c:v>36.6875</c:v>
                </c:pt>
                <c:pt idx="55">
                  <c:v>46</c:v>
                </c:pt>
                <c:pt idx="57">
                  <c:v>31.142857142857142</c:v>
                </c:pt>
                <c:pt idx="58">
                  <c:v>51.902439024390247</c:v>
                </c:pt>
                <c:pt idx="59">
                  <c:v>38.285714285714285</c:v>
                </c:pt>
                <c:pt idx="60">
                  <c:v>61.727272727272727</c:v>
                </c:pt>
                <c:pt idx="61">
                  <c:v>38.125</c:v>
                </c:pt>
                <c:pt idx="62">
                  <c:v>47.692307692307693</c:v>
                </c:pt>
                <c:pt idx="63">
                  <c:v>43.514285714285712</c:v>
                </c:pt>
                <c:pt idx="64">
                  <c:v>35.666666666666664</c:v>
                </c:pt>
                <c:pt idx="65">
                  <c:v>46.200135298874791</c:v>
                </c:pt>
                <c:pt idx="66">
                  <c:v>46.909090909090907</c:v>
                </c:pt>
                <c:pt idx="67">
                  <c:v>55.61904761904762</c:v>
                </c:pt>
                <c:pt idx="68">
                  <c:v>54.153846153846153</c:v>
                </c:pt>
                <c:pt idx="69">
                  <c:v>49.111111111111114</c:v>
                </c:pt>
                <c:pt idx="70">
                  <c:v>42.235294117647058</c:v>
                </c:pt>
                <c:pt idx="71">
                  <c:v>36.571428571428569</c:v>
                </c:pt>
                <c:pt idx="72">
                  <c:v>53.555555555555557</c:v>
                </c:pt>
                <c:pt idx="73">
                  <c:v>34.74285714285714</c:v>
                </c:pt>
                <c:pt idx="74">
                  <c:v>44.285714285714285</c:v>
                </c:pt>
                <c:pt idx="75">
                  <c:v>44.21875</c:v>
                </c:pt>
                <c:pt idx="77">
                  <c:v>51.56666666666667</c:v>
                </c:pt>
                <c:pt idx="78">
                  <c:v>40.884615384615387</c:v>
                </c:pt>
                <c:pt idx="79">
                  <c:v>43.78125</c:v>
                </c:pt>
                <c:pt idx="80">
                  <c:v>49.166666666666664</c:v>
                </c:pt>
                <c:pt idx="81">
                  <c:v>46.479826479561275</c:v>
                </c:pt>
                <c:pt idx="82">
                  <c:v>41.363636363636367</c:v>
                </c:pt>
                <c:pt idx="84">
                  <c:v>47.542857142857144</c:v>
                </c:pt>
                <c:pt idx="85">
                  <c:v>52.272727272727273</c:v>
                </c:pt>
                <c:pt idx="86">
                  <c:v>43.354838709677416</c:v>
                </c:pt>
                <c:pt idx="87">
                  <c:v>38.625</c:v>
                </c:pt>
                <c:pt idx="88">
                  <c:v>56.108108108108105</c:v>
                </c:pt>
                <c:pt idx="89">
                  <c:v>44.647058823529413</c:v>
                </c:pt>
                <c:pt idx="90">
                  <c:v>47.363636363636367</c:v>
                </c:pt>
                <c:pt idx="91">
                  <c:v>34.846153846153847</c:v>
                </c:pt>
                <c:pt idx="92">
                  <c:v>30.736842105263158</c:v>
                </c:pt>
                <c:pt idx="93">
                  <c:v>49.476190476190474</c:v>
                </c:pt>
                <c:pt idx="94">
                  <c:v>41.090909090909093</c:v>
                </c:pt>
                <c:pt idx="95">
                  <c:v>45.521739130434781</c:v>
                </c:pt>
                <c:pt idx="96">
                  <c:v>40.200000000000003</c:v>
                </c:pt>
                <c:pt idx="97">
                  <c:v>43.891891891891895</c:v>
                </c:pt>
                <c:pt idx="98">
                  <c:v>44.571428571428569</c:v>
                </c:pt>
                <c:pt idx="99">
                  <c:v>45.84</c:v>
                </c:pt>
                <c:pt idx="100">
                  <c:v>46.166666666666664</c:v>
                </c:pt>
                <c:pt idx="101">
                  <c:v>33.466666666666669</c:v>
                </c:pt>
                <c:pt idx="102">
                  <c:v>64.15384615384616</c:v>
                </c:pt>
                <c:pt idx="103">
                  <c:v>51.015873015873019</c:v>
                </c:pt>
                <c:pt idx="104">
                  <c:v>48.454545454545453</c:v>
                </c:pt>
                <c:pt idx="105">
                  <c:v>53.838235294117645</c:v>
                </c:pt>
                <c:pt idx="106">
                  <c:v>49.833333333333336</c:v>
                </c:pt>
                <c:pt idx="107">
                  <c:v>49.619718309859152</c:v>
                </c:pt>
                <c:pt idx="108">
                  <c:v>47.796875</c:v>
                </c:pt>
                <c:pt idx="109">
                  <c:v>46.409090909090907</c:v>
                </c:pt>
                <c:pt idx="110">
                  <c:v>63.227272727272727</c:v>
                </c:pt>
                <c:pt idx="113">
                  <c:v>54.117657264267436</c:v>
                </c:pt>
                <c:pt idx="114">
                  <c:v>59.897435897435898</c:v>
                </c:pt>
                <c:pt idx="115">
                  <c:v>62</c:v>
                </c:pt>
                <c:pt idx="116">
                  <c:v>58.05</c:v>
                </c:pt>
                <c:pt idx="117">
                  <c:v>61.322033898305087</c:v>
                </c:pt>
                <c:pt idx="119">
                  <c:v>57.703703703703702</c:v>
                </c:pt>
                <c:pt idx="120">
                  <c:v>32.888888888888886</c:v>
                </c:pt>
                <c:pt idx="121">
                  <c:v>46.96153846153846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89BFF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районам'!$AB$5:$AB$129</c:f>
              <c:numCache>
                <c:formatCode>0,00</c:formatCode>
                <c:ptCount val="125"/>
                <c:pt idx="0">
                  <c:v>43.13</c:v>
                </c:pt>
                <c:pt idx="1">
                  <c:v>43.13</c:v>
                </c:pt>
                <c:pt idx="2">
                  <c:v>43.13</c:v>
                </c:pt>
                <c:pt idx="3">
                  <c:v>43.13</c:v>
                </c:pt>
                <c:pt idx="4">
                  <c:v>43.13</c:v>
                </c:pt>
                <c:pt idx="5">
                  <c:v>43.13</c:v>
                </c:pt>
                <c:pt idx="6">
                  <c:v>43.13</c:v>
                </c:pt>
                <c:pt idx="7">
                  <c:v>43.13</c:v>
                </c:pt>
                <c:pt idx="8">
                  <c:v>43.13</c:v>
                </c:pt>
                <c:pt idx="9">
                  <c:v>43.13</c:v>
                </c:pt>
                <c:pt idx="10">
                  <c:v>43.13</c:v>
                </c:pt>
                <c:pt idx="11">
                  <c:v>43.13</c:v>
                </c:pt>
                <c:pt idx="12">
                  <c:v>43.13</c:v>
                </c:pt>
                <c:pt idx="13">
                  <c:v>43.13</c:v>
                </c:pt>
                <c:pt idx="14">
                  <c:v>43.13</c:v>
                </c:pt>
                <c:pt idx="15">
                  <c:v>43.13</c:v>
                </c:pt>
                <c:pt idx="16">
                  <c:v>43.13</c:v>
                </c:pt>
                <c:pt idx="17">
                  <c:v>43.13</c:v>
                </c:pt>
                <c:pt idx="18">
                  <c:v>43.13</c:v>
                </c:pt>
                <c:pt idx="19">
                  <c:v>43.13</c:v>
                </c:pt>
                <c:pt idx="20">
                  <c:v>43.13</c:v>
                </c:pt>
                <c:pt idx="21">
                  <c:v>43.13</c:v>
                </c:pt>
                <c:pt idx="22">
                  <c:v>43.13</c:v>
                </c:pt>
                <c:pt idx="23">
                  <c:v>43.13</c:v>
                </c:pt>
                <c:pt idx="24">
                  <c:v>43.13</c:v>
                </c:pt>
                <c:pt idx="25">
                  <c:v>43.13</c:v>
                </c:pt>
                <c:pt idx="26">
                  <c:v>43.13</c:v>
                </c:pt>
                <c:pt idx="27">
                  <c:v>43.13</c:v>
                </c:pt>
                <c:pt idx="28">
                  <c:v>43.13</c:v>
                </c:pt>
                <c:pt idx="29">
                  <c:v>43.13</c:v>
                </c:pt>
                <c:pt idx="30">
                  <c:v>43.13</c:v>
                </c:pt>
                <c:pt idx="31">
                  <c:v>43.13</c:v>
                </c:pt>
                <c:pt idx="32">
                  <c:v>43.13</c:v>
                </c:pt>
                <c:pt idx="33">
                  <c:v>43.13</c:v>
                </c:pt>
                <c:pt idx="34">
                  <c:v>43.13</c:v>
                </c:pt>
                <c:pt idx="35">
                  <c:v>43.13</c:v>
                </c:pt>
                <c:pt idx="36">
                  <c:v>43.13</c:v>
                </c:pt>
                <c:pt idx="37">
                  <c:v>43.13</c:v>
                </c:pt>
                <c:pt idx="38">
                  <c:v>43.13</c:v>
                </c:pt>
                <c:pt idx="39">
                  <c:v>43.13</c:v>
                </c:pt>
                <c:pt idx="40">
                  <c:v>43.13</c:v>
                </c:pt>
                <c:pt idx="41">
                  <c:v>43.13</c:v>
                </c:pt>
                <c:pt idx="42">
                  <c:v>43.13</c:v>
                </c:pt>
                <c:pt idx="43">
                  <c:v>43.13</c:v>
                </c:pt>
                <c:pt idx="44">
                  <c:v>43.13</c:v>
                </c:pt>
                <c:pt idx="45">
                  <c:v>43.13</c:v>
                </c:pt>
                <c:pt idx="46">
                  <c:v>43.13</c:v>
                </c:pt>
                <c:pt idx="47">
                  <c:v>43.13</c:v>
                </c:pt>
                <c:pt idx="48">
                  <c:v>43.13</c:v>
                </c:pt>
                <c:pt idx="49">
                  <c:v>43.13</c:v>
                </c:pt>
                <c:pt idx="50">
                  <c:v>43.13</c:v>
                </c:pt>
                <c:pt idx="51">
                  <c:v>43.13</c:v>
                </c:pt>
                <c:pt idx="52">
                  <c:v>43.13</c:v>
                </c:pt>
                <c:pt idx="53">
                  <c:v>43.13</c:v>
                </c:pt>
                <c:pt idx="54">
                  <c:v>43.13</c:v>
                </c:pt>
                <c:pt idx="55">
                  <c:v>43.13</c:v>
                </c:pt>
                <c:pt idx="56">
                  <c:v>43.13</c:v>
                </c:pt>
                <c:pt idx="57">
                  <c:v>43.13</c:v>
                </c:pt>
                <c:pt idx="58">
                  <c:v>43.13</c:v>
                </c:pt>
                <c:pt idx="59">
                  <c:v>43.13</c:v>
                </c:pt>
                <c:pt idx="60">
                  <c:v>43.13</c:v>
                </c:pt>
                <c:pt idx="61">
                  <c:v>43.13</c:v>
                </c:pt>
                <c:pt idx="62">
                  <c:v>43.13</c:v>
                </c:pt>
                <c:pt idx="63">
                  <c:v>43.13</c:v>
                </c:pt>
                <c:pt idx="64">
                  <c:v>43.13</c:v>
                </c:pt>
                <c:pt idx="65">
                  <c:v>43.13</c:v>
                </c:pt>
                <c:pt idx="66">
                  <c:v>43.13</c:v>
                </c:pt>
                <c:pt idx="67">
                  <c:v>43.13</c:v>
                </c:pt>
                <c:pt idx="68">
                  <c:v>43.13</c:v>
                </c:pt>
                <c:pt idx="69">
                  <c:v>43.13</c:v>
                </c:pt>
                <c:pt idx="70">
                  <c:v>43.13</c:v>
                </c:pt>
                <c:pt idx="71">
                  <c:v>43.13</c:v>
                </c:pt>
                <c:pt idx="72">
                  <c:v>43.13</c:v>
                </c:pt>
                <c:pt idx="73">
                  <c:v>43.13</c:v>
                </c:pt>
                <c:pt idx="74">
                  <c:v>43.13</c:v>
                </c:pt>
                <c:pt idx="75">
                  <c:v>43.13</c:v>
                </c:pt>
                <c:pt idx="76">
                  <c:v>43.13</c:v>
                </c:pt>
                <c:pt idx="77">
                  <c:v>43.13</c:v>
                </c:pt>
                <c:pt idx="78">
                  <c:v>43.13</c:v>
                </c:pt>
                <c:pt idx="79">
                  <c:v>43.13</c:v>
                </c:pt>
                <c:pt idx="80">
                  <c:v>43.13</c:v>
                </c:pt>
                <c:pt idx="81">
                  <c:v>43.13</c:v>
                </c:pt>
                <c:pt idx="82">
                  <c:v>43.13</c:v>
                </c:pt>
                <c:pt idx="83">
                  <c:v>43.13</c:v>
                </c:pt>
                <c:pt idx="84">
                  <c:v>43.13</c:v>
                </c:pt>
                <c:pt idx="85">
                  <c:v>43.13</c:v>
                </c:pt>
                <c:pt idx="86">
                  <c:v>43.13</c:v>
                </c:pt>
                <c:pt idx="87">
                  <c:v>43.13</c:v>
                </c:pt>
                <c:pt idx="88">
                  <c:v>43.13</c:v>
                </c:pt>
                <c:pt idx="89">
                  <c:v>43.13</c:v>
                </c:pt>
                <c:pt idx="90">
                  <c:v>43.13</c:v>
                </c:pt>
                <c:pt idx="91">
                  <c:v>43.13</c:v>
                </c:pt>
                <c:pt idx="92">
                  <c:v>43.13</c:v>
                </c:pt>
                <c:pt idx="93">
                  <c:v>43.13</c:v>
                </c:pt>
                <c:pt idx="94">
                  <c:v>43.13</c:v>
                </c:pt>
                <c:pt idx="95">
                  <c:v>43.13</c:v>
                </c:pt>
                <c:pt idx="96">
                  <c:v>43.13</c:v>
                </c:pt>
                <c:pt idx="97">
                  <c:v>43.13</c:v>
                </c:pt>
                <c:pt idx="98">
                  <c:v>43.13</c:v>
                </c:pt>
                <c:pt idx="99">
                  <c:v>43.13</c:v>
                </c:pt>
                <c:pt idx="100">
                  <c:v>43.13</c:v>
                </c:pt>
                <c:pt idx="101">
                  <c:v>43.13</c:v>
                </c:pt>
                <c:pt idx="102">
                  <c:v>43.13</c:v>
                </c:pt>
                <c:pt idx="103">
                  <c:v>43.13</c:v>
                </c:pt>
                <c:pt idx="104">
                  <c:v>43.13</c:v>
                </c:pt>
                <c:pt idx="105">
                  <c:v>43.13</c:v>
                </c:pt>
                <c:pt idx="106">
                  <c:v>43.13</c:v>
                </c:pt>
                <c:pt idx="107">
                  <c:v>43.13</c:v>
                </c:pt>
                <c:pt idx="108">
                  <c:v>43.13</c:v>
                </c:pt>
                <c:pt idx="109">
                  <c:v>43.13</c:v>
                </c:pt>
                <c:pt idx="110">
                  <c:v>43.13</c:v>
                </c:pt>
                <c:pt idx="111">
                  <c:v>43.13</c:v>
                </c:pt>
                <c:pt idx="112">
                  <c:v>43.13</c:v>
                </c:pt>
                <c:pt idx="113">
                  <c:v>43.13</c:v>
                </c:pt>
                <c:pt idx="114">
                  <c:v>43.13</c:v>
                </c:pt>
                <c:pt idx="115">
                  <c:v>43.13</c:v>
                </c:pt>
                <c:pt idx="116">
                  <c:v>43.13</c:v>
                </c:pt>
                <c:pt idx="117">
                  <c:v>43.13</c:v>
                </c:pt>
                <c:pt idx="118">
                  <c:v>43.13</c:v>
                </c:pt>
                <c:pt idx="119">
                  <c:v>43.13</c:v>
                </c:pt>
                <c:pt idx="120">
                  <c:v>43.13</c:v>
                </c:pt>
                <c:pt idx="121">
                  <c:v>43.13</c:v>
                </c:pt>
                <c:pt idx="122">
                  <c:v>43.13</c:v>
                </c:pt>
                <c:pt idx="123">
                  <c:v>43.13</c:v>
                </c:pt>
                <c:pt idx="124">
                  <c:v>43.13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'Математ-11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МБОУ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МБОУ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МБОУ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№ 155</c:v>
                </c:pt>
                <c:pt idx="124">
                  <c:v>МАОУ СШ "Комплекс Покровский"</c:v>
                </c:pt>
              </c:strCache>
            </c:strRef>
          </c:cat>
          <c:val>
            <c:numRef>
              <c:f>'Математ-11 диаграмма по районам'!$AC$5:$AC$129</c:f>
              <c:numCache>
                <c:formatCode>0,00</c:formatCode>
                <c:ptCount val="125"/>
                <c:pt idx="0">
                  <c:v>47.1</c:v>
                </c:pt>
                <c:pt idx="1">
                  <c:v>44.004794909999994</c:v>
                </c:pt>
                <c:pt idx="2">
                  <c:v>38</c:v>
                </c:pt>
                <c:pt idx="3">
                  <c:v>40.3125</c:v>
                </c:pt>
                <c:pt idx="4">
                  <c:v>65.641304349999999</c:v>
                </c:pt>
                <c:pt idx="5">
                  <c:v>47.53125</c:v>
                </c:pt>
                <c:pt idx="6">
                  <c:v>43.272727269999997</c:v>
                </c:pt>
                <c:pt idx="7">
                  <c:v>34.23076923</c:v>
                </c:pt>
                <c:pt idx="8">
                  <c:v>48.82758621</c:v>
                </c:pt>
                <c:pt idx="9">
                  <c:v>34.222222219999999</c:v>
                </c:pt>
                <c:pt idx="10">
                  <c:v>35.67400662</c:v>
                </c:pt>
                <c:pt idx="11">
                  <c:v>42.648148149999997</c:v>
                </c:pt>
                <c:pt idx="12">
                  <c:v>37.586206900000001</c:v>
                </c:pt>
                <c:pt idx="13">
                  <c:v>54.25</c:v>
                </c:pt>
                <c:pt idx="14">
                  <c:v>58.573529409999999</c:v>
                </c:pt>
                <c:pt idx="15">
                  <c:v>44.813559320000003</c:v>
                </c:pt>
                <c:pt idx="16">
                  <c:v>23.766666669999999</c:v>
                </c:pt>
                <c:pt idx="17">
                  <c:v>49.6875</c:v>
                </c:pt>
                <c:pt idx="18">
                  <c:v>29.75</c:v>
                </c:pt>
                <c:pt idx="19">
                  <c:v>27.5</c:v>
                </c:pt>
                <c:pt idx="20">
                  <c:v>25.92307692</c:v>
                </c:pt>
                <c:pt idx="21">
                  <c:v>20.6</c:v>
                </c:pt>
                <c:pt idx="22">
                  <c:v>22.722222219999999</c:v>
                </c:pt>
                <c:pt idx="24">
                  <c:v>25.941176469999998</c:v>
                </c:pt>
                <c:pt idx="25">
                  <c:v>39.834362688235295</c:v>
                </c:pt>
                <c:pt idx="26">
                  <c:v>44.471698109999998</c:v>
                </c:pt>
                <c:pt idx="27">
                  <c:v>54.482758619999998</c:v>
                </c:pt>
                <c:pt idx="28">
                  <c:v>36.785714290000001</c:v>
                </c:pt>
                <c:pt idx="29">
                  <c:v>57.45</c:v>
                </c:pt>
                <c:pt idx="30">
                  <c:v>44.755555559999998</c:v>
                </c:pt>
                <c:pt idx="31">
                  <c:v>24.727272729999999</c:v>
                </c:pt>
                <c:pt idx="32">
                  <c:v>33.526315789999998</c:v>
                </c:pt>
                <c:pt idx="33">
                  <c:v>40.299999999999997</c:v>
                </c:pt>
                <c:pt idx="34">
                  <c:v>33.111111110000003</c:v>
                </c:pt>
                <c:pt idx="35">
                  <c:v>36.4</c:v>
                </c:pt>
                <c:pt idx="36">
                  <c:v>61</c:v>
                </c:pt>
                <c:pt idx="37">
                  <c:v>32.799999999999997</c:v>
                </c:pt>
                <c:pt idx="38">
                  <c:v>45.821428570000002</c:v>
                </c:pt>
                <c:pt idx="41">
                  <c:v>30.23809524</c:v>
                </c:pt>
                <c:pt idx="42">
                  <c:v>29.083333329999999</c:v>
                </c:pt>
                <c:pt idx="43">
                  <c:v>38.524999999999999</c:v>
                </c:pt>
                <c:pt idx="44">
                  <c:v>33.705882350000003</c:v>
                </c:pt>
                <c:pt idx="45">
                  <c:v>43.527941718666675</c:v>
                </c:pt>
                <c:pt idx="46">
                  <c:v>49.238938050000002</c:v>
                </c:pt>
                <c:pt idx="47">
                  <c:v>48.464285709999999</c:v>
                </c:pt>
                <c:pt idx="48">
                  <c:v>56.883495150000002</c:v>
                </c:pt>
                <c:pt idx="49">
                  <c:v>48.931506849999998</c:v>
                </c:pt>
                <c:pt idx="50">
                  <c:v>47.372093020000001</c:v>
                </c:pt>
                <c:pt idx="51">
                  <c:v>41.848484849999998</c:v>
                </c:pt>
                <c:pt idx="52">
                  <c:v>57.315789469999999</c:v>
                </c:pt>
                <c:pt idx="53">
                  <c:v>33.549999999999997</c:v>
                </c:pt>
                <c:pt idx="54">
                  <c:v>30.333333329999999</c:v>
                </c:pt>
                <c:pt idx="58">
                  <c:v>55.458333330000002</c:v>
                </c:pt>
                <c:pt idx="60">
                  <c:v>40.444444439999998</c:v>
                </c:pt>
                <c:pt idx="61">
                  <c:v>32.545454550000002</c:v>
                </c:pt>
                <c:pt idx="62">
                  <c:v>36.46153846</c:v>
                </c:pt>
                <c:pt idx="63">
                  <c:v>41.404761899999997</c:v>
                </c:pt>
                <c:pt idx="64">
                  <c:v>32.666666669999998</c:v>
                </c:pt>
                <c:pt idx="65">
                  <c:v>41.022928195384608</c:v>
                </c:pt>
                <c:pt idx="66">
                  <c:v>44.902439020000003</c:v>
                </c:pt>
                <c:pt idx="67">
                  <c:v>43.611940300000001</c:v>
                </c:pt>
                <c:pt idx="68">
                  <c:v>39.892857139999997</c:v>
                </c:pt>
                <c:pt idx="69">
                  <c:v>32.066666669999996</c:v>
                </c:pt>
                <c:pt idx="70">
                  <c:v>37.303571429999998</c:v>
                </c:pt>
                <c:pt idx="72">
                  <c:v>50.5</c:v>
                </c:pt>
                <c:pt idx="73">
                  <c:v>35.09375</c:v>
                </c:pt>
                <c:pt idx="74">
                  <c:v>33.842105259999997</c:v>
                </c:pt>
                <c:pt idx="75">
                  <c:v>48.94</c:v>
                </c:pt>
                <c:pt idx="77">
                  <c:v>48.151499999999999</c:v>
                </c:pt>
                <c:pt idx="78">
                  <c:v>32.633333329999999</c:v>
                </c:pt>
                <c:pt idx="79">
                  <c:v>41.804347829999998</c:v>
                </c:pt>
                <c:pt idx="80">
                  <c:v>44.555555560000002</c:v>
                </c:pt>
                <c:pt idx="81">
                  <c:v>41.17522862961539</c:v>
                </c:pt>
                <c:pt idx="82">
                  <c:v>40.71</c:v>
                </c:pt>
                <c:pt idx="84">
                  <c:v>43.53125</c:v>
                </c:pt>
                <c:pt idx="85">
                  <c:v>42.448275860000003</c:v>
                </c:pt>
                <c:pt idx="86">
                  <c:v>39.84615385</c:v>
                </c:pt>
                <c:pt idx="87">
                  <c:v>40.421052629999998</c:v>
                </c:pt>
                <c:pt idx="88">
                  <c:v>48.654545450000001</c:v>
                </c:pt>
                <c:pt idx="90">
                  <c:v>59.571428570000002</c:v>
                </c:pt>
                <c:pt idx="91">
                  <c:v>29.416666670000001</c:v>
                </c:pt>
                <c:pt idx="92">
                  <c:v>37.78947368</c:v>
                </c:pt>
                <c:pt idx="93">
                  <c:v>42.666666669999998</c:v>
                </c:pt>
                <c:pt idx="94">
                  <c:v>37.119047620000003</c:v>
                </c:pt>
                <c:pt idx="95">
                  <c:v>44.75</c:v>
                </c:pt>
                <c:pt idx="96">
                  <c:v>41.137931029999997</c:v>
                </c:pt>
                <c:pt idx="97">
                  <c:v>39.742857139999998</c:v>
                </c:pt>
                <c:pt idx="98">
                  <c:v>37</c:v>
                </c:pt>
                <c:pt idx="99">
                  <c:v>26.05263158</c:v>
                </c:pt>
                <c:pt idx="101">
                  <c:v>40.090909089999997</c:v>
                </c:pt>
                <c:pt idx="102">
                  <c:v>41.137931029999997</c:v>
                </c:pt>
                <c:pt idx="103">
                  <c:v>41.087719300000003</c:v>
                </c:pt>
                <c:pt idx="104">
                  <c:v>43.535714290000001</c:v>
                </c:pt>
                <c:pt idx="105">
                  <c:v>46.460317459999999</c:v>
                </c:pt>
                <c:pt idx="106">
                  <c:v>35.485714289999997</c:v>
                </c:pt>
                <c:pt idx="107">
                  <c:v>40.430107530000001</c:v>
                </c:pt>
                <c:pt idx="108">
                  <c:v>48.464788730000002</c:v>
                </c:pt>
                <c:pt idx="109">
                  <c:v>42.933333330000004</c:v>
                </c:pt>
                <c:pt idx="110">
                  <c:v>40.071428570000002</c:v>
                </c:pt>
                <c:pt idx="113">
                  <c:v>45.043876077142855</c:v>
                </c:pt>
                <c:pt idx="114">
                  <c:v>52.45</c:v>
                </c:pt>
                <c:pt idx="115">
                  <c:v>42</c:v>
                </c:pt>
                <c:pt idx="116">
                  <c:v>45.157894740000003</c:v>
                </c:pt>
                <c:pt idx="117">
                  <c:v>52.15384615</c:v>
                </c:pt>
                <c:pt idx="119">
                  <c:v>58.436619720000003</c:v>
                </c:pt>
                <c:pt idx="120">
                  <c:v>24.84210526</c:v>
                </c:pt>
                <c:pt idx="121">
                  <c:v>40.266666669999999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33440"/>
        <c:axId val="127943424"/>
      </c:lineChart>
      <c:catAx>
        <c:axId val="12793344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943424"/>
        <c:crosses val="autoZero"/>
        <c:auto val="1"/>
        <c:lblAlgn val="ctr"/>
        <c:lblOffset val="100"/>
        <c:noMultiLvlLbl val="0"/>
      </c:catAx>
      <c:valAx>
        <c:axId val="12794342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93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82687725686493"/>
          <c:y val="8.5741714376669428E-3"/>
          <c:w val="0.74317312274313507"/>
          <c:h val="7.5133895384366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</a:t>
            </a:r>
            <a:r>
              <a:rPr lang="ru-RU" baseline="0"/>
              <a:t> ЕГЭ профильный уровень  2021 - 2015</a:t>
            </a:r>
            <a:endParaRPr lang="ru-RU"/>
          </a:p>
        </c:rich>
      </c:tx>
      <c:layout>
        <c:manualLayout>
          <c:xMode val="edge"/>
          <c:yMode val="edge"/>
          <c:x val="1.5305345098625644E-2"/>
          <c:y val="1.00311295931065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027355786680459E-2"/>
          <c:y val="9.1093350750241123E-2"/>
          <c:w val="0.98197264421331953"/>
          <c:h val="0.55558831366226658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диаграмма'!$E$4:$E$129</c:f>
              <c:numCache>
                <c:formatCode>0,00</c:formatCode>
                <c:ptCount val="126"/>
                <c:pt idx="0">
                  <c:v>56.840000000000089</c:v>
                </c:pt>
                <c:pt idx="1">
                  <c:v>56.84</c:v>
                </c:pt>
                <c:pt idx="2">
                  <c:v>56.84</c:v>
                </c:pt>
                <c:pt idx="3">
                  <c:v>56.84</c:v>
                </c:pt>
                <c:pt idx="4">
                  <c:v>56.84</c:v>
                </c:pt>
                <c:pt idx="5">
                  <c:v>56.84</c:v>
                </c:pt>
                <c:pt idx="6">
                  <c:v>56.84</c:v>
                </c:pt>
                <c:pt idx="7">
                  <c:v>56.84</c:v>
                </c:pt>
                <c:pt idx="8">
                  <c:v>56.84</c:v>
                </c:pt>
                <c:pt idx="9">
                  <c:v>56.84</c:v>
                </c:pt>
                <c:pt idx="10">
                  <c:v>56.84</c:v>
                </c:pt>
                <c:pt idx="11">
                  <c:v>56.84</c:v>
                </c:pt>
                <c:pt idx="12">
                  <c:v>56.84</c:v>
                </c:pt>
                <c:pt idx="13">
                  <c:v>56.84</c:v>
                </c:pt>
                <c:pt idx="14">
                  <c:v>56.84</c:v>
                </c:pt>
                <c:pt idx="15">
                  <c:v>56.84</c:v>
                </c:pt>
                <c:pt idx="16">
                  <c:v>56.84</c:v>
                </c:pt>
                <c:pt idx="17">
                  <c:v>56.84</c:v>
                </c:pt>
                <c:pt idx="18">
                  <c:v>56.84</c:v>
                </c:pt>
                <c:pt idx="19">
                  <c:v>56.84</c:v>
                </c:pt>
                <c:pt idx="20">
                  <c:v>56.84</c:v>
                </c:pt>
                <c:pt idx="21">
                  <c:v>56.84</c:v>
                </c:pt>
                <c:pt idx="22">
                  <c:v>56.84</c:v>
                </c:pt>
                <c:pt idx="23">
                  <c:v>56.84</c:v>
                </c:pt>
                <c:pt idx="24">
                  <c:v>56.84</c:v>
                </c:pt>
                <c:pt idx="25">
                  <c:v>56.84</c:v>
                </c:pt>
                <c:pt idx="26">
                  <c:v>56.84</c:v>
                </c:pt>
                <c:pt idx="27">
                  <c:v>56.84</c:v>
                </c:pt>
                <c:pt idx="28">
                  <c:v>56.84</c:v>
                </c:pt>
                <c:pt idx="29">
                  <c:v>56.84</c:v>
                </c:pt>
                <c:pt idx="30">
                  <c:v>56.84</c:v>
                </c:pt>
                <c:pt idx="31">
                  <c:v>56.84</c:v>
                </c:pt>
                <c:pt idx="32">
                  <c:v>56.84</c:v>
                </c:pt>
                <c:pt idx="33">
                  <c:v>56.84</c:v>
                </c:pt>
                <c:pt idx="34">
                  <c:v>56.84</c:v>
                </c:pt>
                <c:pt idx="35">
                  <c:v>56.84</c:v>
                </c:pt>
                <c:pt idx="36">
                  <c:v>56.84</c:v>
                </c:pt>
                <c:pt idx="37">
                  <c:v>56.84</c:v>
                </c:pt>
                <c:pt idx="38">
                  <c:v>56.84</c:v>
                </c:pt>
                <c:pt idx="39">
                  <c:v>56.84</c:v>
                </c:pt>
                <c:pt idx="40">
                  <c:v>56.84</c:v>
                </c:pt>
                <c:pt idx="41">
                  <c:v>56.84</c:v>
                </c:pt>
                <c:pt idx="42">
                  <c:v>56.84</c:v>
                </c:pt>
                <c:pt idx="43">
                  <c:v>56.84</c:v>
                </c:pt>
                <c:pt idx="44">
                  <c:v>56.84</c:v>
                </c:pt>
                <c:pt idx="45">
                  <c:v>56.84</c:v>
                </c:pt>
                <c:pt idx="46">
                  <c:v>56.84</c:v>
                </c:pt>
                <c:pt idx="47">
                  <c:v>56.84</c:v>
                </c:pt>
                <c:pt idx="48">
                  <c:v>56.84</c:v>
                </c:pt>
                <c:pt idx="49">
                  <c:v>56.84</c:v>
                </c:pt>
                <c:pt idx="50">
                  <c:v>56.84</c:v>
                </c:pt>
                <c:pt idx="51">
                  <c:v>56.84</c:v>
                </c:pt>
                <c:pt idx="52">
                  <c:v>56.84</c:v>
                </c:pt>
                <c:pt idx="53">
                  <c:v>56.84</c:v>
                </c:pt>
                <c:pt idx="54">
                  <c:v>56.84</c:v>
                </c:pt>
                <c:pt idx="55">
                  <c:v>56.84</c:v>
                </c:pt>
                <c:pt idx="56">
                  <c:v>56.84</c:v>
                </c:pt>
                <c:pt idx="57">
                  <c:v>56.84</c:v>
                </c:pt>
                <c:pt idx="58">
                  <c:v>56.84</c:v>
                </c:pt>
                <c:pt idx="59">
                  <c:v>56.84</c:v>
                </c:pt>
                <c:pt idx="60">
                  <c:v>56.84</c:v>
                </c:pt>
                <c:pt idx="61">
                  <c:v>56.84</c:v>
                </c:pt>
                <c:pt idx="62">
                  <c:v>56.84</c:v>
                </c:pt>
                <c:pt idx="63">
                  <c:v>56.84</c:v>
                </c:pt>
                <c:pt idx="64">
                  <c:v>56.84</c:v>
                </c:pt>
                <c:pt idx="65">
                  <c:v>56.84</c:v>
                </c:pt>
                <c:pt idx="66">
                  <c:v>56.84</c:v>
                </c:pt>
                <c:pt idx="67">
                  <c:v>56.84</c:v>
                </c:pt>
                <c:pt idx="68">
                  <c:v>56.84</c:v>
                </c:pt>
                <c:pt idx="69">
                  <c:v>56.84</c:v>
                </c:pt>
                <c:pt idx="70">
                  <c:v>56.84</c:v>
                </c:pt>
                <c:pt idx="71">
                  <c:v>56.84</c:v>
                </c:pt>
                <c:pt idx="72">
                  <c:v>56.84</c:v>
                </c:pt>
                <c:pt idx="73">
                  <c:v>56.84</c:v>
                </c:pt>
                <c:pt idx="74">
                  <c:v>56.84</c:v>
                </c:pt>
                <c:pt idx="75">
                  <c:v>56.84</c:v>
                </c:pt>
                <c:pt idx="76">
                  <c:v>56.84</c:v>
                </c:pt>
                <c:pt idx="77">
                  <c:v>56.84</c:v>
                </c:pt>
                <c:pt idx="78">
                  <c:v>56.84</c:v>
                </c:pt>
                <c:pt idx="79">
                  <c:v>56.84</c:v>
                </c:pt>
                <c:pt idx="80">
                  <c:v>56.84</c:v>
                </c:pt>
                <c:pt idx="81">
                  <c:v>56.84</c:v>
                </c:pt>
                <c:pt idx="82">
                  <c:v>56.84</c:v>
                </c:pt>
                <c:pt idx="83">
                  <c:v>56.84</c:v>
                </c:pt>
                <c:pt idx="84">
                  <c:v>56.84</c:v>
                </c:pt>
                <c:pt idx="85">
                  <c:v>56.84</c:v>
                </c:pt>
                <c:pt idx="86">
                  <c:v>56.84</c:v>
                </c:pt>
                <c:pt idx="87">
                  <c:v>56.84</c:v>
                </c:pt>
                <c:pt idx="88">
                  <c:v>56.84</c:v>
                </c:pt>
                <c:pt idx="89">
                  <c:v>56.84</c:v>
                </c:pt>
                <c:pt idx="90">
                  <c:v>56.84</c:v>
                </c:pt>
                <c:pt idx="91">
                  <c:v>56.84</c:v>
                </c:pt>
                <c:pt idx="92">
                  <c:v>56.84</c:v>
                </c:pt>
                <c:pt idx="93">
                  <c:v>56.84</c:v>
                </c:pt>
                <c:pt idx="94">
                  <c:v>56.84</c:v>
                </c:pt>
                <c:pt idx="95">
                  <c:v>56.84</c:v>
                </c:pt>
                <c:pt idx="96">
                  <c:v>56.84</c:v>
                </c:pt>
                <c:pt idx="97">
                  <c:v>56.84</c:v>
                </c:pt>
                <c:pt idx="98">
                  <c:v>56.84</c:v>
                </c:pt>
                <c:pt idx="99">
                  <c:v>56.84</c:v>
                </c:pt>
                <c:pt idx="100">
                  <c:v>56.84</c:v>
                </c:pt>
                <c:pt idx="101">
                  <c:v>56.84</c:v>
                </c:pt>
                <c:pt idx="102">
                  <c:v>56.84</c:v>
                </c:pt>
                <c:pt idx="103">
                  <c:v>56.84</c:v>
                </c:pt>
                <c:pt idx="104">
                  <c:v>56.84</c:v>
                </c:pt>
                <c:pt idx="105">
                  <c:v>56.84</c:v>
                </c:pt>
                <c:pt idx="106">
                  <c:v>56.84</c:v>
                </c:pt>
                <c:pt idx="107">
                  <c:v>56.84</c:v>
                </c:pt>
                <c:pt idx="108">
                  <c:v>56.84</c:v>
                </c:pt>
                <c:pt idx="109">
                  <c:v>56.84</c:v>
                </c:pt>
                <c:pt idx="110">
                  <c:v>56.84</c:v>
                </c:pt>
                <c:pt idx="111">
                  <c:v>56.84</c:v>
                </c:pt>
                <c:pt idx="112">
                  <c:v>56.84</c:v>
                </c:pt>
                <c:pt idx="113">
                  <c:v>56.84</c:v>
                </c:pt>
                <c:pt idx="114">
                  <c:v>56.84</c:v>
                </c:pt>
                <c:pt idx="115">
                  <c:v>56.84</c:v>
                </c:pt>
                <c:pt idx="116">
                  <c:v>56.84</c:v>
                </c:pt>
                <c:pt idx="117">
                  <c:v>56.84</c:v>
                </c:pt>
                <c:pt idx="118">
                  <c:v>56.84</c:v>
                </c:pt>
                <c:pt idx="119">
                  <c:v>56.84</c:v>
                </c:pt>
                <c:pt idx="120">
                  <c:v>56.84</c:v>
                </c:pt>
                <c:pt idx="121">
                  <c:v>56.84</c:v>
                </c:pt>
                <c:pt idx="122">
                  <c:v>56.84</c:v>
                </c:pt>
                <c:pt idx="123">
                  <c:v>56.84</c:v>
                </c:pt>
                <c:pt idx="124">
                  <c:v>56.84</c:v>
                </c:pt>
                <c:pt idx="125">
                  <c:v>56.84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2225">
              <a:solidFill>
                <a:srgbClr val="E19682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диаграмма'!$D$4:$D$129</c:f>
              <c:numCache>
                <c:formatCode>0,00</c:formatCode>
                <c:ptCount val="126"/>
                <c:pt idx="0">
                  <c:v>54.402348605296659</c:v>
                </c:pt>
                <c:pt idx="1">
                  <c:v>59</c:v>
                </c:pt>
                <c:pt idx="2">
                  <c:v>53.540418899301294</c:v>
                </c:pt>
                <c:pt idx="3">
                  <c:v>68.898876404494388</c:v>
                </c:pt>
                <c:pt idx="4">
                  <c:v>59.2</c:v>
                </c:pt>
                <c:pt idx="5">
                  <c:v>55.1875</c:v>
                </c:pt>
                <c:pt idx="6">
                  <c:v>54.291666666666664</c:v>
                </c:pt>
                <c:pt idx="7">
                  <c:v>53.041666666666664</c:v>
                </c:pt>
                <c:pt idx="8">
                  <c:v>51.294117647058826</c:v>
                </c:pt>
                <c:pt idx="9">
                  <c:v>48.476190476190474</c:v>
                </c:pt>
                <c:pt idx="10">
                  <c:v>37.93333333333333</c:v>
                </c:pt>
                <c:pt idx="11">
                  <c:v>53.266666666666673</c:v>
                </c:pt>
                <c:pt idx="12">
                  <c:v>66.900000000000006</c:v>
                </c:pt>
                <c:pt idx="13">
                  <c:v>59.5</c:v>
                </c:pt>
                <c:pt idx="14">
                  <c:v>58.7</c:v>
                </c:pt>
                <c:pt idx="15">
                  <c:v>58.4</c:v>
                </c:pt>
                <c:pt idx="16">
                  <c:v>58.3</c:v>
                </c:pt>
                <c:pt idx="17">
                  <c:v>53</c:v>
                </c:pt>
                <c:pt idx="18">
                  <c:v>52.3</c:v>
                </c:pt>
                <c:pt idx="19">
                  <c:v>51.8</c:v>
                </c:pt>
                <c:pt idx="20">
                  <c:v>51.5</c:v>
                </c:pt>
                <c:pt idx="21">
                  <c:v>48.1</c:v>
                </c:pt>
                <c:pt idx="22">
                  <c:v>45</c:v>
                </c:pt>
                <c:pt idx="23">
                  <c:v>35.700000000000003</c:v>
                </c:pt>
                <c:pt idx="26">
                  <c:v>54.24</c:v>
                </c:pt>
                <c:pt idx="27">
                  <c:v>66.400000000000006</c:v>
                </c:pt>
                <c:pt idx="28">
                  <c:v>65</c:v>
                </c:pt>
                <c:pt idx="29">
                  <c:v>59.6</c:v>
                </c:pt>
                <c:pt idx="30">
                  <c:v>58.8</c:v>
                </c:pt>
                <c:pt idx="31">
                  <c:v>55.5</c:v>
                </c:pt>
                <c:pt idx="32">
                  <c:v>54.3</c:v>
                </c:pt>
                <c:pt idx="33">
                  <c:v>54.1</c:v>
                </c:pt>
                <c:pt idx="34">
                  <c:v>53.7</c:v>
                </c:pt>
                <c:pt idx="35">
                  <c:v>52.8</c:v>
                </c:pt>
                <c:pt idx="36">
                  <c:v>52</c:v>
                </c:pt>
                <c:pt idx="37">
                  <c:v>51.3</c:v>
                </c:pt>
                <c:pt idx="38">
                  <c:v>50.3</c:v>
                </c:pt>
                <c:pt idx="39">
                  <c:v>48.7</c:v>
                </c:pt>
                <c:pt idx="40">
                  <c:v>47.1</c:v>
                </c:pt>
                <c:pt idx="41">
                  <c:v>44</c:v>
                </c:pt>
                <c:pt idx="46">
                  <c:v>56.281249999999993</c:v>
                </c:pt>
                <c:pt idx="47">
                  <c:v>72.2</c:v>
                </c:pt>
                <c:pt idx="48">
                  <c:v>66.400000000000006</c:v>
                </c:pt>
                <c:pt idx="49">
                  <c:v>63</c:v>
                </c:pt>
                <c:pt idx="50">
                  <c:v>61.9</c:v>
                </c:pt>
                <c:pt idx="51">
                  <c:v>61</c:v>
                </c:pt>
                <c:pt idx="52">
                  <c:v>60</c:v>
                </c:pt>
                <c:pt idx="53">
                  <c:v>59</c:v>
                </c:pt>
                <c:pt idx="54">
                  <c:v>58.6</c:v>
                </c:pt>
                <c:pt idx="55">
                  <c:v>58.6</c:v>
                </c:pt>
                <c:pt idx="56">
                  <c:v>57.6</c:v>
                </c:pt>
                <c:pt idx="57">
                  <c:v>55</c:v>
                </c:pt>
                <c:pt idx="58">
                  <c:v>53.3</c:v>
                </c:pt>
                <c:pt idx="59">
                  <c:v>50.3</c:v>
                </c:pt>
                <c:pt idx="60">
                  <c:v>47</c:v>
                </c:pt>
                <c:pt idx="61">
                  <c:v>40.799999999999997</c:v>
                </c:pt>
                <c:pt idx="62">
                  <c:v>35.799999999999997</c:v>
                </c:pt>
                <c:pt idx="66">
                  <c:v>54.363636363636367</c:v>
                </c:pt>
                <c:pt idx="67">
                  <c:v>63</c:v>
                </c:pt>
                <c:pt idx="68">
                  <c:v>62.4</c:v>
                </c:pt>
                <c:pt idx="69">
                  <c:v>61.8</c:v>
                </c:pt>
                <c:pt idx="70">
                  <c:v>60.5</c:v>
                </c:pt>
                <c:pt idx="71">
                  <c:v>59</c:v>
                </c:pt>
                <c:pt idx="72">
                  <c:v>57.2</c:v>
                </c:pt>
                <c:pt idx="73">
                  <c:v>51.7</c:v>
                </c:pt>
                <c:pt idx="74">
                  <c:v>50.3</c:v>
                </c:pt>
                <c:pt idx="75">
                  <c:v>48.1</c:v>
                </c:pt>
                <c:pt idx="76">
                  <c:v>42</c:v>
                </c:pt>
                <c:pt idx="77">
                  <c:v>42</c:v>
                </c:pt>
                <c:pt idx="82">
                  <c:v>53.550000000000004</c:v>
                </c:pt>
                <c:pt idx="83">
                  <c:v>72</c:v>
                </c:pt>
                <c:pt idx="84">
                  <c:v>64.400000000000006</c:v>
                </c:pt>
                <c:pt idx="85">
                  <c:v>63</c:v>
                </c:pt>
                <c:pt idx="86">
                  <c:v>62.9</c:v>
                </c:pt>
                <c:pt idx="87">
                  <c:v>62.7</c:v>
                </c:pt>
                <c:pt idx="88">
                  <c:v>60</c:v>
                </c:pt>
                <c:pt idx="89">
                  <c:v>59.6</c:v>
                </c:pt>
                <c:pt idx="90">
                  <c:v>57</c:v>
                </c:pt>
                <c:pt idx="91">
                  <c:v>57</c:v>
                </c:pt>
                <c:pt idx="92">
                  <c:v>56</c:v>
                </c:pt>
                <c:pt idx="93">
                  <c:v>55.7</c:v>
                </c:pt>
                <c:pt idx="94">
                  <c:v>54</c:v>
                </c:pt>
                <c:pt idx="95">
                  <c:v>54</c:v>
                </c:pt>
                <c:pt idx="96">
                  <c:v>53.9</c:v>
                </c:pt>
                <c:pt idx="97">
                  <c:v>53</c:v>
                </c:pt>
                <c:pt idx="98">
                  <c:v>52.6</c:v>
                </c:pt>
                <c:pt idx="99">
                  <c:v>50.6</c:v>
                </c:pt>
                <c:pt idx="100">
                  <c:v>50.1</c:v>
                </c:pt>
                <c:pt idx="101">
                  <c:v>50</c:v>
                </c:pt>
                <c:pt idx="102">
                  <c:v>49.5</c:v>
                </c:pt>
                <c:pt idx="103">
                  <c:v>49</c:v>
                </c:pt>
                <c:pt idx="104">
                  <c:v>48</c:v>
                </c:pt>
                <c:pt idx="105">
                  <c:v>48</c:v>
                </c:pt>
                <c:pt idx="106">
                  <c:v>47.8</c:v>
                </c:pt>
                <c:pt idx="107">
                  <c:v>47.4</c:v>
                </c:pt>
                <c:pt idx="108">
                  <c:v>45.8</c:v>
                </c:pt>
                <c:pt idx="109">
                  <c:v>43.9</c:v>
                </c:pt>
                <c:pt idx="110">
                  <c:v>31.5</c:v>
                </c:pt>
                <c:pt idx="114">
                  <c:v>55.976145091244753</c:v>
                </c:pt>
                <c:pt idx="115">
                  <c:v>66.367346938775512</c:v>
                </c:pt>
                <c:pt idx="116">
                  <c:v>65.558823529411768</c:v>
                </c:pt>
                <c:pt idx="117">
                  <c:v>62.560975609756099</c:v>
                </c:pt>
                <c:pt idx="118">
                  <c:v>59.357142857142854</c:v>
                </c:pt>
                <c:pt idx="119">
                  <c:v>52.571428571428569</c:v>
                </c:pt>
                <c:pt idx="120">
                  <c:v>51.71153846153846</c:v>
                </c:pt>
                <c:pt idx="121">
                  <c:v>47.761904761904759</c:v>
                </c:pt>
                <c:pt idx="122">
                  <c:v>41.92</c:v>
                </c:pt>
              </c:numCache>
            </c:numRef>
          </c:val>
          <c:smooth val="0"/>
        </c:ser>
        <c:ser>
          <c:idx val="10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диаграмма'!$I$5:$I$129</c:f>
              <c:numCache>
                <c:formatCode>0,00</c:formatCode>
                <c:ptCount val="125"/>
                <c:pt idx="0">
                  <c:v>52.269203069824094</c:v>
                </c:pt>
                <c:pt idx="1">
                  <c:v>52.269203069824094</c:v>
                </c:pt>
                <c:pt idx="2">
                  <c:v>52.269203069824094</c:v>
                </c:pt>
                <c:pt idx="3">
                  <c:v>52.269203069824094</c:v>
                </c:pt>
                <c:pt idx="4">
                  <c:v>52.269203069824094</c:v>
                </c:pt>
                <c:pt idx="5">
                  <c:v>52.269203069824094</c:v>
                </c:pt>
                <c:pt idx="6">
                  <c:v>52.269203069824094</c:v>
                </c:pt>
                <c:pt idx="7">
                  <c:v>52.269203069824094</c:v>
                </c:pt>
                <c:pt idx="8">
                  <c:v>52.269203069824094</c:v>
                </c:pt>
                <c:pt idx="9">
                  <c:v>52.269203069824094</c:v>
                </c:pt>
                <c:pt idx="10">
                  <c:v>52.269203069824094</c:v>
                </c:pt>
                <c:pt idx="11">
                  <c:v>52.269203069824094</c:v>
                </c:pt>
                <c:pt idx="12">
                  <c:v>52.269203069824094</c:v>
                </c:pt>
                <c:pt idx="13">
                  <c:v>52.269203069824094</c:v>
                </c:pt>
                <c:pt idx="14">
                  <c:v>52.269203069824094</c:v>
                </c:pt>
                <c:pt idx="15">
                  <c:v>52.269203069824094</c:v>
                </c:pt>
                <c:pt idx="16">
                  <c:v>52.269203069824094</c:v>
                </c:pt>
                <c:pt idx="17">
                  <c:v>52.269203069824094</c:v>
                </c:pt>
                <c:pt idx="18">
                  <c:v>52.269203069824094</c:v>
                </c:pt>
                <c:pt idx="19">
                  <c:v>52.269203069824094</c:v>
                </c:pt>
                <c:pt idx="20">
                  <c:v>52.269203069824094</c:v>
                </c:pt>
                <c:pt idx="21">
                  <c:v>52.269203069824094</c:v>
                </c:pt>
                <c:pt idx="22">
                  <c:v>52.269203069824094</c:v>
                </c:pt>
                <c:pt idx="23">
                  <c:v>52.269203069824094</c:v>
                </c:pt>
                <c:pt idx="24">
                  <c:v>52.269203069824094</c:v>
                </c:pt>
                <c:pt idx="25">
                  <c:v>52.269203069824094</c:v>
                </c:pt>
                <c:pt idx="26">
                  <c:v>52.269203069824094</c:v>
                </c:pt>
                <c:pt idx="27">
                  <c:v>52.269203069824094</c:v>
                </c:pt>
                <c:pt idx="28">
                  <c:v>52.269203069824094</c:v>
                </c:pt>
                <c:pt idx="29">
                  <c:v>52.269203069824094</c:v>
                </c:pt>
                <c:pt idx="30">
                  <c:v>52.269203069824094</c:v>
                </c:pt>
                <c:pt idx="31">
                  <c:v>52.269203069824094</c:v>
                </c:pt>
                <c:pt idx="32">
                  <c:v>52.269203069824094</c:v>
                </c:pt>
                <c:pt idx="33">
                  <c:v>52.269203069824094</c:v>
                </c:pt>
                <c:pt idx="34">
                  <c:v>52.269203069824094</c:v>
                </c:pt>
                <c:pt idx="35">
                  <c:v>52.269203069824094</c:v>
                </c:pt>
                <c:pt idx="36">
                  <c:v>52.269203069824094</c:v>
                </c:pt>
                <c:pt idx="37">
                  <c:v>52.269203069824094</c:v>
                </c:pt>
                <c:pt idx="38">
                  <c:v>52.269203069824094</c:v>
                </c:pt>
                <c:pt idx="39">
                  <c:v>52.269203069824094</c:v>
                </c:pt>
                <c:pt idx="40">
                  <c:v>52.269203069824094</c:v>
                </c:pt>
                <c:pt idx="41">
                  <c:v>52.269203069824094</c:v>
                </c:pt>
                <c:pt idx="42">
                  <c:v>52.269203069824094</c:v>
                </c:pt>
                <c:pt idx="43">
                  <c:v>52.269203069824094</c:v>
                </c:pt>
                <c:pt idx="44">
                  <c:v>52.269203069824094</c:v>
                </c:pt>
                <c:pt idx="45">
                  <c:v>52.269203069824094</c:v>
                </c:pt>
                <c:pt idx="46">
                  <c:v>52.269203069824094</c:v>
                </c:pt>
                <c:pt idx="47">
                  <c:v>52.269203069824094</c:v>
                </c:pt>
                <c:pt idx="48">
                  <c:v>52.269203069824094</c:v>
                </c:pt>
                <c:pt idx="49">
                  <c:v>52.269203069824094</c:v>
                </c:pt>
                <c:pt idx="50">
                  <c:v>52.269203069824094</c:v>
                </c:pt>
                <c:pt idx="51">
                  <c:v>52.269203069824094</c:v>
                </c:pt>
                <c:pt idx="52">
                  <c:v>52.269203069824094</c:v>
                </c:pt>
                <c:pt idx="53">
                  <c:v>52.269203069824094</c:v>
                </c:pt>
                <c:pt idx="54">
                  <c:v>52.269203069824094</c:v>
                </c:pt>
                <c:pt idx="55">
                  <c:v>52.269203069824094</c:v>
                </c:pt>
                <c:pt idx="56">
                  <c:v>52.269203069824094</c:v>
                </c:pt>
                <c:pt idx="57">
                  <c:v>52.269203069824094</c:v>
                </c:pt>
                <c:pt idx="58">
                  <c:v>52.269203069824094</c:v>
                </c:pt>
                <c:pt idx="59">
                  <c:v>52.269203069824094</c:v>
                </c:pt>
                <c:pt idx="60">
                  <c:v>52.269203069824094</c:v>
                </c:pt>
                <c:pt idx="61">
                  <c:v>52.269203069824094</c:v>
                </c:pt>
                <c:pt idx="62">
                  <c:v>52.269203069824094</c:v>
                </c:pt>
                <c:pt idx="63">
                  <c:v>52.269203069824094</c:v>
                </c:pt>
                <c:pt idx="64">
                  <c:v>52.269203069824094</c:v>
                </c:pt>
                <c:pt idx="65">
                  <c:v>52.269203069824094</c:v>
                </c:pt>
                <c:pt idx="66">
                  <c:v>52.269203069824094</c:v>
                </c:pt>
                <c:pt idx="67">
                  <c:v>52.269203069824094</c:v>
                </c:pt>
                <c:pt idx="68">
                  <c:v>52.269203069824094</c:v>
                </c:pt>
                <c:pt idx="69">
                  <c:v>52.269203069824094</c:v>
                </c:pt>
                <c:pt idx="70">
                  <c:v>52.269203069824094</c:v>
                </c:pt>
                <c:pt idx="71">
                  <c:v>52.269203069824094</c:v>
                </c:pt>
                <c:pt idx="72">
                  <c:v>52.269203069824094</c:v>
                </c:pt>
                <c:pt idx="73">
                  <c:v>52.269203069824094</c:v>
                </c:pt>
                <c:pt idx="74">
                  <c:v>52.269203069824094</c:v>
                </c:pt>
                <c:pt idx="75">
                  <c:v>52.269203069824094</c:v>
                </c:pt>
                <c:pt idx="76">
                  <c:v>52.269203069824094</c:v>
                </c:pt>
                <c:pt idx="77">
                  <c:v>52.269203069824094</c:v>
                </c:pt>
                <c:pt idx="78">
                  <c:v>52.269203069824094</c:v>
                </c:pt>
                <c:pt idx="79">
                  <c:v>52.269203069824094</c:v>
                </c:pt>
                <c:pt idx="80">
                  <c:v>52.269203069824094</c:v>
                </c:pt>
                <c:pt idx="81">
                  <c:v>52.269203069824094</c:v>
                </c:pt>
                <c:pt idx="82">
                  <c:v>52.269203069824094</c:v>
                </c:pt>
                <c:pt idx="83">
                  <c:v>52.269203069824094</c:v>
                </c:pt>
                <c:pt idx="84">
                  <c:v>52.269203069824094</c:v>
                </c:pt>
                <c:pt idx="85">
                  <c:v>52.269203069824094</c:v>
                </c:pt>
                <c:pt idx="86">
                  <c:v>52.269203069824094</c:v>
                </c:pt>
                <c:pt idx="87">
                  <c:v>52.269203069824094</c:v>
                </c:pt>
                <c:pt idx="88">
                  <c:v>52.269203069824094</c:v>
                </c:pt>
                <c:pt idx="89">
                  <c:v>52.269203069824094</c:v>
                </c:pt>
                <c:pt idx="90">
                  <c:v>52.269203069824094</c:v>
                </c:pt>
                <c:pt idx="91">
                  <c:v>52.269203069824094</c:v>
                </c:pt>
                <c:pt idx="92">
                  <c:v>52.269203069824094</c:v>
                </c:pt>
                <c:pt idx="93">
                  <c:v>52.269203069824094</c:v>
                </c:pt>
                <c:pt idx="94">
                  <c:v>52.269203069824094</c:v>
                </c:pt>
                <c:pt idx="95">
                  <c:v>52.269203069824094</c:v>
                </c:pt>
                <c:pt idx="96">
                  <c:v>52.269203069824094</c:v>
                </c:pt>
                <c:pt idx="97">
                  <c:v>52.269203069824094</c:v>
                </c:pt>
                <c:pt idx="98">
                  <c:v>52.269203069824094</c:v>
                </c:pt>
                <c:pt idx="99">
                  <c:v>52.269203069824094</c:v>
                </c:pt>
                <c:pt idx="100">
                  <c:v>52.269203069824094</c:v>
                </c:pt>
                <c:pt idx="101">
                  <c:v>52.269203069824094</c:v>
                </c:pt>
                <c:pt idx="102">
                  <c:v>52.269203069824094</c:v>
                </c:pt>
                <c:pt idx="103">
                  <c:v>52.269203069824094</c:v>
                </c:pt>
                <c:pt idx="104">
                  <c:v>52.269203069824094</c:v>
                </c:pt>
                <c:pt idx="105">
                  <c:v>52.269203069824094</c:v>
                </c:pt>
                <c:pt idx="106">
                  <c:v>52.269203069824094</c:v>
                </c:pt>
                <c:pt idx="107">
                  <c:v>52.269203069824094</c:v>
                </c:pt>
                <c:pt idx="108">
                  <c:v>52.269203069824094</c:v>
                </c:pt>
                <c:pt idx="109">
                  <c:v>52.269203069824094</c:v>
                </c:pt>
                <c:pt idx="110">
                  <c:v>52.269203069824094</c:v>
                </c:pt>
                <c:pt idx="111">
                  <c:v>52.269203069824094</c:v>
                </c:pt>
                <c:pt idx="112">
                  <c:v>52.269203069824094</c:v>
                </c:pt>
                <c:pt idx="113">
                  <c:v>52.269203069824094</c:v>
                </c:pt>
                <c:pt idx="114">
                  <c:v>52.269203069824094</c:v>
                </c:pt>
                <c:pt idx="115">
                  <c:v>52.269203069824094</c:v>
                </c:pt>
                <c:pt idx="116">
                  <c:v>52.269203069824094</c:v>
                </c:pt>
                <c:pt idx="117">
                  <c:v>52.269203069824094</c:v>
                </c:pt>
                <c:pt idx="118">
                  <c:v>52.269203069824094</c:v>
                </c:pt>
                <c:pt idx="119">
                  <c:v>52.269203069824094</c:v>
                </c:pt>
                <c:pt idx="120">
                  <c:v>52.269203069824094</c:v>
                </c:pt>
                <c:pt idx="121">
                  <c:v>52.269203069824094</c:v>
                </c:pt>
                <c:pt idx="122">
                  <c:v>52.269203069824094</c:v>
                </c:pt>
                <c:pt idx="123">
                  <c:v>52.269203069824094</c:v>
                </c:pt>
                <c:pt idx="124">
                  <c:v>52.269203069824094</c:v>
                </c:pt>
              </c:numCache>
            </c:numRef>
          </c:val>
          <c:smooth val="0"/>
        </c:ser>
        <c:ser>
          <c:idx val="11"/>
          <c:order val="3"/>
          <c:tx>
            <c:v>2020 ср. балл ОУ</c:v>
          </c:tx>
          <c:spPr>
            <a:ln w="22225">
              <a:solidFill>
                <a:srgbClr val="A4A4A4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диаграмма'!$H$5:$H$129</c:f>
              <c:numCache>
                <c:formatCode>0,00</c:formatCode>
                <c:ptCount val="125"/>
                <c:pt idx="0">
                  <c:v>61.22</c:v>
                </c:pt>
                <c:pt idx="1">
                  <c:v>52.075000000000003</c:v>
                </c:pt>
                <c:pt idx="2">
                  <c:v>67.38</c:v>
                </c:pt>
                <c:pt idx="3">
                  <c:v>51.51</c:v>
                </c:pt>
                <c:pt idx="4">
                  <c:v>59</c:v>
                </c:pt>
                <c:pt idx="5">
                  <c:v>59.03</c:v>
                </c:pt>
                <c:pt idx="6">
                  <c:v>38.630000000000003</c:v>
                </c:pt>
                <c:pt idx="7">
                  <c:v>47.25</c:v>
                </c:pt>
                <c:pt idx="8">
                  <c:v>44.8</c:v>
                </c:pt>
                <c:pt idx="9">
                  <c:v>49</c:v>
                </c:pt>
                <c:pt idx="10">
                  <c:v>51.028181818181821</c:v>
                </c:pt>
                <c:pt idx="11">
                  <c:v>63.66</c:v>
                </c:pt>
                <c:pt idx="12">
                  <c:v>58.58</c:v>
                </c:pt>
                <c:pt idx="13">
                  <c:v>48.82</c:v>
                </c:pt>
                <c:pt idx="14">
                  <c:v>52.13</c:v>
                </c:pt>
                <c:pt idx="15">
                  <c:v>59.83</c:v>
                </c:pt>
                <c:pt idx="16">
                  <c:v>32.67</c:v>
                </c:pt>
                <c:pt idx="17">
                  <c:v>48.48</c:v>
                </c:pt>
                <c:pt idx="18">
                  <c:v>53.59</c:v>
                </c:pt>
                <c:pt idx="19">
                  <c:v>56.1</c:v>
                </c:pt>
                <c:pt idx="21">
                  <c:v>46.2</c:v>
                </c:pt>
                <c:pt idx="22">
                  <c:v>41.25</c:v>
                </c:pt>
                <c:pt idx="25">
                  <c:v>50.642307692307703</c:v>
                </c:pt>
                <c:pt idx="26">
                  <c:v>60.92</c:v>
                </c:pt>
                <c:pt idx="27">
                  <c:v>68.8</c:v>
                </c:pt>
                <c:pt idx="28">
                  <c:v>55.62</c:v>
                </c:pt>
                <c:pt idx="29">
                  <c:v>53.39</c:v>
                </c:pt>
                <c:pt idx="30">
                  <c:v>40.200000000000003</c:v>
                </c:pt>
                <c:pt idx="31">
                  <c:v>40.33</c:v>
                </c:pt>
                <c:pt idx="32">
                  <c:v>54.63</c:v>
                </c:pt>
                <c:pt idx="33">
                  <c:v>47.86</c:v>
                </c:pt>
                <c:pt idx="34">
                  <c:v>51.69</c:v>
                </c:pt>
                <c:pt idx="36">
                  <c:v>37.04</c:v>
                </c:pt>
                <c:pt idx="37">
                  <c:v>42.83</c:v>
                </c:pt>
                <c:pt idx="39">
                  <c:v>46.31</c:v>
                </c:pt>
                <c:pt idx="42">
                  <c:v>58.73</c:v>
                </c:pt>
                <c:pt idx="45">
                  <c:v>54.147647058823544</c:v>
                </c:pt>
                <c:pt idx="46">
                  <c:v>63.4</c:v>
                </c:pt>
                <c:pt idx="47">
                  <c:v>67.45</c:v>
                </c:pt>
                <c:pt idx="48">
                  <c:v>58.64</c:v>
                </c:pt>
                <c:pt idx="49">
                  <c:v>52.78</c:v>
                </c:pt>
                <c:pt idx="50">
                  <c:v>64.569999999999993</c:v>
                </c:pt>
                <c:pt idx="51">
                  <c:v>55.88</c:v>
                </c:pt>
                <c:pt idx="52">
                  <c:v>60.22</c:v>
                </c:pt>
                <c:pt idx="53">
                  <c:v>55.87</c:v>
                </c:pt>
                <c:pt idx="54">
                  <c:v>60.14</c:v>
                </c:pt>
                <c:pt idx="55">
                  <c:v>60.34</c:v>
                </c:pt>
                <c:pt idx="56">
                  <c:v>42.85</c:v>
                </c:pt>
                <c:pt idx="57">
                  <c:v>61.07</c:v>
                </c:pt>
                <c:pt idx="58">
                  <c:v>37.57</c:v>
                </c:pt>
                <c:pt idx="59">
                  <c:v>55.71</c:v>
                </c:pt>
                <c:pt idx="60">
                  <c:v>53.5</c:v>
                </c:pt>
                <c:pt idx="62">
                  <c:v>47.52</c:v>
                </c:pt>
                <c:pt idx="64">
                  <c:v>23</c:v>
                </c:pt>
                <c:pt idx="65">
                  <c:v>50.219620811287477</c:v>
                </c:pt>
                <c:pt idx="66">
                  <c:v>49</c:v>
                </c:pt>
                <c:pt idx="67">
                  <c:v>62.32</c:v>
                </c:pt>
                <c:pt idx="68">
                  <c:v>49.46</c:v>
                </c:pt>
                <c:pt idx="69">
                  <c:v>58.65</c:v>
                </c:pt>
                <c:pt idx="70">
                  <c:v>55.88</c:v>
                </c:pt>
                <c:pt idx="71">
                  <c:v>41.88</c:v>
                </c:pt>
                <c:pt idx="72">
                  <c:v>50.85</c:v>
                </c:pt>
                <c:pt idx="73">
                  <c:v>50.88</c:v>
                </c:pt>
                <c:pt idx="74">
                  <c:v>44.93</c:v>
                </c:pt>
                <c:pt idx="75">
                  <c:v>38.642857142857153</c:v>
                </c:pt>
                <c:pt idx="76">
                  <c:v>51.592592592592602</c:v>
                </c:pt>
                <c:pt idx="77">
                  <c:v>48.55</c:v>
                </c:pt>
                <c:pt idx="81">
                  <c:v>52.414187429910214</c:v>
                </c:pt>
                <c:pt idx="82">
                  <c:v>60.682539682539677</c:v>
                </c:pt>
                <c:pt idx="83">
                  <c:v>58.86</c:v>
                </c:pt>
                <c:pt idx="84">
                  <c:v>56.79032258064516</c:v>
                </c:pt>
                <c:pt idx="85">
                  <c:v>61.14</c:v>
                </c:pt>
                <c:pt idx="86">
                  <c:v>60.16</c:v>
                </c:pt>
                <c:pt idx="87">
                  <c:v>48.5</c:v>
                </c:pt>
                <c:pt idx="88">
                  <c:v>38.222222222222221</c:v>
                </c:pt>
                <c:pt idx="89">
                  <c:v>43.13</c:v>
                </c:pt>
                <c:pt idx="90">
                  <c:v>54.711864406779661</c:v>
                </c:pt>
                <c:pt idx="91">
                  <c:v>52.86</c:v>
                </c:pt>
                <c:pt idx="92">
                  <c:v>54.73</c:v>
                </c:pt>
                <c:pt idx="93">
                  <c:v>56.34</c:v>
                </c:pt>
                <c:pt idx="94">
                  <c:v>46.7</c:v>
                </c:pt>
                <c:pt idx="95">
                  <c:v>52.05</c:v>
                </c:pt>
                <c:pt idx="96">
                  <c:v>59.92307692307692</c:v>
                </c:pt>
                <c:pt idx="97">
                  <c:v>56.36</c:v>
                </c:pt>
                <c:pt idx="98">
                  <c:v>54.87</c:v>
                </c:pt>
                <c:pt idx="99">
                  <c:v>65.05</c:v>
                </c:pt>
                <c:pt idx="100">
                  <c:v>43.18</c:v>
                </c:pt>
                <c:pt idx="101">
                  <c:v>48.9</c:v>
                </c:pt>
                <c:pt idx="102">
                  <c:v>52.33</c:v>
                </c:pt>
                <c:pt idx="103">
                  <c:v>55.5</c:v>
                </c:pt>
                <c:pt idx="104">
                  <c:v>52.44</c:v>
                </c:pt>
                <c:pt idx="105">
                  <c:v>45.39</c:v>
                </c:pt>
                <c:pt idx="106">
                  <c:v>49</c:v>
                </c:pt>
                <c:pt idx="107">
                  <c:v>50.174999999999997</c:v>
                </c:pt>
                <c:pt idx="108">
                  <c:v>44.38</c:v>
                </c:pt>
                <c:pt idx="112">
                  <c:v>45.222222222222221</c:v>
                </c:pt>
                <c:pt idx="113">
                  <c:v>54.555714285714281</c:v>
                </c:pt>
                <c:pt idx="114">
                  <c:v>62.02</c:v>
                </c:pt>
                <c:pt idx="115">
                  <c:v>63.8</c:v>
                </c:pt>
                <c:pt idx="116">
                  <c:v>61.2</c:v>
                </c:pt>
                <c:pt idx="117">
                  <c:v>48.44</c:v>
                </c:pt>
                <c:pt idx="118">
                  <c:v>42.67</c:v>
                </c:pt>
                <c:pt idx="119">
                  <c:v>48.87</c:v>
                </c:pt>
                <c:pt idx="120">
                  <c:v>54.89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диаграмма'!$M$5:$M$129</c:f>
              <c:numCache>
                <c:formatCode>0,00</c:formatCode>
                <c:ptCount val="125"/>
                <c:pt idx="0">
                  <c:v>58.13</c:v>
                </c:pt>
                <c:pt idx="1">
                  <c:v>58.13</c:v>
                </c:pt>
                <c:pt idx="2">
                  <c:v>58.13</c:v>
                </c:pt>
                <c:pt idx="3">
                  <c:v>58.13</c:v>
                </c:pt>
                <c:pt idx="4">
                  <c:v>58.13</c:v>
                </c:pt>
                <c:pt idx="5">
                  <c:v>58.13</c:v>
                </c:pt>
                <c:pt idx="6">
                  <c:v>58.13</c:v>
                </c:pt>
                <c:pt idx="7">
                  <c:v>58.13</c:v>
                </c:pt>
                <c:pt idx="8">
                  <c:v>58.13</c:v>
                </c:pt>
                <c:pt idx="9">
                  <c:v>58.13</c:v>
                </c:pt>
                <c:pt idx="10">
                  <c:v>58.13</c:v>
                </c:pt>
                <c:pt idx="11">
                  <c:v>58.13</c:v>
                </c:pt>
                <c:pt idx="12">
                  <c:v>58.13</c:v>
                </c:pt>
                <c:pt idx="13">
                  <c:v>58.13</c:v>
                </c:pt>
                <c:pt idx="14">
                  <c:v>58.13</c:v>
                </c:pt>
                <c:pt idx="15">
                  <c:v>58.13</c:v>
                </c:pt>
                <c:pt idx="16">
                  <c:v>58.13</c:v>
                </c:pt>
                <c:pt idx="17">
                  <c:v>58.13</c:v>
                </c:pt>
                <c:pt idx="18">
                  <c:v>58.13</c:v>
                </c:pt>
                <c:pt idx="19">
                  <c:v>58.13</c:v>
                </c:pt>
                <c:pt idx="20">
                  <c:v>58.13</c:v>
                </c:pt>
                <c:pt idx="21">
                  <c:v>58.13</c:v>
                </c:pt>
                <c:pt idx="22">
                  <c:v>58.13</c:v>
                </c:pt>
                <c:pt idx="23">
                  <c:v>58.13</c:v>
                </c:pt>
                <c:pt idx="24">
                  <c:v>58.13</c:v>
                </c:pt>
                <c:pt idx="25">
                  <c:v>58.13</c:v>
                </c:pt>
                <c:pt idx="26">
                  <c:v>58.13</c:v>
                </c:pt>
                <c:pt idx="27">
                  <c:v>58.13</c:v>
                </c:pt>
                <c:pt idx="28">
                  <c:v>58.13</c:v>
                </c:pt>
                <c:pt idx="29">
                  <c:v>58.13</c:v>
                </c:pt>
                <c:pt idx="30">
                  <c:v>58.13</c:v>
                </c:pt>
                <c:pt idx="31">
                  <c:v>58.13</c:v>
                </c:pt>
                <c:pt idx="32">
                  <c:v>58.13</c:v>
                </c:pt>
                <c:pt idx="33">
                  <c:v>58.13</c:v>
                </c:pt>
                <c:pt idx="34">
                  <c:v>58.13</c:v>
                </c:pt>
                <c:pt idx="35">
                  <c:v>58.13</c:v>
                </c:pt>
                <c:pt idx="36">
                  <c:v>58.13</c:v>
                </c:pt>
                <c:pt idx="37">
                  <c:v>58.13</c:v>
                </c:pt>
                <c:pt idx="38">
                  <c:v>58.13</c:v>
                </c:pt>
                <c:pt idx="39">
                  <c:v>58.13</c:v>
                </c:pt>
                <c:pt idx="40">
                  <c:v>58.13</c:v>
                </c:pt>
                <c:pt idx="41">
                  <c:v>58.13</c:v>
                </c:pt>
                <c:pt idx="42">
                  <c:v>58.13</c:v>
                </c:pt>
                <c:pt idx="43">
                  <c:v>58.13</c:v>
                </c:pt>
                <c:pt idx="44">
                  <c:v>58.13</c:v>
                </c:pt>
                <c:pt idx="45">
                  <c:v>58.13</c:v>
                </c:pt>
                <c:pt idx="46">
                  <c:v>58.13</c:v>
                </c:pt>
                <c:pt idx="47">
                  <c:v>58.13</c:v>
                </c:pt>
                <c:pt idx="48">
                  <c:v>58.13</c:v>
                </c:pt>
                <c:pt idx="49">
                  <c:v>58.13</c:v>
                </c:pt>
                <c:pt idx="50">
                  <c:v>58.13</c:v>
                </c:pt>
                <c:pt idx="51">
                  <c:v>58.13</c:v>
                </c:pt>
                <c:pt idx="52">
                  <c:v>58.13</c:v>
                </c:pt>
                <c:pt idx="53">
                  <c:v>58.13</c:v>
                </c:pt>
                <c:pt idx="54">
                  <c:v>58.13</c:v>
                </c:pt>
                <c:pt idx="55">
                  <c:v>58.13</c:v>
                </c:pt>
                <c:pt idx="56">
                  <c:v>58.13</c:v>
                </c:pt>
                <c:pt idx="57">
                  <c:v>58.13</c:v>
                </c:pt>
                <c:pt idx="58">
                  <c:v>58.13</c:v>
                </c:pt>
                <c:pt idx="59">
                  <c:v>58.13</c:v>
                </c:pt>
                <c:pt idx="60">
                  <c:v>58.13</c:v>
                </c:pt>
                <c:pt idx="61">
                  <c:v>58.13</c:v>
                </c:pt>
                <c:pt idx="62">
                  <c:v>58.13</c:v>
                </c:pt>
                <c:pt idx="63">
                  <c:v>58.13</c:v>
                </c:pt>
                <c:pt idx="64">
                  <c:v>58.13</c:v>
                </c:pt>
                <c:pt idx="65">
                  <c:v>58.13</c:v>
                </c:pt>
                <c:pt idx="66">
                  <c:v>58.13</c:v>
                </c:pt>
                <c:pt idx="67">
                  <c:v>58.13</c:v>
                </c:pt>
                <c:pt idx="68">
                  <c:v>58.13</c:v>
                </c:pt>
                <c:pt idx="69">
                  <c:v>58.13</c:v>
                </c:pt>
                <c:pt idx="70">
                  <c:v>58.13</c:v>
                </c:pt>
                <c:pt idx="71">
                  <c:v>58.13</c:v>
                </c:pt>
                <c:pt idx="72">
                  <c:v>58.13</c:v>
                </c:pt>
                <c:pt idx="73">
                  <c:v>58.13</c:v>
                </c:pt>
                <c:pt idx="74">
                  <c:v>58.13</c:v>
                </c:pt>
                <c:pt idx="75">
                  <c:v>58.13</c:v>
                </c:pt>
                <c:pt idx="76">
                  <c:v>58.13</c:v>
                </c:pt>
                <c:pt idx="77">
                  <c:v>58.13</c:v>
                </c:pt>
                <c:pt idx="78">
                  <c:v>58.13</c:v>
                </c:pt>
                <c:pt idx="79">
                  <c:v>58.13</c:v>
                </c:pt>
                <c:pt idx="80">
                  <c:v>58.13</c:v>
                </c:pt>
                <c:pt idx="81">
                  <c:v>58.13</c:v>
                </c:pt>
                <c:pt idx="82">
                  <c:v>58.13</c:v>
                </c:pt>
                <c:pt idx="83">
                  <c:v>58.13</c:v>
                </c:pt>
                <c:pt idx="84">
                  <c:v>58.13</c:v>
                </c:pt>
                <c:pt idx="85">
                  <c:v>58.13</c:v>
                </c:pt>
                <c:pt idx="86">
                  <c:v>58.13</c:v>
                </c:pt>
                <c:pt idx="87">
                  <c:v>58.13</c:v>
                </c:pt>
                <c:pt idx="88">
                  <c:v>58.13</c:v>
                </c:pt>
                <c:pt idx="89">
                  <c:v>58.13</c:v>
                </c:pt>
                <c:pt idx="90">
                  <c:v>58.13</c:v>
                </c:pt>
                <c:pt idx="91">
                  <c:v>58.13</c:v>
                </c:pt>
                <c:pt idx="92">
                  <c:v>58.13</c:v>
                </c:pt>
                <c:pt idx="93">
                  <c:v>58.13</c:v>
                </c:pt>
                <c:pt idx="94">
                  <c:v>58.13</c:v>
                </c:pt>
                <c:pt idx="95">
                  <c:v>58.13</c:v>
                </c:pt>
                <c:pt idx="96">
                  <c:v>58.13</c:v>
                </c:pt>
                <c:pt idx="97">
                  <c:v>58.13</c:v>
                </c:pt>
                <c:pt idx="98">
                  <c:v>58.13</c:v>
                </c:pt>
                <c:pt idx="99">
                  <c:v>58.13</c:v>
                </c:pt>
                <c:pt idx="100">
                  <c:v>58.13</c:v>
                </c:pt>
                <c:pt idx="101">
                  <c:v>58.13</c:v>
                </c:pt>
                <c:pt idx="102">
                  <c:v>58.13</c:v>
                </c:pt>
                <c:pt idx="103">
                  <c:v>58.13</c:v>
                </c:pt>
                <c:pt idx="104">
                  <c:v>58.13</c:v>
                </c:pt>
                <c:pt idx="105">
                  <c:v>58.13</c:v>
                </c:pt>
                <c:pt idx="106">
                  <c:v>58.13</c:v>
                </c:pt>
                <c:pt idx="107">
                  <c:v>58.13</c:v>
                </c:pt>
                <c:pt idx="108">
                  <c:v>58.13</c:v>
                </c:pt>
                <c:pt idx="109">
                  <c:v>58.13</c:v>
                </c:pt>
                <c:pt idx="110">
                  <c:v>58.13</c:v>
                </c:pt>
                <c:pt idx="111">
                  <c:v>58.13</c:v>
                </c:pt>
                <c:pt idx="112">
                  <c:v>58.13</c:v>
                </c:pt>
                <c:pt idx="113">
                  <c:v>58.13</c:v>
                </c:pt>
                <c:pt idx="114">
                  <c:v>58.13</c:v>
                </c:pt>
                <c:pt idx="115">
                  <c:v>58.13</c:v>
                </c:pt>
                <c:pt idx="116">
                  <c:v>58.13</c:v>
                </c:pt>
                <c:pt idx="117">
                  <c:v>58.13</c:v>
                </c:pt>
                <c:pt idx="118">
                  <c:v>58.13</c:v>
                </c:pt>
                <c:pt idx="119">
                  <c:v>58.13</c:v>
                </c:pt>
                <c:pt idx="120">
                  <c:v>58.13</c:v>
                </c:pt>
                <c:pt idx="121">
                  <c:v>58.13</c:v>
                </c:pt>
                <c:pt idx="122">
                  <c:v>58.13</c:v>
                </c:pt>
                <c:pt idx="123">
                  <c:v>58.13</c:v>
                </c:pt>
                <c:pt idx="124">
                  <c:v>58.13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5"/>
          <c:tx>
            <c:v>2019 ср. балл ОУ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диаграмма'!$L$5:$L$129</c:f>
              <c:numCache>
                <c:formatCode>0,00</c:formatCode>
                <c:ptCount val="125"/>
                <c:pt idx="0">
                  <c:v>62.63</c:v>
                </c:pt>
                <c:pt idx="1">
                  <c:v>53.881249999999994</c:v>
                </c:pt>
                <c:pt idx="2">
                  <c:v>68.739999999999995</c:v>
                </c:pt>
                <c:pt idx="3">
                  <c:v>56.65</c:v>
                </c:pt>
                <c:pt idx="4">
                  <c:v>49.2</c:v>
                </c:pt>
                <c:pt idx="5">
                  <c:v>56.53</c:v>
                </c:pt>
                <c:pt idx="6">
                  <c:v>43.68</c:v>
                </c:pt>
                <c:pt idx="7">
                  <c:v>55.73</c:v>
                </c:pt>
                <c:pt idx="8">
                  <c:v>56.02</c:v>
                </c:pt>
                <c:pt idx="9">
                  <c:v>44.5</c:v>
                </c:pt>
                <c:pt idx="10">
                  <c:v>55.126153846153848</c:v>
                </c:pt>
                <c:pt idx="11">
                  <c:v>70</c:v>
                </c:pt>
                <c:pt idx="12">
                  <c:v>57</c:v>
                </c:pt>
                <c:pt idx="13">
                  <c:v>48.73</c:v>
                </c:pt>
                <c:pt idx="14">
                  <c:v>54.5</c:v>
                </c:pt>
                <c:pt idx="15">
                  <c:v>55.26</c:v>
                </c:pt>
                <c:pt idx="16">
                  <c:v>53.2</c:v>
                </c:pt>
                <c:pt idx="17">
                  <c:v>56</c:v>
                </c:pt>
                <c:pt idx="18">
                  <c:v>53</c:v>
                </c:pt>
                <c:pt idx="19">
                  <c:v>50.4</c:v>
                </c:pt>
                <c:pt idx="20">
                  <c:v>55.38</c:v>
                </c:pt>
                <c:pt idx="21">
                  <c:v>64.67</c:v>
                </c:pt>
                <c:pt idx="22">
                  <c:v>52.5</c:v>
                </c:pt>
                <c:pt idx="23">
                  <c:v>46</c:v>
                </c:pt>
                <c:pt idx="25">
                  <c:v>54.412222222222219</c:v>
                </c:pt>
                <c:pt idx="26">
                  <c:v>71.849999999999994</c:v>
                </c:pt>
                <c:pt idx="27">
                  <c:v>63.47</c:v>
                </c:pt>
                <c:pt idx="28">
                  <c:v>57.94</c:v>
                </c:pt>
                <c:pt idx="29">
                  <c:v>61.11</c:v>
                </c:pt>
                <c:pt idx="30">
                  <c:v>59</c:v>
                </c:pt>
                <c:pt idx="31">
                  <c:v>47.81</c:v>
                </c:pt>
                <c:pt idx="32">
                  <c:v>58.93</c:v>
                </c:pt>
                <c:pt idx="33">
                  <c:v>44.67</c:v>
                </c:pt>
                <c:pt idx="34">
                  <c:v>58.45</c:v>
                </c:pt>
                <c:pt idx="35">
                  <c:v>52.6</c:v>
                </c:pt>
                <c:pt idx="36">
                  <c:v>50.27</c:v>
                </c:pt>
                <c:pt idx="37">
                  <c:v>53.75</c:v>
                </c:pt>
                <c:pt idx="38">
                  <c:v>40.200000000000003</c:v>
                </c:pt>
                <c:pt idx="39">
                  <c:v>45.52</c:v>
                </c:pt>
                <c:pt idx="41">
                  <c:v>57.43</c:v>
                </c:pt>
                <c:pt idx="42">
                  <c:v>49.75</c:v>
                </c:pt>
                <c:pt idx="43">
                  <c:v>59.4</c:v>
                </c:pt>
                <c:pt idx="44">
                  <c:v>47.27</c:v>
                </c:pt>
                <c:pt idx="45">
                  <c:v>56.424117647058836</c:v>
                </c:pt>
                <c:pt idx="46">
                  <c:v>66.2</c:v>
                </c:pt>
                <c:pt idx="47">
                  <c:v>70.61</c:v>
                </c:pt>
                <c:pt idx="48">
                  <c:v>64</c:v>
                </c:pt>
                <c:pt idx="49">
                  <c:v>58.05</c:v>
                </c:pt>
                <c:pt idx="50">
                  <c:v>56.2</c:v>
                </c:pt>
                <c:pt idx="51">
                  <c:v>64.7</c:v>
                </c:pt>
                <c:pt idx="52">
                  <c:v>70.47</c:v>
                </c:pt>
                <c:pt idx="53">
                  <c:v>60.4</c:v>
                </c:pt>
                <c:pt idx="54">
                  <c:v>61.09</c:v>
                </c:pt>
                <c:pt idx="55">
                  <c:v>54.48</c:v>
                </c:pt>
                <c:pt idx="56">
                  <c:v>35.5</c:v>
                </c:pt>
                <c:pt idx="57">
                  <c:v>55.58</c:v>
                </c:pt>
                <c:pt idx="58">
                  <c:v>59</c:v>
                </c:pt>
                <c:pt idx="59">
                  <c:v>44</c:v>
                </c:pt>
                <c:pt idx="60">
                  <c:v>53.73</c:v>
                </c:pt>
                <c:pt idx="62">
                  <c:v>34</c:v>
                </c:pt>
                <c:pt idx="63">
                  <c:v>51.2</c:v>
                </c:pt>
                <c:pt idx="65">
                  <c:v>55.392000000000003</c:v>
                </c:pt>
                <c:pt idx="66">
                  <c:v>52</c:v>
                </c:pt>
                <c:pt idx="67">
                  <c:v>58</c:v>
                </c:pt>
                <c:pt idx="68">
                  <c:v>57.3</c:v>
                </c:pt>
                <c:pt idx="69">
                  <c:v>59.81</c:v>
                </c:pt>
                <c:pt idx="70">
                  <c:v>54</c:v>
                </c:pt>
                <c:pt idx="71">
                  <c:v>49.66</c:v>
                </c:pt>
                <c:pt idx="72">
                  <c:v>64</c:v>
                </c:pt>
                <c:pt idx="73">
                  <c:v>57.31</c:v>
                </c:pt>
                <c:pt idx="74">
                  <c:v>52</c:v>
                </c:pt>
                <c:pt idx="75">
                  <c:v>46.6</c:v>
                </c:pt>
                <c:pt idx="76">
                  <c:v>57.5</c:v>
                </c:pt>
                <c:pt idx="77">
                  <c:v>43</c:v>
                </c:pt>
                <c:pt idx="78">
                  <c:v>54</c:v>
                </c:pt>
                <c:pt idx="79">
                  <c:v>67</c:v>
                </c:pt>
                <c:pt idx="80">
                  <c:v>58.7</c:v>
                </c:pt>
                <c:pt idx="81">
                  <c:v>54.066964285714278</c:v>
                </c:pt>
                <c:pt idx="82">
                  <c:v>68</c:v>
                </c:pt>
                <c:pt idx="83">
                  <c:v>61.75</c:v>
                </c:pt>
                <c:pt idx="84">
                  <c:v>55</c:v>
                </c:pt>
                <c:pt idx="85">
                  <c:v>61.61</c:v>
                </c:pt>
                <c:pt idx="86">
                  <c:v>64</c:v>
                </c:pt>
                <c:pt idx="87">
                  <c:v>43.2</c:v>
                </c:pt>
                <c:pt idx="88">
                  <c:v>33</c:v>
                </c:pt>
                <c:pt idx="89">
                  <c:v>47.3</c:v>
                </c:pt>
                <c:pt idx="90">
                  <c:v>62</c:v>
                </c:pt>
                <c:pt idx="91">
                  <c:v>55.524999999999999</c:v>
                </c:pt>
                <c:pt idx="92">
                  <c:v>59.18</c:v>
                </c:pt>
                <c:pt idx="93">
                  <c:v>58</c:v>
                </c:pt>
                <c:pt idx="94">
                  <c:v>46</c:v>
                </c:pt>
                <c:pt idx="95">
                  <c:v>57</c:v>
                </c:pt>
                <c:pt idx="96">
                  <c:v>59</c:v>
                </c:pt>
                <c:pt idx="97">
                  <c:v>62</c:v>
                </c:pt>
                <c:pt idx="98">
                  <c:v>50.45</c:v>
                </c:pt>
                <c:pt idx="99">
                  <c:v>57.3</c:v>
                </c:pt>
                <c:pt idx="100">
                  <c:v>54.6</c:v>
                </c:pt>
                <c:pt idx="101">
                  <c:v>47.06</c:v>
                </c:pt>
                <c:pt idx="102">
                  <c:v>50.08</c:v>
                </c:pt>
                <c:pt idx="104">
                  <c:v>47</c:v>
                </c:pt>
                <c:pt idx="105">
                  <c:v>59</c:v>
                </c:pt>
                <c:pt idx="106">
                  <c:v>42</c:v>
                </c:pt>
                <c:pt idx="108">
                  <c:v>53.22</c:v>
                </c:pt>
                <c:pt idx="110">
                  <c:v>56.6</c:v>
                </c:pt>
                <c:pt idx="111">
                  <c:v>53</c:v>
                </c:pt>
                <c:pt idx="112">
                  <c:v>51</c:v>
                </c:pt>
                <c:pt idx="113">
                  <c:v>56.983750000000001</c:v>
                </c:pt>
                <c:pt idx="114">
                  <c:v>63.36</c:v>
                </c:pt>
                <c:pt idx="115">
                  <c:v>65.86</c:v>
                </c:pt>
                <c:pt idx="116">
                  <c:v>66.69</c:v>
                </c:pt>
                <c:pt idx="117">
                  <c:v>58.28</c:v>
                </c:pt>
                <c:pt idx="118">
                  <c:v>46.83</c:v>
                </c:pt>
                <c:pt idx="119">
                  <c:v>49.97</c:v>
                </c:pt>
                <c:pt idx="120">
                  <c:v>51.63</c:v>
                </c:pt>
                <c:pt idx="124">
                  <c:v>53.25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диаграмма'!$Q$5:$Q$129</c:f>
              <c:numCache>
                <c:formatCode>0,00</c:formatCode>
                <c:ptCount val="125"/>
                <c:pt idx="0">
                  <c:v>51.62</c:v>
                </c:pt>
                <c:pt idx="1">
                  <c:v>51.62</c:v>
                </c:pt>
                <c:pt idx="2">
                  <c:v>51.62</c:v>
                </c:pt>
                <c:pt idx="3">
                  <c:v>51.62</c:v>
                </c:pt>
                <c:pt idx="4">
                  <c:v>51.62</c:v>
                </c:pt>
                <c:pt idx="5">
                  <c:v>51.62</c:v>
                </c:pt>
                <c:pt idx="6">
                  <c:v>51.62</c:v>
                </c:pt>
                <c:pt idx="7">
                  <c:v>51.62</c:v>
                </c:pt>
                <c:pt idx="8">
                  <c:v>51.62</c:v>
                </c:pt>
                <c:pt idx="9">
                  <c:v>51.62</c:v>
                </c:pt>
                <c:pt idx="10">
                  <c:v>51.62</c:v>
                </c:pt>
                <c:pt idx="11">
                  <c:v>51.62</c:v>
                </c:pt>
                <c:pt idx="12">
                  <c:v>51.62</c:v>
                </c:pt>
                <c:pt idx="13">
                  <c:v>51.62</c:v>
                </c:pt>
                <c:pt idx="14">
                  <c:v>51.62</c:v>
                </c:pt>
                <c:pt idx="15">
                  <c:v>51.62</c:v>
                </c:pt>
                <c:pt idx="16">
                  <c:v>51.62</c:v>
                </c:pt>
                <c:pt idx="17">
                  <c:v>51.62</c:v>
                </c:pt>
                <c:pt idx="18">
                  <c:v>51.62</c:v>
                </c:pt>
                <c:pt idx="19">
                  <c:v>51.62</c:v>
                </c:pt>
                <c:pt idx="20">
                  <c:v>51.62</c:v>
                </c:pt>
                <c:pt idx="21">
                  <c:v>51.62</c:v>
                </c:pt>
                <c:pt idx="22">
                  <c:v>51.62</c:v>
                </c:pt>
                <c:pt idx="23">
                  <c:v>51.62</c:v>
                </c:pt>
                <c:pt idx="24">
                  <c:v>51.62</c:v>
                </c:pt>
                <c:pt idx="25">
                  <c:v>51.62</c:v>
                </c:pt>
                <c:pt idx="26">
                  <c:v>51.62</c:v>
                </c:pt>
                <c:pt idx="27">
                  <c:v>51.62</c:v>
                </c:pt>
                <c:pt idx="28">
                  <c:v>51.62</c:v>
                </c:pt>
                <c:pt idx="29">
                  <c:v>51.62</c:v>
                </c:pt>
                <c:pt idx="30">
                  <c:v>51.62</c:v>
                </c:pt>
                <c:pt idx="31">
                  <c:v>51.62</c:v>
                </c:pt>
                <c:pt idx="32">
                  <c:v>51.62</c:v>
                </c:pt>
                <c:pt idx="33">
                  <c:v>51.62</c:v>
                </c:pt>
                <c:pt idx="34">
                  <c:v>51.62</c:v>
                </c:pt>
                <c:pt idx="35">
                  <c:v>51.62</c:v>
                </c:pt>
                <c:pt idx="36">
                  <c:v>51.62</c:v>
                </c:pt>
                <c:pt idx="37">
                  <c:v>51.62</c:v>
                </c:pt>
                <c:pt idx="38">
                  <c:v>51.62</c:v>
                </c:pt>
                <c:pt idx="39">
                  <c:v>51.62</c:v>
                </c:pt>
                <c:pt idx="40">
                  <c:v>51.62</c:v>
                </c:pt>
                <c:pt idx="41">
                  <c:v>51.62</c:v>
                </c:pt>
                <c:pt idx="42">
                  <c:v>51.62</c:v>
                </c:pt>
                <c:pt idx="43">
                  <c:v>51.62</c:v>
                </c:pt>
                <c:pt idx="44">
                  <c:v>51.62</c:v>
                </c:pt>
                <c:pt idx="45">
                  <c:v>51.62</c:v>
                </c:pt>
                <c:pt idx="46">
                  <c:v>51.62</c:v>
                </c:pt>
                <c:pt idx="47">
                  <c:v>51.62</c:v>
                </c:pt>
                <c:pt idx="48">
                  <c:v>51.62</c:v>
                </c:pt>
                <c:pt idx="49">
                  <c:v>51.62</c:v>
                </c:pt>
                <c:pt idx="50">
                  <c:v>51.62</c:v>
                </c:pt>
                <c:pt idx="51">
                  <c:v>51.62</c:v>
                </c:pt>
                <c:pt idx="52">
                  <c:v>51.62</c:v>
                </c:pt>
                <c:pt idx="53">
                  <c:v>51.62</c:v>
                </c:pt>
                <c:pt idx="54">
                  <c:v>51.62</c:v>
                </c:pt>
                <c:pt idx="55">
                  <c:v>51.62</c:v>
                </c:pt>
                <c:pt idx="56">
                  <c:v>51.62</c:v>
                </c:pt>
                <c:pt idx="57">
                  <c:v>51.62</c:v>
                </c:pt>
                <c:pt idx="58">
                  <c:v>51.62</c:v>
                </c:pt>
                <c:pt idx="59">
                  <c:v>51.62</c:v>
                </c:pt>
                <c:pt idx="60">
                  <c:v>51.62</c:v>
                </c:pt>
                <c:pt idx="61">
                  <c:v>51.62</c:v>
                </c:pt>
                <c:pt idx="62">
                  <c:v>51.62</c:v>
                </c:pt>
                <c:pt idx="63">
                  <c:v>51.62</c:v>
                </c:pt>
                <c:pt idx="64">
                  <c:v>51.62</c:v>
                </c:pt>
                <c:pt idx="65">
                  <c:v>51.62</c:v>
                </c:pt>
                <c:pt idx="66">
                  <c:v>51.62</c:v>
                </c:pt>
                <c:pt idx="67">
                  <c:v>51.62</c:v>
                </c:pt>
                <c:pt idx="68">
                  <c:v>51.62</c:v>
                </c:pt>
                <c:pt idx="69">
                  <c:v>51.62</c:v>
                </c:pt>
                <c:pt idx="70">
                  <c:v>51.62</c:v>
                </c:pt>
                <c:pt idx="71">
                  <c:v>51.62</c:v>
                </c:pt>
                <c:pt idx="72">
                  <c:v>51.62</c:v>
                </c:pt>
                <c:pt idx="73">
                  <c:v>51.62</c:v>
                </c:pt>
                <c:pt idx="74">
                  <c:v>51.62</c:v>
                </c:pt>
                <c:pt idx="75">
                  <c:v>51.62</c:v>
                </c:pt>
                <c:pt idx="76">
                  <c:v>51.62</c:v>
                </c:pt>
                <c:pt idx="77">
                  <c:v>51.62</c:v>
                </c:pt>
                <c:pt idx="78">
                  <c:v>51.62</c:v>
                </c:pt>
                <c:pt idx="79">
                  <c:v>51.62</c:v>
                </c:pt>
                <c:pt idx="80">
                  <c:v>51.62</c:v>
                </c:pt>
                <c:pt idx="81">
                  <c:v>51.62</c:v>
                </c:pt>
                <c:pt idx="82">
                  <c:v>51.62</c:v>
                </c:pt>
                <c:pt idx="83">
                  <c:v>51.62</c:v>
                </c:pt>
                <c:pt idx="84">
                  <c:v>51.62</c:v>
                </c:pt>
                <c:pt idx="85">
                  <c:v>51.62</c:v>
                </c:pt>
                <c:pt idx="86">
                  <c:v>51.62</c:v>
                </c:pt>
                <c:pt idx="87">
                  <c:v>51.62</c:v>
                </c:pt>
                <c:pt idx="88">
                  <c:v>51.62</c:v>
                </c:pt>
                <c:pt idx="89">
                  <c:v>51.62</c:v>
                </c:pt>
                <c:pt idx="90">
                  <c:v>51.62</c:v>
                </c:pt>
                <c:pt idx="91">
                  <c:v>51.62</c:v>
                </c:pt>
                <c:pt idx="92">
                  <c:v>51.62</c:v>
                </c:pt>
                <c:pt idx="93">
                  <c:v>51.62</c:v>
                </c:pt>
                <c:pt idx="94">
                  <c:v>51.62</c:v>
                </c:pt>
                <c:pt idx="95">
                  <c:v>51.62</c:v>
                </c:pt>
                <c:pt idx="96">
                  <c:v>51.62</c:v>
                </c:pt>
                <c:pt idx="97">
                  <c:v>51.62</c:v>
                </c:pt>
                <c:pt idx="98">
                  <c:v>51.62</c:v>
                </c:pt>
                <c:pt idx="99">
                  <c:v>51.62</c:v>
                </c:pt>
                <c:pt idx="100">
                  <c:v>51.62</c:v>
                </c:pt>
                <c:pt idx="101">
                  <c:v>51.62</c:v>
                </c:pt>
                <c:pt idx="102">
                  <c:v>51.62</c:v>
                </c:pt>
                <c:pt idx="103">
                  <c:v>51.62</c:v>
                </c:pt>
                <c:pt idx="104">
                  <c:v>51.62</c:v>
                </c:pt>
                <c:pt idx="105">
                  <c:v>51.62</c:v>
                </c:pt>
                <c:pt idx="106">
                  <c:v>51.62</c:v>
                </c:pt>
                <c:pt idx="107">
                  <c:v>51.62</c:v>
                </c:pt>
                <c:pt idx="108">
                  <c:v>51.62</c:v>
                </c:pt>
                <c:pt idx="110">
                  <c:v>51.62</c:v>
                </c:pt>
                <c:pt idx="111">
                  <c:v>51.62</c:v>
                </c:pt>
                <c:pt idx="112">
                  <c:v>51.62</c:v>
                </c:pt>
                <c:pt idx="113">
                  <c:v>51.62</c:v>
                </c:pt>
                <c:pt idx="114">
                  <c:v>51.62</c:v>
                </c:pt>
                <c:pt idx="115">
                  <c:v>51.62</c:v>
                </c:pt>
                <c:pt idx="116">
                  <c:v>51.62</c:v>
                </c:pt>
                <c:pt idx="117">
                  <c:v>51.62</c:v>
                </c:pt>
                <c:pt idx="118">
                  <c:v>51.62</c:v>
                </c:pt>
                <c:pt idx="119">
                  <c:v>51.62</c:v>
                </c:pt>
                <c:pt idx="120">
                  <c:v>51.62</c:v>
                </c:pt>
                <c:pt idx="122">
                  <c:v>51.62</c:v>
                </c:pt>
                <c:pt idx="123">
                  <c:v>51.62</c:v>
                </c:pt>
                <c:pt idx="124">
                  <c:v>51.62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B419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диаграмма'!$P$5:$P$129</c:f>
              <c:numCache>
                <c:formatCode>0,00</c:formatCode>
                <c:ptCount val="125"/>
                <c:pt idx="0">
                  <c:v>58</c:v>
                </c:pt>
                <c:pt idx="1">
                  <c:v>53</c:v>
                </c:pt>
                <c:pt idx="2">
                  <c:v>65</c:v>
                </c:pt>
                <c:pt idx="3">
                  <c:v>54</c:v>
                </c:pt>
                <c:pt idx="4">
                  <c:v>50</c:v>
                </c:pt>
                <c:pt idx="5">
                  <c:v>54</c:v>
                </c:pt>
                <c:pt idx="6">
                  <c:v>51</c:v>
                </c:pt>
                <c:pt idx="7">
                  <c:v>47</c:v>
                </c:pt>
                <c:pt idx="8">
                  <c:v>54</c:v>
                </c:pt>
                <c:pt idx="9">
                  <c:v>49</c:v>
                </c:pt>
                <c:pt idx="10">
                  <c:v>43.960909090909091</c:v>
                </c:pt>
                <c:pt idx="11">
                  <c:v>59.82</c:v>
                </c:pt>
                <c:pt idx="12">
                  <c:v>52.93</c:v>
                </c:pt>
                <c:pt idx="13">
                  <c:v>45.1</c:v>
                </c:pt>
                <c:pt idx="14">
                  <c:v>47.86</c:v>
                </c:pt>
                <c:pt idx="15">
                  <c:v>53.4</c:v>
                </c:pt>
                <c:pt idx="16">
                  <c:v>40.42</c:v>
                </c:pt>
                <c:pt idx="17">
                  <c:v>45.19</c:v>
                </c:pt>
                <c:pt idx="18">
                  <c:v>42.68</c:v>
                </c:pt>
                <c:pt idx="19">
                  <c:v>40.729999999999997</c:v>
                </c:pt>
                <c:pt idx="21">
                  <c:v>16</c:v>
                </c:pt>
                <c:pt idx="23">
                  <c:v>39.44</c:v>
                </c:pt>
                <c:pt idx="25">
                  <c:v>47.016666666666666</c:v>
                </c:pt>
                <c:pt idx="26">
                  <c:v>55.75</c:v>
                </c:pt>
                <c:pt idx="27">
                  <c:v>58.06</c:v>
                </c:pt>
                <c:pt idx="28">
                  <c:v>49.5</c:v>
                </c:pt>
                <c:pt idx="29">
                  <c:v>51.44</c:v>
                </c:pt>
                <c:pt idx="30">
                  <c:v>48.63</c:v>
                </c:pt>
                <c:pt idx="31">
                  <c:v>42.72</c:v>
                </c:pt>
                <c:pt idx="32">
                  <c:v>44.59</c:v>
                </c:pt>
                <c:pt idx="33">
                  <c:v>31.75</c:v>
                </c:pt>
                <c:pt idx="34">
                  <c:v>54.03</c:v>
                </c:pt>
                <c:pt idx="35">
                  <c:v>50.83</c:v>
                </c:pt>
                <c:pt idx="36">
                  <c:v>49.1</c:v>
                </c:pt>
                <c:pt idx="37">
                  <c:v>51.8</c:v>
                </c:pt>
                <c:pt idx="39">
                  <c:v>42.76</c:v>
                </c:pt>
                <c:pt idx="40">
                  <c:v>38</c:v>
                </c:pt>
                <c:pt idx="41">
                  <c:v>42</c:v>
                </c:pt>
                <c:pt idx="42">
                  <c:v>42</c:v>
                </c:pt>
                <c:pt idx="43">
                  <c:v>49.84</c:v>
                </c:pt>
                <c:pt idx="44">
                  <c:v>43.5</c:v>
                </c:pt>
                <c:pt idx="45">
                  <c:v>49.737894736842101</c:v>
                </c:pt>
                <c:pt idx="46">
                  <c:v>50.7</c:v>
                </c:pt>
                <c:pt idx="47">
                  <c:v>63.4</c:v>
                </c:pt>
                <c:pt idx="48">
                  <c:v>58</c:v>
                </c:pt>
                <c:pt idx="49">
                  <c:v>52</c:v>
                </c:pt>
                <c:pt idx="50">
                  <c:v>53.84</c:v>
                </c:pt>
                <c:pt idx="51">
                  <c:v>54</c:v>
                </c:pt>
                <c:pt idx="52">
                  <c:v>63.92</c:v>
                </c:pt>
                <c:pt idx="53">
                  <c:v>61.73</c:v>
                </c:pt>
                <c:pt idx="54">
                  <c:v>49.52</c:v>
                </c:pt>
                <c:pt idx="55">
                  <c:v>58.77</c:v>
                </c:pt>
                <c:pt idx="56">
                  <c:v>50</c:v>
                </c:pt>
                <c:pt idx="57">
                  <c:v>54</c:v>
                </c:pt>
                <c:pt idx="58">
                  <c:v>50</c:v>
                </c:pt>
                <c:pt idx="59">
                  <c:v>34</c:v>
                </c:pt>
                <c:pt idx="60">
                  <c:v>37</c:v>
                </c:pt>
                <c:pt idx="61">
                  <c:v>41</c:v>
                </c:pt>
                <c:pt idx="62">
                  <c:v>42.14</c:v>
                </c:pt>
                <c:pt idx="63">
                  <c:v>48</c:v>
                </c:pt>
                <c:pt idx="64">
                  <c:v>23</c:v>
                </c:pt>
                <c:pt idx="65">
                  <c:v>50.193571428571424</c:v>
                </c:pt>
                <c:pt idx="66">
                  <c:v>55</c:v>
                </c:pt>
                <c:pt idx="67">
                  <c:v>46.5</c:v>
                </c:pt>
                <c:pt idx="68">
                  <c:v>47.4</c:v>
                </c:pt>
                <c:pt idx="69">
                  <c:v>49.8</c:v>
                </c:pt>
                <c:pt idx="70">
                  <c:v>53</c:v>
                </c:pt>
                <c:pt idx="71">
                  <c:v>48</c:v>
                </c:pt>
                <c:pt idx="72">
                  <c:v>55.2</c:v>
                </c:pt>
                <c:pt idx="73">
                  <c:v>55.81</c:v>
                </c:pt>
                <c:pt idx="74">
                  <c:v>44</c:v>
                </c:pt>
                <c:pt idx="75">
                  <c:v>49.7</c:v>
                </c:pt>
                <c:pt idx="76">
                  <c:v>49.3</c:v>
                </c:pt>
                <c:pt idx="77">
                  <c:v>36</c:v>
                </c:pt>
                <c:pt idx="79">
                  <c:v>59</c:v>
                </c:pt>
                <c:pt idx="80">
                  <c:v>54</c:v>
                </c:pt>
                <c:pt idx="81">
                  <c:v>48.310344827586199</c:v>
                </c:pt>
                <c:pt idx="82">
                  <c:v>60.34</c:v>
                </c:pt>
                <c:pt idx="83">
                  <c:v>58.77</c:v>
                </c:pt>
                <c:pt idx="84">
                  <c:v>56.84</c:v>
                </c:pt>
                <c:pt idx="85">
                  <c:v>56.26</c:v>
                </c:pt>
                <c:pt idx="86">
                  <c:v>53.55</c:v>
                </c:pt>
                <c:pt idx="87">
                  <c:v>48.43</c:v>
                </c:pt>
                <c:pt idx="88">
                  <c:v>46.56</c:v>
                </c:pt>
                <c:pt idx="89">
                  <c:v>44.85</c:v>
                </c:pt>
                <c:pt idx="90">
                  <c:v>49.82</c:v>
                </c:pt>
                <c:pt idx="91">
                  <c:v>50.45</c:v>
                </c:pt>
                <c:pt idx="92">
                  <c:v>50.89</c:v>
                </c:pt>
                <c:pt idx="93">
                  <c:v>51.02</c:v>
                </c:pt>
                <c:pt idx="94">
                  <c:v>40.68</c:v>
                </c:pt>
                <c:pt idx="95">
                  <c:v>48.74</c:v>
                </c:pt>
                <c:pt idx="96">
                  <c:v>48.99</c:v>
                </c:pt>
                <c:pt idx="97">
                  <c:v>56.6</c:v>
                </c:pt>
                <c:pt idx="98">
                  <c:v>45.27</c:v>
                </c:pt>
                <c:pt idx="99">
                  <c:v>49.92</c:v>
                </c:pt>
                <c:pt idx="100">
                  <c:v>52.16</c:v>
                </c:pt>
                <c:pt idx="101">
                  <c:v>38.92</c:v>
                </c:pt>
                <c:pt idx="102">
                  <c:v>46.23</c:v>
                </c:pt>
                <c:pt idx="103">
                  <c:v>49</c:v>
                </c:pt>
                <c:pt idx="104">
                  <c:v>39.46</c:v>
                </c:pt>
                <c:pt idx="105">
                  <c:v>46.17</c:v>
                </c:pt>
                <c:pt idx="106">
                  <c:v>48.56</c:v>
                </c:pt>
                <c:pt idx="108">
                  <c:v>29.5</c:v>
                </c:pt>
                <c:pt idx="110">
                  <c:v>35.270000000000003</c:v>
                </c:pt>
                <c:pt idx="111">
                  <c:v>57.5</c:v>
                </c:pt>
                <c:pt idx="112">
                  <c:v>40.25</c:v>
                </c:pt>
                <c:pt idx="113">
                  <c:v>51.444444444444443</c:v>
                </c:pt>
                <c:pt idx="114">
                  <c:v>56</c:v>
                </c:pt>
                <c:pt idx="115">
                  <c:v>57</c:v>
                </c:pt>
                <c:pt idx="116">
                  <c:v>62</c:v>
                </c:pt>
                <c:pt idx="117">
                  <c:v>51</c:v>
                </c:pt>
                <c:pt idx="118">
                  <c:v>48</c:v>
                </c:pt>
                <c:pt idx="119">
                  <c:v>42</c:v>
                </c:pt>
                <c:pt idx="120">
                  <c:v>48</c:v>
                </c:pt>
                <c:pt idx="122">
                  <c:v>56</c:v>
                </c:pt>
                <c:pt idx="123">
                  <c:v>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диаграмма'!$U$5:$U$129</c:f>
              <c:numCache>
                <c:formatCode>0,00</c:formatCode>
                <c:ptCount val="125"/>
                <c:pt idx="0">
                  <c:v>46.59</c:v>
                </c:pt>
                <c:pt idx="1">
                  <c:v>46.59</c:v>
                </c:pt>
                <c:pt idx="2">
                  <c:v>46.59</c:v>
                </c:pt>
                <c:pt idx="3">
                  <c:v>46.59</c:v>
                </c:pt>
                <c:pt idx="4">
                  <c:v>46.59</c:v>
                </c:pt>
                <c:pt idx="5">
                  <c:v>46.59</c:v>
                </c:pt>
                <c:pt idx="6">
                  <c:v>46.59</c:v>
                </c:pt>
                <c:pt idx="7">
                  <c:v>46.59</c:v>
                </c:pt>
                <c:pt idx="8">
                  <c:v>46.59</c:v>
                </c:pt>
                <c:pt idx="9">
                  <c:v>46.59</c:v>
                </c:pt>
                <c:pt idx="10">
                  <c:v>46.59</c:v>
                </c:pt>
                <c:pt idx="11">
                  <c:v>46.59</c:v>
                </c:pt>
                <c:pt idx="12">
                  <c:v>46.59</c:v>
                </c:pt>
                <c:pt idx="13">
                  <c:v>46.59</c:v>
                </c:pt>
                <c:pt idx="14">
                  <c:v>46.59</c:v>
                </c:pt>
                <c:pt idx="15">
                  <c:v>46.59</c:v>
                </c:pt>
                <c:pt idx="16">
                  <c:v>46.59</c:v>
                </c:pt>
                <c:pt idx="17">
                  <c:v>46.59</c:v>
                </c:pt>
                <c:pt idx="18">
                  <c:v>46.59</c:v>
                </c:pt>
                <c:pt idx="19">
                  <c:v>46.59</c:v>
                </c:pt>
                <c:pt idx="20">
                  <c:v>46.59</c:v>
                </c:pt>
                <c:pt idx="21">
                  <c:v>46.59</c:v>
                </c:pt>
                <c:pt idx="22">
                  <c:v>46.59</c:v>
                </c:pt>
                <c:pt idx="23">
                  <c:v>46.59</c:v>
                </c:pt>
                <c:pt idx="24">
                  <c:v>46.59</c:v>
                </c:pt>
                <c:pt idx="25">
                  <c:v>46.59</c:v>
                </c:pt>
                <c:pt idx="26">
                  <c:v>46.59</c:v>
                </c:pt>
                <c:pt idx="27">
                  <c:v>46.59</c:v>
                </c:pt>
                <c:pt idx="28">
                  <c:v>46.59</c:v>
                </c:pt>
                <c:pt idx="29">
                  <c:v>46.59</c:v>
                </c:pt>
                <c:pt idx="30">
                  <c:v>46.59</c:v>
                </c:pt>
                <c:pt idx="31">
                  <c:v>46.59</c:v>
                </c:pt>
                <c:pt idx="32">
                  <c:v>46.59</c:v>
                </c:pt>
                <c:pt idx="33">
                  <c:v>46.59</c:v>
                </c:pt>
                <c:pt idx="34">
                  <c:v>46.59</c:v>
                </c:pt>
                <c:pt idx="35">
                  <c:v>46.59</c:v>
                </c:pt>
                <c:pt idx="36">
                  <c:v>46.59</c:v>
                </c:pt>
                <c:pt idx="37">
                  <c:v>46.59</c:v>
                </c:pt>
                <c:pt idx="38">
                  <c:v>46.59</c:v>
                </c:pt>
                <c:pt idx="39">
                  <c:v>46.59</c:v>
                </c:pt>
                <c:pt idx="40">
                  <c:v>46.59</c:v>
                </c:pt>
                <c:pt idx="41">
                  <c:v>46.59</c:v>
                </c:pt>
                <c:pt idx="42">
                  <c:v>46.59</c:v>
                </c:pt>
                <c:pt idx="43">
                  <c:v>46.59</c:v>
                </c:pt>
                <c:pt idx="44">
                  <c:v>46.59</c:v>
                </c:pt>
                <c:pt idx="45">
                  <c:v>46.59</c:v>
                </c:pt>
                <c:pt idx="46">
                  <c:v>46.59</c:v>
                </c:pt>
                <c:pt idx="47">
                  <c:v>46.59</c:v>
                </c:pt>
                <c:pt idx="48">
                  <c:v>46.59</c:v>
                </c:pt>
                <c:pt idx="49">
                  <c:v>46.59</c:v>
                </c:pt>
                <c:pt idx="50">
                  <c:v>46.59</c:v>
                </c:pt>
                <c:pt idx="51">
                  <c:v>46.59</c:v>
                </c:pt>
                <c:pt idx="52">
                  <c:v>46.59</c:v>
                </c:pt>
                <c:pt idx="53">
                  <c:v>46.59</c:v>
                </c:pt>
                <c:pt idx="54">
                  <c:v>46.59</c:v>
                </c:pt>
                <c:pt idx="55">
                  <c:v>46.59</c:v>
                </c:pt>
                <c:pt idx="56">
                  <c:v>46.59</c:v>
                </c:pt>
                <c:pt idx="57">
                  <c:v>46.59</c:v>
                </c:pt>
                <c:pt idx="58">
                  <c:v>46.59</c:v>
                </c:pt>
                <c:pt idx="59">
                  <c:v>46.59</c:v>
                </c:pt>
                <c:pt idx="60">
                  <c:v>46.59</c:v>
                </c:pt>
                <c:pt idx="61">
                  <c:v>46.59</c:v>
                </c:pt>
                <c:pt idx="62">
                  <c:v>46.59</c:v>
                </c:pt>
                <c:pt idx="63">
                  <c:v>46.59</c:v>
                </c:pt>
                <c:pt idx="64">
                  <c:v>46.59</c:v>
                </c:pt>
                <c:pt idx="65">
                  <c:v>46.59</c:v>
                </c:pt>
                <c:pt idx="66">
                  <c:v>46.59</c:v>
                </c:pt>
                <c:pt idx="67">
                  <c:v>46.59</c:v>
                </c:pt>
                <c:pt idx="68">
                  <c:v>46.59</c:v>
                </c:pt>
                <c:pt idx="69">
                  <c:v>46.59</c:v>
                </c:pt>
                <c:pt idx="70">
                  <c:v>46.59</c:v>
                </c:pt>
                <c:pt idx="71">
                  <c:v>46.59</c:v>
                </c:pt>
                <c:pt idx="72">
                  <c:v>46.59</c:v>
                </c:pt>
                <c:pt idx="73">
                  <c:v>46.59</c:v>
                </c:pt>
                <c:pt idx="74">
                  <c:v>46.59</c:v>
                </c:pt>
                <c:pt idx="75">
                  <c:v>46.59</c:v>
                </c:pt>
                <c:pt idx="76">
                  <c:v>46.59</c:v>
                </c:pt>
                <c:pt idx="77">
                  <c:v>46.59</c:v>
                </c:pt>
                <c:pt idx="78">
                  <c:v>46.59</c:v>
                </c:pt>
                <c:pt idx="79">
                  <c:v>46.59</c:v>
                </c:pt>
                <c:pt idx="80">
                  <c:v>46.59</c:v>
                </c:pt>
                <c:pt idx="81">
                  <c:v>46.59</c:v>
                </c:pt>
                <c:pt idx="82">
                  <c:v>46.59</c:v>
                </c:pt>
                <c:pt idx="83">
                  <c:v>46.59</c:v>
                </c:pt>
                <c:pt idx="84">
                  <c:v>46.59</c:v>
                </c:pt>
                <c:pt idx="85">
                  <c:v>46.59</c:v>
                </c:pt>
                <c:pt idx="86">
                  <c:v>46.59</c:v>
                </c:pt>
                <c:pt idx="87">
                  <c:v>46.59</c:v>
                </c:pt>
                <c:pt idx="88">
                  <c:v>46.59</c:v>
                </c:pt>
                <c:pt idx="89">
                  <c:v>46.59</c:v>
                </c:pt>
                <c:pt idx="90">
                  <c:v>46.59</c:v>
                </c:pt>
                <c:pt idx="91">
                  <c:v>46.59</c:v>
                </c:pt>
                <c:pt idx="92">
                  <c:v>46.59</c:v>
                </c:pt>
                <c:pt idx="93">
                  <c:v>46.59</c:v>
                </c:pt>
                <c:pt idx="94">
                  <c:v>46.59</c:v>
                </c:pt>
                <c:pt idx="95">
                  <c:v>46.59</c:v>
                </c:pt>
                <c:pt idx="96">
                  <c:v>46.59</c:v>
                </c:pt>
                <c:pt idx="97">
                  <c:v>46.59</c:v>
                </c:pt>
                <c:pt idx="98">
                  <c:v>46.59</c:v>
                </c:pt>
                <c:pt idx="99">
                  <c:v>46.59</c:v>
                </c:pt>
                <c:pt idx="100">
                  <c:v>46.59</c:v>
                </c:pt>
                <c:pt idx="101">
                  <c:v>46.59</c:v>
                </c:pt>
                <c:pt idx="102">
                  <c:v>46.59</c:v>
                </c:pt>
                <c:pt idx="103">
                  <c:v>46.59</c:v>
                </c:pt>
                <c:pt idx="104">
                  <c:v>46.59</c:v>
                </c:pt>
                <c:pt idx="105">
                  <c:v>46.59</c:v>
                </c:pt>
                <c:pt idx="106">
                  <c:v>46.59</c:v>
                </c:pt>
                <c:pt idx="107">
                  <c:v>46.59</c:v>
                </c:pt>
                <c:pt idx="108">
                  <c:v>46.59</c:v>
                </c:pt>
                <c:pt idx="109">
                  <c:v>46.59</c:v>
                </c:pt>
                <c:pt idx="110">
                  <c:v>46.59</c:v>
                </c:pt>
                <c:pt idx="111">
                  <c:v>46.59</c:v>
                </c:pt>
                <c:pt idx="112">
                  <c:v>46.59</c:v>
                </c:pt>
                <c:pt idx="113">
                  <c:v>46.59</c:v>
                </c:pt>
                <c:pt idx="114">
                  <c:v>46.59</c:v>
                </c:pt>
                <c:pt idx="115">
                  <c:v>46.59</c:v>
                </c:pt>
                <c:pt idx="116">
                  <c:v>46.59</c:v>
                </c:pt>
                <c:pt idx="117">
                  <c:v>46.59</c:v>
                </c:pt>
                <c:pt idx="118">
                  <c:v>46.59</c:v>
                </c:pt>
                <c:pt idx="119">
                  <c:v>46.59</c:v>
                </c:pt>
                <c:pt idx="120">
                  <c:v>46.59</c:v>
                </c:pt>
                <c:pt idx="121">
                  <c:v>46.59</c:v>
                </c:pt>
                <c:pt idx="122">
                  <c:v>46.59</c:v>
                </c:pt>
                <c:pt idx="123">
                  <c:v>46.59</c:v>
                </c:pt>
                <c:pt idx="124">
                  <c:v>46.59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9"/>
          <c:tx>
            <c:v>2017 ср. балл ОУ</c:v>
          </c:tx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диаграмма'!$T$5:$T$129</c:f>
              <c:numCache>
                <c:formatCode>0,00</c:formatCode>
                <c:ptCount val="125"/>
                <c:pt idx="0">
                  <c:v>52</c:v>
                </c:pt>
                <c:pt idx="1">
                  <c:v>45.361124052844005</c:v>
                </c:pt>
                <c:pt idx="2">
                  <c:v>65.941176470588232</c:v>
                </c:pt>
                <c:pt idx="3">
                  <c:v>45.981818181818184</c:v>
                </c:pt>
                <c:pt idx="4">
                  <c:v>51.25</c:v>
                </c:pt>
                <c:pt idx="5">
                  <c:v>46.53846153846154</c:v>
                </c:pt>
                <c:pt idx="6">
                  <c:v>31.260869565217391</c:v>
                </c:pt>
                <c:pt idx="7">
                  <c:v>46.583333333333336</c:v>
                </c:pt>
                <c:pt idx="8">
                  <c:v>42.733333333333334</c:v>
                </c:pt>
                <c:pt idx="9">
                  <c:v>32.6</c:v>
                </c:pt>
                <c:pt idx="10">
                  <c:v>43.342792516508787</c:v>
                </c:pt>
                <c:pt idx="11">
                  <c:v>56.281690140845072</c:v>
                </c:pt>
                <c:pt idx="12">
                  <c:v>49.19047619047619</c:v>
                </c:pt>
                <c:pt idx="13">
                  <c:v>43.931034482758619</c:v>
                </c:pt>
                <c:pt idx="14">
                  <c:v>38.333333333333336</c:v>
                </c:pt>
                <c:pt idx="15">
                  <c:v>47.666666666666664</c:v>
                </c:pt>
                <c:pt idx="16">
                  <c:v>32.081081081081081</c:v>
                </c:pt>
                <c:pt idx="17">
                  <c:v>42.696969696969695</c:v>
                </c:pt>
                <c:pt idx="18">
                  <c:v>56.857142857142854</c:v>
                </c:pt>
                <c:pt idx="19">
                  <c:v>35.777777777777779</c:v>
                </c:pt>
                <c:pt idx="20">
                  <c:v>33.5</c:v>
                </c:pt>
                <c:pt idx="21">
                  <c:v>40.454545454545453</c:v>
                </c:pt>
                <c:pt idx="25">
                  <c:v>43.514668007178479</c:v>
                </c:pt>
                <c:pt idx="26">
                  <c:v>57.166666666666664</c:v>
                </c:pt>
                <c:pt idx="27">
                  <c:v>56.789473684210527</c:v>
                </c:pt>
                <c:pt idx="28">
                  <c:v>51.333333333333336</c:v>
                </c:pt>
                <c:pt idx="29">
                  <c:v>50.777777777777779</c:v>
                </c:pt>
                <c:pt idx="30">
                  <c:v>47.333333333333336</c:v>
                </c:pt>
                <c:pt idx="31">
                  <c:v>39.785714285714285</c:v>
                </c:pt>
                <c:pt idx="32">
                  <c:v>41.294117647058826</c:v>
                </c:pt>
                <c:pt idx="33">
                  <c:v>39.333333333333336</c:v>
                </c:pt>
                <c:pt idx="34">
                  <c:v>44.977272727272727</c:v>
                </c:pt>
                <c:pt idx="35">
                  <c:v>31.727272727272727</c:v>
                </c:pt>
                <c:pt idx="36">
                  <c:v>31.75</c:v>
                </c:pt>
                <c:pt idx="37">
                  <c:v>50.222222222222221</c:v>
                </c:pt>
                <c:pt idx="39">
                  <c:v>46.787878787878789</c:v>
                </c:pt>
                <c:pt idx="41">
                  <c:v>38.875</c:v>
                </c:pt>
                <c:pt idx="42">
                  <c:v>44.909090909090907</c:v>
                </c:pt>
                <c:pt idx="43">
                  <c:v>35.777777777777779</c:v>
                </c:pt>
                <c:pt idx="44">
                  <c:v>30.90909090909091</c:v>
                </c:pt>
                <c:pt idx="45">
                  <c:v>44.536724189293778</c:v>
                </c:pt>
                <c:pt idx="46">
                  <c:v>57.416666666666664</c:v>
                </c:pt>
                <c:pt idx="47">
                  <c:v>62.138888888888886</c:v>
                </c:pt>
                <c:pt idx="48">
                  <c:v>41.85</c:v>
                </c:pt>
                <c:pt idx="49">
                  <c:v>49.5</c:v>
                </c:pt>
                <c:pt idx="50">
                  <c:v>46.797752808988761</c:v>
                </c:pt>
                <c:pt idx="51">
                  <c:v>54.5</c:v>
                </c:pt>
                <c:pt idx="52">
                  <c:v>44.913043478260867</c:v>
                </c:pt>
                <c:pt idx="53">
                  <c:v>58.388888888888886</c:v>
                </c:pt>
                <c:pt idx="54">
                  <c:v>49.058823529411768</c:v>
                </c:pt>
                <c:pt idx="55">
                  <c:v>42.951219512195124</c:v>
                </c:pt>
                <c:pt idx="56">
                  <c:v>31.7</c:v>
                </c:pt>
                <c:pt idx="57">
                  <c:v>43.555555555555557</c:v>
                </c:pt>
                <c:pt idx="58">
                  <c:v>46.823529411764703</c:v>
                </c:pt>
                <c:pt idx="59">
                  <c:v>31.2</c:v>
                </c:pt>
                <c:pt idx="60">
                  <c:v>37</c:v>
                </c:pt>
                <c:pt idx="62">
                  <c:v>38.200000000000003</c:v>
                </c:pt>
                <c:pt idx="63">
                  <c:v>26.333333333333332</c:v>
                </c:pt>
                <c:pt idx="64">
                  <c:v>39.333333333333336</c:v>
                </c:pt>
                <c:pt idx="65">
                  <c:v>42.891955459610863</c:v>
                </c:pt>
                <c:pt idx="66">
                  <c:v>46.5</c:v>
                </c:pt>
                <c:pt idx="67">
                  <c:v>53.216216216216218</c:v>
                </c:pt>
                <c:pt idx="68">
                  <c:v>44.81818181818182</c:v>
                </c:pt>
                <c:pt idx="69">
                  <c:v>46.5</c:v>
                </c:pt>
                <c:pt idx="70">
                  <c:v>42.2</c:v>
                </c:pt>
                <c:pt idx="71">
                  <c:v>37.75</c:v>
                </c:pt>
                <c:pt idx="72">
                  <c:v>54.625</c:v>
                </c:pt>
                <c:pt idx="73">
                  <c:v>37.46875</c:v>
                </c:pt>
                <c:pt idx="74">
                  <c:v>34.05263157894737</c:v>
                </c:pt>
                <c:pt idx="75">
                  <c:v>24.363636363636363</c:v>
                </c:pt>
                <c:pt idx="76">
                  <c:v>49.89473684210526</c:v>
                </c:pt>
                <c:pt idx="77">
                  <c:v>37.333333333333336</c:v>
                </c:pt>
                <c:pt idx="79">
                  <c:v>45.454545454545453</c:v>
                </c:pt>
                <c:pt idx="80">
                  <c:v>46.310344827586206</c:v>
                </c:pt>
                <c:pt idx="81">
                  <c:v>43.328363740733394</c:v>
                </c:pt>
                <c:pt idx="82">
                  <c:v>50.878048780487802</c:v>
                </c:pt>
                <c:pt idx="83">
                  <c:v>48.652173913043477</c:v>
                </c:pt>
                <c:pt idx="84">
                  <c:v>48.921052631578945</c:v>
                </c:pt>
                <c:pt idx="85">
                  <c:v>53.805555555555557</c:v>
                </c:pt>
                <c:pt idx="86">
                  <c:v>52.506493506493506</c:v>
                </c:pt>
                <c:pt idx="87">
                  <c:v>45.8</c:v>
                </c:pt>
                <c:pt idx="88">
                  <c:v>43.055555555555557</c:v>
                </c:pt>
                <c:pt idx="89">
                  <c:v>43.594594594594597</c:v>
                </c:pt>
                <c:pt idx="90">
                  <c:v>50.613636363636367</c:v>
                </c:pt>
                <c:pt idx="91">
                  <c:v>36.56</c:v>
                </c:pt>
                <c:pt idx="92">
                  <c:v>43.743589743589745</c:v>
                </c:pt>
                <c:pt idx="93">
                  <c:v>36.547619047619051</c:v>
                </c:pt>
                <c:pt idx="94">
                  <c:v>43.3</c:v>
                </c:pt>
                <c:pt idx="95">
                  <c:v>41.409090909090907</c:v>
                </c:pt>
                <c:pt idx="96">
                  <c:v>45.153846153846153</c:v>
                </c:pt>
                <c:pt idx="97">
                  <c:v>51.333333333333336</c:v>
                </c:pt>
                <c:pt idx="98">
                  <c:v>42.428571428571431</c:v>
                </c:pt>
                <c:pt idx="99">
                  <c:v>49.153846153846153</c:v>
                </c:pt>
                <c:pt idx="100">
                  <c:v>39.700000000000003</c:v>
                </c:pt>
                <c:pt idx="101">
                  <c:v>39.428571428571431</c:v>
                </c:pt>
                <c:pt idx="102">
                  <c:v>39.705882352941174</c:v>
                </c:pt>
                <c:pt idx="103">
                  <c:v>35.5</c:v>
                </c:pt>
                <c:pt idx="104">
                  <c:v>33.357142857142854</c:v>
                </c:pt>
                <c:pt idx="105">
                  <c:v>37.466666666666669</c:v>
                </c:pt>
                <c:pt idx="106">
                  <c:v>43.75</c:v>
                </c:pt>
                <c:pt idx="108">
                  <c:v>33.846153846153847</c:v>
                </c:pt>
                <c:pt idx="110">
                  <c:v>45.714285714285715</c:v>
                </c:pt>
                <c:pt idx="111">
                  <c:v>42.727272727272727</c:v>
                </c:pt>
                <c:pt idx="112">
                  <c:v>37.869565217391305</c:v>
                </c:pt>
                <c:pt idx="113">
                  <c:v>42.971481871391497</c:v>
                </c:pt>
                <c:pt idx="114">
                  <c:v>55.91935483870968</c:v>
                </c:pt>
                <c:pt idx="115">
                  <c:v>54.310344827586206</c:v>
                </c:pt>
                <c:pt idx="116">
                  <c:v>51.971428571428568</c:v>
                </c:pt>
                <c:pt idx="117">
                  <c:v>46.125</c:v>
                </c:pt>
                <c:pt idx="118">
                  <c:v>34.3125</c:v>
                </c:pt>
                <c:pt idx="119">
                  <c:v>36.457142857142856</c:v>
                </c:pt>
                <c:pt idx="120">
                  <c:v>47.166666666666664</c:v>
                </c:pt>
                <c:pt idx="122">
                  <c:v>33</c:v>
                </c:pt>
                <c:pt idx="123">
                  <c:v>29.285714285714285</c:v>
                </c:pt>
                <c:pt idx="124">
                  <c:v>41.166666666666664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диаграмма'!$Y$5:$Y$129</c:f>
              <c:numCache>
                <c:formatCode>0,00</c:formatCode>
                <c:ptCount val="125"/>
                <c:pt idx="0">
                  <c:v>50.53</c:v>
                </c:pt>
                <c:pt idx="1">
                  <c:v>50.53</c:v>
                </c:pt>
                <c:pt idx="2">
                  <c:v>50.53</c:v>
                </c:pt>
                <c:pt idx="3">
                  <c:v>50.53</c:v>
                </c:pt>
                <c:pt idx="4">
                  <c:v>50.53</c:v>
                </c:pt>
                <c:pt idx="5">
                  <c:v>50.53</c:v>
                </c:pt>
                <c:pt idx="6">
                  <c:v>50.53</c:v>
                </c:pt>
                <c:pt idx="7">
                  <c:v>50.53</c:v>
                </c:pt>
                <c:pt idx="8">
                  <c:v>50.53</c:v>
                </c:pt>
                <c:pt idx="9">
                  <c:v>50.53</c:v>
                </c:pt>
                <c:pt idx="10">
                  <c:v>50.53</c:v>
                </c:pt>
                <c:pt idx="11">
                  <c:v>50.53</c:v>
                </c:pt>
                <c:pt idx="12">
                  <c:v>50.53</c:v>
                </c:pt>
                <c:pt idx="13">
                  <c:v>50.53</c:v>
                </c:pt>
                <c:pt idx="14">
                  <c:v>50.53</c:v>
                </c:pt>
                <c:pt idx="15">
                  <c:v>50.53</c:v>
                </c:pt>
                <c:pt idx="16">
                  <c:v>50.53</c:v>
                </c:pt>
                <c:pt idx="17">
                  <c:v>50.53</c:v>
                </c:pt>
                <c:pt idx="18">
                  <c:v>50.53</c:v>
                </c:pt>
                <c:pt idx="19">
                  <c:v>50.53</c:v>
                </c:pt>
                <c:pt idx="20">
                  <c:v>50.53</c:v>
                </c:pt>
                <c:pt idx="21">
                  <c:v>50.53</c:v>
                </c:pt>
                <c:pt idx="22">
                  <c:v>50.53</c:v>
                </c:pt>
                <c:pt idx="23">
                  <c:v>50.53</c:v>
                </c:pt>
                <c:pt idx="24">
                  <c:v>50.53</c:v>
                </c:pt>
                <c:pt idx="25">
                  <c:v>50.53</c:v>
                </c:pt>
                <c:pt idx="26">
                  <c:v>50.53</c:v>
                </c:pt>
                <c:pt idx="27">
                  <c:v>50.53</c:v>
                </c:pt>
                <c:pt idx="28">
                  <c:v>50.53</c:v>
                </c:pt>
                <c:pt idx="29">
                  <c:v>50.53</c:v>
                </c:pt>
                <c:pt idx="30">
                  <c:v>50.53</c:v>
                </c:pt>
                <c:pt idx="31">
                  <c:v>50.53</c:v>
                </c:pt>
                <c:pt idx="32">
                  <c:v>50.53</c:v>
                </c:pt>
                <c:pt idx="33">
                  <c:v>50.53</c:v>
                </c:pt>
                <c:pt idx="34">
                  <c:v>50.53</c:v>
                </c:pt>
                <c:pt idx="35">
                  <c:v>50.53</c:v>
                </c:pt>
                <c:pt idx="36">
                  <c:v>50.53</c:v>
                </c:pt>
                <c:pt idx="37">
                  <c:v>50.53</c:v>
                </c:pt>
                <c:pt idx="38">
                  <c:v>50.53</c:v>
                </c:pt>
                <c:pt idx="39">
                  <c:v>50.53</c:v>
                </c:pt>
                <c:pt idx="40">
                  <c:v>50.53</c:v>
                </c:pt>
                <c:pt idx="41">
                  <c:v>50.53</c:v>
                </c:pt>
                <c:pt idx="42">
                  <c:v>50.53</c:v>
                </c:pt>
                <c:pt idx="43">
                  <c:v>50.53</c:v>
                </c:pt>
                <c:pt idx="44">
                  <c:v>50.53</c:v>
                </c:pt>
                <c:pt idx="45">
                  <c:v>50.53</c:v>
                </c:pt>
                <c:pt idx="46">
                  <c:v>50.53</c:v>
                </c:pt>
                <c:pt idx="47">
                  <c:v>50.53</c:v>
                </c:pt>
                <c:pt idx="48">
                  <c:v>50.53</c:v>
                </c:pt>
                <c:pt idx="49">
                  <c:v>50.53</c:v>
                </c:pt>
                <c:pt idx="50">
                  <c:v>50.53</c:v>
                </c:pt>
                <c:pt idx="51">
                  <c:v>50.53</c:v>
                </c:pt>
                <c:pt idx="52">
                  <c:v>50.53</c:v>
                </c:pt>
                <c:pt idx="53">
                  <c:v>50.53</c:v>
                </c:pt>
                <c:pt idx="54">
                  <c:v>50.53</c:v>
                </c:pt>
                <c:pt idx="55">
                  <c:v>50.53</c:v>
                </c:pt>
                <c:pt idx="56">
                  <c:v>50.53</c:v>
                </c:pt>
                <c:pt idx="57">
                  <c:v>50.53</c:v>
                </c:pt>
                <c:pt idx="58">
                  <c:v>50.53</c:v>
                </c:pt>
                <c:pt idx="59">
                  <c:v>50.53</c:v>
                </c:pt>
                <c:pt idx="60">
                  <c:v>50.53</c:v>
                </c:pt>
                <c:pt idx="61">
                  <c:v>50.53</c:v>
                </c:pt>
                <c:pt idx="62">
                  <c:v>50.53</c:v>
                </c:pt>
                <c:pt idx="63">
                  <c:v>50.53</c:v>
                </c:pt>
                <c:pt idx="64">
                  <c:v>50.53</c:v>
                </c:pt>
                <c:pt idx="65">
                  <c:v>50.53</c:v>
                </c:pt>
                <c:pt idx="66">
                  <c:v>50.53</c:v>
                </c:pt>
                <c:pt idx="67">
                  <c:v>50.53</c:v>
                </c:pt>
                <c:pt idx="68">
                  <c:v>50.53</c:v>
                </c:pt>
                <c:pt idx="69">
                  <c:v>50.53</c:v>
                </c:pt>
                <c:pt idx="70">
                  <c:v>50.53</c:v>
                </c:pt>
                <c:pt idx="71">
                  <c:v>50.53</c:v>
                </c:pt>
                <c:pt idx="72">
                  <c:v>50.53</c:v>
                </c:pt>
                <c:pt idx="73">
                  <c:v>50.53</c:v>
                </c:pt>
                <c:pt idx="74">
                  <c:v>50.53</c:v>
                </c:pt>
                <c:pt idx="75">
                  <c:v>50.53</c:v>
                </c:pt>
                <c:pt idx="76">
                  <c:v>50.53</c:v>
                </c:pt>
                <c:pt idx="77">
                  <c:v>50.53</c:v>
                </c:pt>
                <c:pt idx="78">
                  <c:v>50.53</c:v>
                </c:pt>
                <c:pt idx="79">
                  <c:v>50.53</c:v>
                </c:pt>
                <c:pt idx="80">
                  <c:v>50.53</c:v>
                </c:pt>
                <c:pt idx="81">
                  <c:v>50.53</c:v>
                </c:pt>
                <c:pt idx="82">
                  <c:v>50.53</c:v>
                </c:pt>
                <c:pt idx="83">
                  <c:v>50.53</c:v>
                </c:pt>
                <c:pt idx="84">
                  <c:v>50.53</c:v>
                </c:pt>
                <c:pt idx="85">
                  <c:v>50.53</c:v>
                </c:pt>
                <c:pt idx="86">
                  <c:v>50.53</c:v>
                </c:pt>
                <c:pt idx="87">
                  <c:v>50.53</c:v>
                </c:pt>
                <c:pt idx="88">
                  <c:v>50.53</c:v>
                </c:pt>
                <c:pt idx="89">
                  <c:v>50.53</c:v>
                </c:pt>
                <c:pt idx="90">
                  <c:v>50.53</c:v>
                </c:pt>
                <c:pt idx="91">
                  <c:v>50.53</c:v>
                </c:pt>
                <c:pt idx="92">
                  <c:v>50.53</c:v>
                </c:pt>
                <c:pt idx="93">
                  <c:v>50.53</c:v>
                </c:pt>
                <c:pt idx="94">
                  <c:v>50.53</c:v>
                </c:pt>
                <c:pt idx="95">
                  <c:v>50.53</c:v>
                </c:pt>
                <c:pt idx="96">
                  <c:v>50.53</c:v>
                </c:pt>
                <c:pt idx="97">
                  <c:v>50.53</c:v>
                </c:pt>
                <c:pt idx="98">
                  <c:v>50.53</c:v>
                </c:pt>
                <c:pt idx="99">
                  <c:v>50.53</c:v>
                </c:pt>
                <c:pt idx="100">
                  <c:v>50.53</c:v>
                </c:pt>
                <c:pt idx="101">
                  <c:v>50.53</c:v>
                </c:pt>
                <c:pt idx="102">
                  <c:v>50.53</c:v>
                </c:pt>
                <c:pt idx="103">
                  <c:v>50.53</c:v>
                </c:pt>
                <c:pt idx="104">
                  <c:v>50.53</c:v>
                </c:pt>
                <c:pt idx="105">
                  <c:v>50.53</c:v>
                </c:pt>
                <c:pt idx="106">
                  <c:v>50.53</c:v>
                </c:pt>
                <c:pt idx="107">
                  <c:v>50.53</c:v>
                </c:pt>
                <c:pt idx="108">
                  <c:v>50.53</c:v>
                </c:pt>
                <c:pt idx="109">
                  <c:v>50.53</c:v>
                </c:pt>
                <c:pt idx="110">
                  <c:v>50.53</c:v>
                </c:pt>
                <c:pt idx="111">
                  <c:v>50.53</c:v>
                </c:pt>
                <c:pt idx="112">
                  <c:v>50.53</c:v>
                </c:pt>
                <c:pt idx="113">
                  <c:v>50.53</c:v>
                </c:pt>
                <c:pt idx="114">
                  <c:v>50.53</c:v>
                </c:pt>
                <c:pt idx="115">
                  <c:v>50.53</c:v>
                </c:pt>
                <c:pt idx="116">
                  <c:v>50.53</c:v>
                </c:pt>
                <c:pt idx="117">
                  <c:v>50.53</c:v>
                </c:pt>
                <c:pt idx="118">
                  <c:v>50.53</c:v>
                </c:pt>
                <c:pt idx="119">
                  <c:v>50.53</c:v>
                </c:pt>
                <c:pt idx="120">
                  <c:v>50.53</c:v>
                </c:pt>
                <c:pt idx="121">
                  <c:v>50.53</c:v>
                </c:pt>
                <c:pt idx="122">
                  <c:v>50.53</c:v>
                </c:pt>
                <c:pt idx="123">
                  <c:v>50.53</c:v>
                </c:pt>
                <c:pt idx="124">
                  <c:v>50.53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диаграмма'!$X$5:$X$129</c:f>
              <c:numCache>
                <c:formatCode>0,00</c:formatCode>
                <c:ptCount val="125"/>
                <c:pt idx="0">
                  <c:v>50.739130434782609</c:v>
                </c:pt>
                <c:pt idx="1">
                  <c:v>52.685262821469713</c:v>
                </c:pt>
                <c:pt idx="2">
                  <c:v>69.099999999999994</c:v>
                </c:pt>
                <c:pt idx="3">
                  <c:v>51.409090909090907</c:v>
                </c:pt>
                <c:pt idx="4">
                  <c:v>55.57692307692308</c:v>
                </c:pt>
                <c:pt idx="5">
                  <c:v>55.307692307692307</c:v>
                </c:pt>
                <c:pt idx="6">
                  <c:v>45.888888888888886</c:v>
                </c:pt>
                <c:pt idx="7">
                  <c:v>47</c:v>
                </c:pt>
                <c:pt idx="8">
                  <c:v>50.785714285714285</c:v>
                </c:pt>
                <c:pt idx="9">
                  <c:v>46.413793103448278</c:v>
                </c:pt>
                <c:pt idx="10">
                  <c:v>43.696183578907352</c:v>
                </c:pt>
                <c:pt idx="11">
                  <c:v>64.471698113207552</c:v>
                </c:pt>
                <c:pt idx="12">
                  <c:v>47.526315789473685</c:v>
                </c:pt>
                <c:pt idx="13">
                  <c:v>43.173913043478258</c:v>
                </c:pt>
                <c:pt idx="14">
                  <c:v>29.8</c:v>
                </c:pt>
                <c:pt idx="15">
                  <c:v>56.117647058823529</c:v>
                </c:pt>
                <c:pt idx="17">
                  <c:v>42.44</c:v>
                </c:pt>
                <c:pt idx="18">
                  <c:v>43.666666666666664</c:v>
                </c:pt>
                <c:pt idx="19">
                  <c:v>42.230769230769234</c:v>
                </c:pt>
                <c:pt idx="20">
                  <c:v>34.666666666666664</c:v>
                </c:pt>
                <c:pt idx="21">
                  <c:v>36</c:v>
                </c:pt>
                <c:pt idx="22">
                  <c:v>48.714285714285715</c:v>
                </c:pt>
                <c:pt idx="23">
                  <c:v>33.909090909090907</c:v>
                </c:pt>
                <c:pt idx="24">
                  <c:v>45.333333333333336</c:v>
                </c:pt>
                <c:pt idx="25">
                  <c:v>49.50204715249729</c:v>
                </c:pt>
                <c:pt idx="26">
                  <c:v>58.533333333333331</c:v>
                </c:pt>
                <c:pt idx="27">
                  <c:v>59.636363636363633</c:v>
                </c:pt>
                <c:pt idx="28">
                  <c:v>63.628571428571426</c:v>
                </c:pt>
                <c:pt idx="29">
                  <c:v>54.351351351351354</c:v>
                </c:pt>
                <c:pt idx="30">
                  <c:v>51.6</c:v>
                </c:pt>
                <c:pt idx="31">
                  <c:v>50.842105263157897</c:v>
                </c:pt>
                <c:pt idx="32">
                  <c:v>50.2</c:v>
                </c:pt>
                <c:pt idx="33">
                  <c:v>43.866666666666667</c:v>
                </c:pt>
                <c:pt idx="34">
                  <c:v>54.611111111111114</c:v>
                </c:pt>
                <c:pt idx="35">
                  <c:v>46.6</c:v>
                </c:pt>
                <c:pt idx="36">
                  <c:v>43.3</c:v>
                </c:pt>
                <c:pt idx="37">
                  <c:v>43.875</c:v>
                </c:pt>
                <c:pt idx="38">
                  <c:v>43.909090909090907</c:v>
                </c:pt>
                <c:pt idx="39">
                  <c:v>48.678571428571431</c:v>
                </c:pt>
                <c:pt idx="40">
                  <c:v>28</c:v>
                </c:pt>
                <c:pt idx="41">
                  <c:v>47</c:v>
                </c:pt>
                <c:pt idx="42">
                  <c:v>59.2</c:v>
                </c:pt>
                <c:pt idx="43">
                  <c:v>48.769230769230766</c:v>
                </c:pt>
                <c:pt idx="44">
                  <c:v>43.9375</c:v>
                </c:pt>
                <c:pt idx="45">
                  <c:v>49.112434282751124</c:v>
                </c:pt>
                <c:pt idx="46">
                  <c:v>51.902439024390247</c:v>
                </c:pt>
                <c:pt idx="47">
                  <c:v>63.091954022988503</c:v>
                </c:pt>
                <c:pt idx="48">
                  <c:v>52.88</c:v>
                </c:pt>
                <c:pt idx="49">
                  <c:v>51.051948051948052</c:v>
                </c:pt>
                <c:pt idx="50">
                  <c:v>55.413043478260867</c:v>
                </c:pt>
                <c:pt idx="51">
                  <c:v>61.727272727272727</c:v>
                </c:pt>
                <c:pt idx="52">
                  <c:v>52.56</c:v>
                </c:pt>
                <c:pt idx="53">
                  <c:v>59.555555555555557</c:v>
                </c:pt>
                <c:pt idx="54">
                  <c:v>58</c:v>
                </c:pt>
                <c:pt idx="55">
                  <c:v>43.514285714285712</c:v>
                </c:pt>
                <c:pt idx="56">
                  <c:v>47.692307692307693</c:v>
                </c:pt>
                <c:pt idx="57">
                  <c:v>60.727272727272727</c:v>
                </c:pt>
                <c:pt idx="58">
                  <c:v>35.666666666666664</c:v>
                </c:pt>
                <c:pt idx="59">
                  <c:v>46</c:v>
                </c:pt>
                <c:pt idx="60">
                  <c:v>38.125</c:v>
                </c:pt>
                <c:pt idx="61">
                  <c:v>31.142857142857142</c:v>
                </c:pt>
                <c:pt idx="62">
                  <c:v>36.6875</c:v>
                </c:pt>
                <c:pt idx="64">
                  <c:v>38.285714285714285</c:v>
                </c:pt>
                <c:pt idx="65">
                  <c:v>46.200135298874798</c:v>
                </c:pt>
                <c:pt idx="66">
                  <c:v>53.555555555555557</c:v>
                </c:pt>
                <c:pt idx="67">
                  <c:v>55.61904761904762</c:v>
                </c:pt>
                <c:pt idx="68">
                  <c:v>49.166666666666664</c:v>
                </c:pt>
                <c:pt idx="69">
                  <c:v>46.909090909090907</c:v>
                </c:pt>
                <c:pt idx="70">
                  <c:v>44.21875</c:v>
                </c:pt>
                <c:pt idx="71">
                  <c:v>49.111111111111114</c:v>
                </c:pt>
                <c:pt idx="72">
                  <c:v>54.153846153846153</c:v>
                </c:pt>
                <c:pt idx="73">
                  <c:v>42.235294117647058</c:v>
                </c:pt>
                <c:pt idx="74">
                  <c:v>34.74285714285714</c:v>
                </c:pt>
                <c:pt idx="75">
                  <c:v>36.571428571428569</c:v>
                </c:pt>
                <c:pt idx="76">
                  <c:v>40.884615384615387</c:v>
                </c:pt>
                <c:pt idx="77">
                  <c:v>44.285714285714285</c:v>
                </c:pt>
                <c:pt idx="79">
                  <c:v>51.56666666666667</c:v>
                </c:pt>
                <c:pt idx="80">
                  <c:v>43.78125</c:v>
                </c:pt>
                <c:pt idx="81">
                  <c:v>46.479826479561282</c:v>
                </c:pt>
                <c:pt idx="82">
                  <c:v>63.227272727272727</c:v>
                </c:pt>
                <c:pt idx="83">
                  <c:v>52.272727272727273</c:v>
                </c:pt>
                <c:pt idx="84">
                  <c:v>49.619718309859152</c:v>
                </c:pt>
                <c:pt idx="85">
                  <c:v>48.454545454545453</c:v>
                </c:pt>
                <c:pt idx="86">
                  <c:v>53.838235294117645</c:v>
                </c:pt>
                <c:pt idx="87">
                  <c:v>47.363636363636367</c:v>
                </c:pt>
                <c:pt idx="88">
                  <c:v>34.846153846153847</c:v>
                </c:pt>
                <c:pt idx="89">
                  <c:v>41.363636363636367</c:v>
                </c:pt>
                <c:pt idx="90">
                  <c:v>46.409090909090907</c:v>
                </c:pt>
                <c:pt idx="91">
                  <c:v>47.542857142857144</c:v>
                </c:pt>
                <c:pt idx="92">
                  <c:v>51.015873015873019</c:v>
                </c:pt>
                <c:pt idx="93">
                  <c:v>56.108108108108105</c:v>
                </c:pt>
                <c:pt idx="94">
                  <c:v>43.354838709677416</c:v>
                </c:pt>
                <c:pt idx="95">
                  <c:v>40.200000000000003</c:v>
                </c:pt>
                <c:pt idx="96">
                  <c:v>47.796875</c:v>
                </c:pt>
                <c:pt idx="97">
                  <c:v>64.15384615384616</c:v>
                </c:pt>
                <c:pt idx="98">
                  <c:v>41.090909090909093</c:v>
                </c:pt>
                <c:pt idx="99">
                  <c:v>45.521739130434781</c:v>
                </c:pt>
                <c:pt idx="100">
                  <c:v>49.833333333333336</c:v>
                </c:pt>
                <c:pt idx="101">
                  <c:v>33.466666666666669</c:v>
                </c:pt>
                <c:pt idx="102">
                  <c:v>49.476190476190474</c:v>
                </c:pt>
                <c:pt idx="103">
                  <c:v>44.647058823529413</c:v>
                </c:pt>
                <c:pt idx="104">
                  <c:v>46.166666666666664</c:v>
                </c:pt>
                <c:pt idx="105">
                  <c:v>43.891891891891895</c:v>
                </c:pt>
                <c:pt idx="106">
                  <c:v>45.84</c:v>
                </c:pt>
                <c:pt idx="108">
                  <c:v>44.571428571428569</c:v>
                </c:pt>
                <c:pt idx="111">
                  <c:v>38.625</c:v>
                </c:pt>
                <c:pt idx="112">
                  <c:v>30.736842105263158</c:v>
                </c:pt>
                <c:pt idx="113">
                  <c:v>54.117657264267436</c:v>
                </c:pt>
                <c:pt idx="114">
                  <c:v>61.322033898305087</c:v>
                </c:pt>
                <c:pt idx="115">
                  <c:v>59.897435897435898</c:v>
                </c:pt>
                <c:pt idx="116">
                  <c:v>57.703703703703702</c:v>
                </c:pt>
                <c:pt idx="117">
                  <c:v>58.05</c:v>
                </c:pt>
                <c:pt idx="120">
                  <c:v>46.96153846153846</c:v>
                </c:pt>
                <c:pt idx="122">
                  <c:v>62</c:v>
                </c:pt>
                <c:pt idx="123">
                  <c:v>32.888888888888886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89BFF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диаграмма'!$AC$5:$AC$129</c:f>
              <c:numCache>
                <c:formatCode>0,00</c:formatCode>
                <c:ptCount val="125"/>
                <c:pt idx="0">
                  <c:v>43.13</c:v>
                </c:pt>
                <c:pt idx="1">
                  <c:v>43.13</c:v>
                </c:pt>
                <c:pt idx="2">
                  <c:v>43.13</c:v>
                </c:pt>
                <c:pt idx="3">
                  <c:v>43.13</c:v>
                </c:pt>
                <c:pt idx="4">
                  <c:v>43.13</c:v>
                </c:pt>
                <c:pt idx="5">
                  <c:v>43.13</c:v>
                </c:pt>
                <c:pt idx="6">
                  <c:v>43.13</c:v>
                </c:pt>
                <c:pt idx="7">
                  <c:v>43.13</c:v>
                </c:pt>
                <c:pt idx="8">
                  <c:v>43.13</c:v>
                </c:pt>
                <c:pt idx="9">
                  <c:v>43.13</c:v>
                </c:pt>
                <c:pt idx="10">
                  <c:v>43.13</c:v>
                </c:pt>
                <c:pt idx="11">
                  <c:v>43.13</c:v>
                </c:pt>
                <c:pt idx="12">
                  <c:v>43.13</c:v>
                </c:pt>
                <c:pt idx="13">
                  <c:v>43.13</c:v>
                </c:pt>
                <c:pt idx="14">
                  <c:v>43.13</c:v>
                </c:pt>
                <c:pt idx="15">
                  <c:v>43.13</c:v>
                </c:pt>
                <c:pt idx="16">
                  <c:v>43.13</c:v>
                </c:pt>
                <c:pt idx="17">
                  <c:v>43.13</c:v>
                </c:pt>
                <c:pt idx="18">
                  <c:v>43.13</c:v>
                </c:pt>
                <c:pt idx="19">
                  <c:v>43.13</c:v>
                </c:pt>
                <c:pt idx="20">
                  <c:v>43.13</c:v>
                </c:pt>
                <c:pt idx="21">
                  <c:v>43.13</c:v>
                </c:pt>
                <c:pt idx="22">
                  <c:v>43.13</c:v>
                </c:pt>
                <c:pt idx="23">
                  <c:v>43.13</c:v>
                </c:pt>
                <c:pt idx="24">
                  <c:v>43.13</c:v>
                </c:pt>
                <c:pt idx="25">
                  <c:v>43.13</c:v>
                </c:pt>
                <c:pt idx="26">
                  <c:v>43.13</c:v>
                </c:pt>
                <c:pt idx="27">
                  <c:v>43.13</c:v>
                </c:pt>
                <c:pt idx="28">
                  <c:v>43.13</c:v>
                </c:pt>
                <c:pt idx="29">
                  <c:v>43.13</c:v>
                </c:pt>
                <c:pt idx="30">
                  <c:v>43.13</c:v>
                </c:pt>
                <c:pt idx="31">
                  <c:v>43.13</c:v>
                </c:pt>
                <c:pt idx="32">
                  <c:v>43.13</c:v>
                </c:pt>
                <c:pt idx="33">
                  <c:v>43.13</c:v>
                </c:pt>
                <c:pt idx="34">
                  <c:v>43.13</c:v>
                </c:pt>
                <c:pt idx="35">
                  <c:v>43.13</c:v>
                </c:pt>
                <c:pt idx="36">
                  <c:v>43.13</c:v>
                </c:pt>
                <c:pt idx="37">
                  <c:v>43.13</c:v>
                </c:pt>
                <c:pt idx="38">
                  <c:v>43.13</c:v>
                </c:pt>
                <c:pt idx="39">
                  <c:v>43.13</c:v>
                </c:pt>
                <c:pt idx="40">
                  <c:v>43.13</c:v>
                </c:pt>
                <c:pt idx="41">
                  <c:v>43.13</c:v>
                </c:pt>
                <c:pt idx="42">
                  <c:v>43.13</c:v>
                </c:pt>
                <c:pt idx="43">
                  <c:v>43.13</c:v>
                </c:pt>
                <c:pt idx="44">
                  <c:v>43.13</c:v>
                </c:pt>
                <c:pt idx="45">
                  <c:v>43.13</c:v>
                </c:pt>
                <c:pt idx="46">
                  <c:v>43.13</c:v>
                </c:pt>
                <c:pt idx="47">
                  <c:v>43.13</c:v>
                </c:pt>
                <c:pt idx="48">
                  <c:v>43.13</c:v>
                </c:pt>
                <c:pt idx="49">
                  <c:v>43.13</c:v>
                </c:pt>
                <c:pt idx="50">
                  <c:v>43.13</c:v>
                </c:pt>
                <c:pt idx="51">
                  <c:v>43.13</c:v>
                </c:pt>
                <c:pt idx="52">
                  <c:v>43.13</c:v>
                </c:pt>
                <c:pt idx="53">
                  <c:v>43.13</c:v>
                </c:pt>
                <c:pt idx="54">
                  <c:v>43.13</c:v>
                </c:pt>
                <c:pt idx="55">
                  <c:v>43.13</c:v>
                </c:pt>
                <c:pt idx="56">
                  <c:v>43.13</c:v>
                </c:pt>
                <c:pt idx="57">
                  <c:v>43.13</c:v>
                </c:pt>
                <c:pt idx="58">
                  <c:v>43.13</c:v>
                </c:pt>
                <c:pt idx="59">
                  <c:v>43.13</c:v>
                </c:pt>
                <c:pt idx="60">
                  <c:v>43.13</c:v>
                </c:pt>
                <c:pt idx="61">
                  <c:v>43.13</c:v>
                </c:pt>
                <c:pt idx="62">
                  <c:v>43.13</c:v>
                </c:pt>
                <c:pt idx="63">
                  <c:v>43.13</c:v>
                </c:pt>
                <c:pt idx="64">
                  <c:v>43.13</c:v>
                </c:pt>
                <c:pt idx="65">
                  <c:v>43.13</c:v>
                </c:pt>
                <c:pt idx="66">
                  <c:v>43.13</c:v>
                </c:pt>
                <c:pt idx="67">
                  <c:v>43.13</c:v>
                </c:pt>
                <c:pt idx="68">
                  <c:v>43.13</c:v>
                </c:pt>
                <c:pt idx="69">
                  <c:v>43.13</c:v>
                </c:pt>
                <c:pt idx="70">
                  <c:v>43.13</c:v>
                </c:pt>
                <c:pt idx="71">
                  <c:v>43.13</c:v>
                </c:pt>
                <c:pt idx="72">
                  <c:v>43.13</c:v>
                </c:pt>
                <c:pt idx="73">
                  <c:v>43.13</c:v>
                </c:pt>
                <c:pt idx="74">
                  <c:v>43.13</c:v>
                </c:pt>
                <c:pt idx="75">
                  <c:v>43.13</c:v>
                </c:pt>
                <c:pt idx="76">
                  <c:v>43.13</c:v>
                </c:pt>
                <c:pt idx="77">
                  <c:v>43.13</c:v>
                </c:pt>
                <c:pt idx="78">
                  <c:v>43.13</c:v>
                </c:pt>
                <c:pt idx="79">
                  <c:v>43.13</c:v>
                </c:pt>
                <c:pt idx="80">
                  <c:v>43.13</c:v>
                </c:pt>
                <c:pt idx="81">
                  <c:v>43.13</c:v>
                </c:pt>
                <c:pt idx="82">
                  <c:v>43.13</c:v>
                </c:pt>
                <c:pt idx="83">
                  <c:v>43.13</c:v>
                </c:pt>
                <c:pt idx="84">
                  <c:v>43.13</c:v>
                </c:pt>
                <c:pt idx="85">
                  <c:v>43.13</c:v>
                </c:pt>
                <c:pt idx="86">
                  <c:v>43.13</c:v>
                </c:pt>
                <c:pt idx="87">
                  <c:v>43.13</c:v>
                </c:pt>
                <c:pt idx="88">
                  <c:v>43.13</c:v>
                </c:pt>
                <c:pt idx="89">
                  <c:v>43.13</c:v>
                </c:pt>
                <c:pt idx="90">
                  <c:v>43.13</c:v>
                </c:pt>
                <c:pt idx="91">
                  <c:v>43.13</c:v>
                </c:pt>
                <c:pt idx="92">
                  <c:v>43.13</c:v>
                </c:pt>
                <c:pt idx="93">
                  <c:v>43.13</c:v>
                </c:pt>
                <c:pt idx="94">
                  <c:v>43.13</c:v>
                </c:pt>
                <c:pt idx="95">
                  <c:v>43.13</c:v>
                </c:pt>
                <c:pt idx="96">
                  <c:v>43.13</c:v>
                </c:pt>
                <c:pt idx="97">
                  <c:v>43.13</c:v>
                </c:pt>
                <c:pt idx="98">
                  <c:v>43.13</c:v>
                </c:pt>
                <c:pt idx="99">
                  <c:v>43.13</c:v>
                </c:pt>
                <c:pt idx="100">
                  <c:v>43.13</c:v>
                </c:pt>
                <c:pt idx="101">
                  <c:v>43.13</c:v>
                </c:pt>
                <c:pt idx="102">
                  <c:v>43.13</c:v>
                </c:pt>
                <c:pt idx="103">
                  <c:v>43.13</c:v>
                </c:pt>
                <c:pt idx="104">
                  <c:v>43.13</c:v>
                </c:pt>
                <c:pt idx="105">
                  <c:v>43.13</c:v>
                </c:pt>
                <c:pt idx="106">
                  <c:v>43.13</c:v>
                </c:pt>
                <c:pt idx="107">
                  <c:v>43.13</c:v>
                </c:pt>
                <c:pt idx="108">
                  <c:v>43.13</c:v>
                </c:pt>
                <c:pt idx="109">
                  <c:v>43.13</c:v>
                </c:pt>
                <c:pt idx="110">
                  <c:v>43.13</c:v>
                </c:pt>
                <c:pt idx="111">
                  <c:v>43.13</c:v>
                </c:pt>
                <c:pt idx="112">
                  <c:v>43.13</c:v>
                </c:pt>
                <c:pt idx="113">
                  <c:v>43.13</c:v>
                </c:pt>
                <c:pt idx="114">
                  <c:v>43.13</c:v>
                </c:pt>
                <c:pt idx="115">
                  <c:v>43.13</c:v>
                </c:pt>
                <c:pt idx="116">
                  <c:v>43.13</c:v>
                </c:pt>
                <c:pt idx="117">
                  <c:v>43.13</c:v>
                </c:pt>
                <c:pt idx="118">
                  <c:v>43.13</c:v>
                </c:pt>
                <c:pt idx="119">
                  <c:v>43.13</c:v>
                </c:pt>
                <c:pt idx="120">
                  <c:v>43.13</c:v>
                </c:pt>
                <c:pt idx="121">
                  <c:v>43.13</c:v>
                </c:pt>
                <c:pt idx="122">
                  <c:v>43.13</c:v>
                </c:pt>
                <c:pt idx="123">
                  <c:v>43.13</c:v>
                </c:pt>
                <c:pt idx="124">
                  <c:v>43.13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'Математ-11 проф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МАОУ Гимназия № 9</c:v>
                </c:pt>
                <c:pt idx="4">
                  <c:v>МАОУ СШ № 19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СШ № 86 </c:v>
                </c:pt>
                <c:pt idx="8">
                  <c:v>МАОУ Гимназия № 8</c:v>
                </c:pt>
                <c:pt idx="9">
                  <c:v>МАОУ СШ № 12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Лицей № 11</c:v>
                </c:pt>
                <c:pt idx="13">
                  <c:v>МАОУ Гимназия № 6</c:v>
                </c:pt>
                <c:pt idx="14">
                  <c:v>МАОУ СШ № 8 "Созидание"</c:v>
                </c:pt>
                <c:pt idx="15">
                  <c:v>МАОУ Гимназия № 10</c:v>
                </c:pt>
                <c:pt idx="16">
                  <c:v>МБОУ СШ № 90</c:v>
                </c:pt>
                <c:pt idx="17">
                  <c:v>МАОУ Гимназия № 4</c:v>
                </c:pt>
                <c:pt idx="18">
                  <c:v>МБОУ СШ № 46</c:v>
                </c:pt>
                <c:pt idx="19">
                  <c:v>МБОУ СШ № 63</c:v>
                </c:pt>
                <c:pt idx="20">
                  <c:v>МАОУ СШ № 55</c:v>
                </c:pt>
                <c:pt idx="21">
                  <c:v>МБОУ СШ № 135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МАОУ Лицей № 3</c:v>
                </c:pt>
                <c:pt idx="28">
                  <c:v>МАОУ Гимназия № 11 </c:v>
                </c:pt>
                <c:pt idx="29">
                  <c:v>МБОУ Гимназия № 7</c:v>
                </c:pt>
                <c:pt idx="30">
                  <c:v>МБОУ СШ № 16</c:v>
                </c:pt>
                <c:pt idx="31">
                  <c:v>МАОУ СШ № 148</c:v>
                </c:pt>
                <c:pt idx="32">
                  <c:v>МАОУ Гимназия № 15</c:v>
                </c:pt>
                <c:pt idx="33">
                  <c:v>МБОУ СШ № 44</c:v>
                </c:pt>
                <c:pt idx="34">
                  <c:v>МАОУ Лицей № 12</c:v>
                </c:pt>
                <c:pt idx="35">
                  <c:v>МБОУ СШ № 79</c:v>
                </c:pt>
                <c:pt idx="36">
                  <c:v>МАОУ СШ № 53</c:v>
                </c:pt>
                <c:pt idx="37">
                  <c:v>МАОУ СШ № 89</c:v>
                </c:pt>
                <c:pt idx="38">
                  <c:v>МБОУ СШ № 65</c:v>
                </c:pt>
                <c:pt idx="39">
                  <c:v>МБОУ СШ № 94</c:v>
                </c:pt>
                <c:pt idx="40">
                  <c:v>МБОУ СШ № 50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МАОУ Гимназия № 13 "Академ"</c:v>
                </c:pt>
                <c:pt idx="48">
                  <c:v>МБОУ Гимназия № 3</c:v>
                </c:pt>
                <c:pt idx="49">
                  <c:v>МАОУ Лицей № 1</c:v>
                </c:pt>
                <c:pt idx="50">
                  <c:v>МАОУ "КУГ № 1 - Универс"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МАОУ Школа-интернат № 1 </c:v>
                </c:pt>
                <c:pt idx="54">
                  <c:v>МБОУ Лицей № 8</c:v>
                </c:pt>
                <c:pt idx="55">
                  <c:v>МБОУ СШ № 99</c:v>
                </c:pt>
                <c:pt idx="56">
                  <c:v>МБОУ СШ № 95</c:v>
                </c:pt>
                <c:pt idx="57">
                  <c:v>МБОУ СШ № 3</c:v>
                </c:pt>
                <c:pt idx="58">
                  <c:v>МБОУ СШ № 133 </c:v>
                </c:pt>
                <c:pt idx="59">
                  <c:v>МБОУ СШ № 30</c:v>
                </c:pt>
                <c:pt idx="60">
                  <c:v>МБОУ СШ № 84</c:v>
                </c:pt>
                <c:pt idx="61">
                  <c:v>МБОУ СШ № 39</c:v>
                </c:pt>
                <c:pt idx="62">
                  <c:v>МБОУ СШ № 21</c:v>
                </c:pt>
                <c:pt idx="63">
                  <c:v>МБОУ СШ № 36</c:v>
                </c:pt>
                <c:pt idx="64">
                  <c:v>МБОУ СШ № 73</c:v>
                </c:pt>
                <c:pt idx="65">
                  <c:v>СВЕРДЛОВСКИЙ РАЙОН</c:v>
                </c:pt>
                <c:pt idx="66">
                  <c:v>МБОУ СШ № 42</c:v>
                </c:pt>
                <c:pt idx="67">
                  <c:v>МАОУ Лицей № 9 "Лидер"</c:v>
                </c:pt>
                <c:pt idx="68">
                  <c:v>МАОУ СШ № 137</c:v>
                </c:pt>
                <c:pt idx="69">
                  <c:v>МАОУ Гимназия № 14</c:v>
                </c:pt>
                <c:pt idx="70">
                  <c:v>МБОУ СШ № 76</c:v>
                </c:pt>
                <c:pt idx="71">
                  <c:v>МБОУ СШ № 17</c:v>
                </c:pt>
                <c:pt idx="72">
                  <c:v>МБОУ СШ № 6</c:v>
                </c:pt>
                <c:pt idx="73">
                  <c:v>МАОУ СШ № 23</c:v>
                </c:pt>
                <c:pt idx="74">
                  <c:v>МБОУ СШ № 45</c:v>
                </c:pt>
                <c:pt idx="75">
                  <c:v>МБОУ СШ № 34</c:v>
                </c:pt>
                <c:pt idx="76">
                  <c:v>МБОУ СШ № 93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152</c:v>
                </c:pt>
                <c:pt idx="83">
                  <c:v>МАОУ СШ № 7</c:v>
                </c:pt>
                <c:pt idx="84">
                  <c:v>МАОУ СШ № 149</c:v>
                </c:pt>
                <c:pt idx="85">
                  <c:v>МАОУ СШ № 144</c:v>
                </c:pt>
                <c:pt idx="86">
                  <c:v>МАОУ СШ № 145</c:v>
                </c:pt>
                <c:pt idx="87">
                  <c:v>МБОУ СШ № 66</c:v>
                </c:pt>
                <c:pt idx="88">
                  <c:v>МБОУ СШ № 69</c:v>
                </c:pt>
                <c:pt idx="89">
                  <c:v>МАОУ СШ № 1</c:v>
                </c:pt>
                <c:pt idx="90">
                  <c:v>МАОУ СШ № 151</c:v>
                </c:pt>
                <c:pt idx="91">
                  <c:v>МБОУ СШ № 5</c:v>
                </c:pt>
                <c:pt idx="92">
                  <c:v>МАОУ СШ № 143</c:v>
                </c:pt>
                <c:pt idx="93">
                  <c:v>МАОУ СШ № 24</c:v>
                </c:pt>
                <c:pt idx="94">
                  <c:v>МБОУ СШ № 18</c:v>
                </c:pt>
                <c:pt idx="95">
                  <c:v>МАОУ СШ № 108</c:v>
                </c:pt>
                <c:pt idx="96">
                  <c:v>МАОУ СШ № 150</c:v>
                </c:pt>
                <c:pt idx="97">
                  <c:v>МАОУ СШ № 141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МБОУ СШ № 147</c:v>
                </c:pt>
                <c:pt idx="101">
                  <c:v>МАОУ СШ № 139</c:v>
                </c:pt>
                <c:pt idx="102">
                  <c:v>МАОУ СШ № 85</c:v>
                </c:pt>
                <c:pt idx="103">
                  <c:v>МБОУ СШ № 56</c:v>
                </c:pt>
                <c:pt idx="104">
                  <c:v>МАОУ СШ № 134</c:v>
                </c:pt>
                <c:pt idx="105">
                  <c:v>МАОУ СШ № 115</c:v>
                </c:pt>
                <c:pt idx="106">
                  <c:v>МБОУ СШ № 129</c:v>
                </c:pt>
                <c:pt idx="107">
                  <c:v>МАОУ СШ № 154</c:v>
                </c:pt>
                <c:pt idx="108">
                  <c:v>МАОУ СШ № 121</c:v>
                </c:pt>
                <c:pt idx="109">
                  <c:v>МБОУ СШ № 156</c:v>
                </c:pt>
                <c:pt idx="110">
                  <c:v>МБОУ СШ № 2</c:v>
                </c:pt>
                <c:pt idx="111">
                  <c:v>МБОУ СШ № 22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СШ № 10 </c:v>
                </c:pt>
                <c:pt idx="117">
                  <c:v>МБОУ Гимназия  № 16</c:v>
                </c:pt>
                <c:pt idx="118">
                  <c:v>МБОУ СШ № 4</c:v>
                </c:pt>
                <c:pt idx="119">
                  <c:v>МАОУ СШ "Комплекс Покровский"</c:v>
                </c:pt>
                <c:pt idx="120">
                  <c:v>МБОУ СШ № 27</c:v>
                </c:pt>
                <c:pt idx="121">
                  <c:v>МАОУ СШ № 155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  <c:pt idx="124">
                  <c:v>МБОУ СШ № 51</c:v>
                </c:pt>
              </c:strCache>
            </c:strRef>
          </c:cat>
          <c:val>
            <c:numRef>
              <c:f>'Математ-11 проф диаграмма'!$AB$5:$AB$129</c:f>
              <c:numCache>
                <c:formatCode>0,00</c:formatCode>
                <c:ptCount val="125"/>
                <c:pt idx="0">
                  <c:v>47.1</c:v>
                </c:pt>
                <c:pt idx="1">
                  <c:v>44.004794910000001</c:v>
                </c:pt>
                <c:pt idx="2">
                  <c:v>65.641304349999999</c:v>
                </c:pt>
                <c:pt idx="3">
                  <c:v>40.3125</c:v>
                </c:pt>
                <c:pt idx="4">
                  <c:v>34.23076923</c:v>
                </c:pt>
                <c:pt idx="5">
                  <c:v>47.53125</c:v>
                </c:pt>
                <c:pt idx="6">
                  <c:v>48.82758621</c:v>
                </c:pt>
                <c:pt idx="7">
                  <c:v>34.222222219999999</c:v>
                </c:pt>
                <c:pt idx="8">
                  <c:v>38</c:v>
                </c:pt>
                <c:pt idx="9">
                  <c:v>43.272727269999997</c:v>
                </c:pt>
                <c:pt idx="10">
                  <c:v>35.67400662</c:v>
                </c:pt>
                <c:pt idx="11">
                  <c:v>58.573529409999999</c:v>
                </c:pt>
                <c:pt idx="12">
                  <c:v>44.813559320000003</c:v>
                </c:pt>
                <c:pt idx="13">
                  <c:v>37.586206900000001</c:v>
                </c:pt>
                <c:pt idx="14">
                  <c:v>23.766666669999999</c:v>
                </c:pt>
                <c:pt idx="15">
                  <c:v>54.25</c:v>
                </c:pt>
                <c:pt idx="17">
                  <c:v>42.648148149999997</c:v>
                </c:pt>
                <c:pt idx="18">
                  <c:v>49.6875</c:v>
                </c:pt>
                <c:pt idx="19">
                  <c:v>25.92307692</c:v>
                </c:pt>
                <c:pt idx="20">
                  <c:v>27.5</c:v>
                </c:pt>
                <c:pt idx="21">
                  <c:v>25.941176469999998</c:v>
                </c:pt>
                <c:pt idx="22">
                  <c:v>22.722222219999999</c:v>
                </c:pt>
                <c:pt idx="23">
                  <c:v>29.75</c:v>
                </c:pt>
                <c:pt idx="24">
                  <c:v>20.6</c:v>
                </c:pt>
                <c:pt idx="25">
                  <c:v>39.834362688235295</c:v>
                </c:pt>
                <c:pt idx="26">
                  <c:v>45.821428570000002</c:v>
                </c:pt>
                <c:pt idx="27">
                  <c:v>57.45</c:v>
                </c:pt>
                <c:pt idx="28">
                  <c:v>54.482758619999998</c:v>
                </c:pt>
                <c:pt idx="29">
                  <c:v>44.471698109999998</c:v>
                </c:pt>
                <c:pt idx="30">
                  <c:v>33.526315789999998</c:v>
                </c:pt>
                <c:pt idx="31">
                  <c:v>33.705882350000003</c:v>
                </c:pt>
                <c:pt idx="32">
                  <c:v>36.785714290000001</c:v>
                </c:pt>
                <c:pt idx="33">
                  <c:v>33.111111110000003</c:v>
                </c:pt>
                <c:pt idx="34">
                  <c:v>44.755555559999998</c:v>
                </c:pt>
                <c:pt idx="36">
                  <c:v>32.799999999999997</c:v>
                </c:pt>
                <c:pt idx="37">
                  <c:v>29.083333329999999</c:v>
                </c:pt>
                <c:pt idx="39">
                  <c:v>38.524999999999999</c:v>
                </c:pt>
                <c:pt idx="40">
                  <c:v>61</c:v>
                </c:pt>
                <c:pt idx="41">
                  <c:v>24.727272729999999</c:v>
                </c:pt>
                <c:pt idx="42">
                  <c:v>40.299999999999997</c:v>
                </c:pt>
                <c:pt idx="43">
                  <c:v>36.4</c:v>
                </c:pt>
                <c:pt idx="44">
                  <c:v>30.23809524</c:v>
                </c:pt>
                <c:pt idx="45">
                  <c:v>43.527941718666668</c:v>
                </c:pt>
                <c:pt idx="46">
                  <c:v>55.458333330000002</c:v>
                </c:pt>
                <c:pt idx="47">
                  <c:v>56.883495150000002</c:v>
                </c:pt>
                <c:pt idx="48">
                  <c:v>48.464285709999999</c:v>
                </c:pt>
                <c:pt idx="49">
                  <c:v>48.931506849999998</c:v>
                </c:pt>
                <c:pt idx="50">
                  <c:v>49.238938050000002</c:v>
                </c:pt>
                <c:pt idx="51">
                  <c:v>40.444444439999998</c:v>
                </c:pt>
                <c:pt idx="52">
                  <c:v>41.848484849999998</c:v>
                </c:pt>
                <c:pt idx="53">
                  <c:v>57.315789469999999</c:v>
                </c:pt>
                <c:pt idx="54">
                  <c:v>47.372093020000001</c:v>
                </c:pt>
                <c:pt idx="55">
                  <c:v>41.404761899999997</c:v>
                </c:pt>
                <c:pt idx="56">
                  <c:v>36.46153846</c:v>
                </c:pt>
                <c:pt idx="57">
                  <c:v>33.549999999999997</c:v>
                </c:pt>
                <c:pt idx="58">
                  <c:v>32.666666669999998</c:v>
                </c:pt>
                <c:pt idx="60">
                  <c:v>32.545454550000002</c:v>
                </c:pt>
                <c:pt idx="62">
                  <c:v>30.333333329999999</c:v>
                </c:pt>
                <c:pt idx="65">
                  <c:v>41.022928195384608</c:v>
                </c:pt>
                <c:pt idx="66">
                  <c:v>50.5</c:v>
                </c:pt>
                <c:pt idx="67">
                  <c:v>43.611940300000001</c:v>
                </c:pt>
                <c:pt idx="68">
                  <c:v>44.555555560000002</c:v>
                </c:pt>
                <c:pt idx="69">
                  <c:v>44.902439020000003</c:v>
                </c:pt>
                <c:pt idx="70">
                  <c:v>48.94</c:v>
                </c:pt>
                <c:pt idx="71">
                  <c:v>32.066666669999996</c:v>
                </c:pt>
                <c:pt idx="72">
                  <c:v>39.892857139999997</c:v>
                </c:pt>
                <c:pt idx="73">
                  <c:v>37.303571429999998</c:v>
                </c:pt>
                <c:pt idx="74">
                  <c:v>35.09375</c:v>
                </c:pt>
                <c:pt idx="76">
                  <c:v>32.633333329999999</c:v>
                </c:pt>
                <c:pt idx="77">
                  <c:v>33.842105259999997</c:v>
                </c:pt>
                <c:pt idx="79">
                  <c:v>48.151499999999999</c:v>
                </c:pt>
                <c:pt idx="80">
                  <c:v>41.804347829999998</c:v>
                </c:pt>
                <c:pt idx="81">
                  <c:v>41.175228629615383</c:v>
                </c:pt>
                <c:pt idx="82">
                  <c:v>40.071428570000002</c:v>
                </c:pt>
                <c:pt idx="83">
                  <c:v>42.448275860000003</c:v>
                </c:pt>
                <c:pt idx="84">
                  <c:v>40.430107530000001</c:v>
                </c:pt>
                <c:pt idx="85">
                  <c:v>43.535714290000001</c:v>
                </c:pt>
                <c:pt idx="86">
                  <c:v>46.460317459999999</c:v>
                </c:pt>
                <c:pt idx="87">
                  <c:v>59.571428570000002</c:v>
                </c:pt>
                <c:pt idx="88">
                  <c:v>29.416666670000001</c:v>
                </c:pt>
                <c:pt idx="89">
                  <c:v>40.71</c:v>
                </c:pt>
                <c:pt idx="90">
                  <c:v>42.933333330000004</c:v>
                </c:pt>
                <c:pt idx="91">
                  <c:v>43.53125</c:v>
                </c:pt>
                <c:pt idx="92">
                  <c:v>41.087719300000003</c:v>
                </c:pt>
                <c:pt idx="93">
                  <c:v>48.654545450000001</c:v>
                </c:pt>
                <c:pt idx="94">
                  <c:v>39.84615385</c:v>
                </c:pt>
                <c:pt idx="95">
                  <c:v>41.137931029999997</c:v>
                </c:pt>
                <c:pt idx="96">
                  <c:v>48.464788730000002</c:v>
                </c:pt>
                <c:pt idx="97">
                  <c:v>41.137931029999997</c:v>
                </c:pt>
                <c:pt idx="98">
                  <c:v>37.119047620000003</c:v>
                </c:pt>
                <c:pt idx="99">
                  <c:v>44.75</c:v>
                </c:pt>
                <c:pt idx="100">
                  <c:v>35.485714289999997</c:v>
                </c:pt>
                <c:pt idx="101">
                  <c:v>40.090909089999997</c:v>
                </c:pt>
                <c:pt idx="102">
                  <c:v>42.666666669999998</c:v>
                </c:pt>
                <c:pt idx="105">
                  <c:v>39.742857139999998</c:v>
                </c:pt>
                <c:pt idx="106">
                  <c:v>26.05263158</c:v>
                </c:pt>
                <c:pt idx="108">
                  <c:v>37</c:v>
                </c:pt>
                <c:pt idx="111">
                  <c:v>40.421052629999998</c:v>
                </c:pt>
                <c:pt idx="112">
                  <c:v>37.78947368</c:v>
                </c:pt>
                <c:pt idx="113">
                  <c:v>45.043876077142855</c:v>
                </c:pt>
                <c:pt idx="114">
                  <c:v>52.15384615</c:v>
                </c:pt>
                <c:pt idx="115">
                  <c:v>52.45</c:v>
                </c:pt>
                <c:pt idx="116">
                  <c:v>58.436619720000003</c:v>
                </c:pt>
                <c:pt idx="117">
                  <c:v>45.157894740000003</c:v>
                </c:pt>
                <c:pt idx="120">
                  <c:v>40.266666669999999</c:v>
                </c:pt>
                <c:pt idx="122">
                  <c:v>42</c:v>
                </c:pt>
                <c:pt idx="123">
                  <c:v>24.84210526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0512"/>
        <c:axId val="133762048"/>
      </c:lineChart>
      <c:catAx>
        <c:axId val="13376051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762048"/>
        <c:crosses val="autoZero"/>
        <c:auto val="1"/>
        <c:lblAlgn val="ctr"/>
        <c:lblOffset val="100"/>
        <c:noMultiLvlLbl val="0"/>
      </c:catAx>
      <c:valAx>
        <c:axId val="1337620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76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24703997181901"/>
          <c:y val="8.5741216019857187E-3"/>
          <c:w val="0.78404569227811405"/>
          <c:h val="8.2834935052644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69850</xdr:rowOff>
    </xdr:from>
    <xdr:to>
      <xdr:col>38</xdr:col>
      <xdr:colOff>535781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0.10171</cdr:x>
      <cdr:y>0.11546</cdr:y>
    </cdr:from>
    <cdr:to>
      <cdr:x>0.10187</cdr:x>
      <cdr:y>0.6631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61270" y="583058"/>
          <a:ext cx="3563" cy="27655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0.21946</cdr:x>
      <cdr:y>0.11362</cdr:y>
    </cdr:from>
    <cdr:to>
      <cdr:x>0.21965</cdr:x>
      <cdr:y>0.6673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878916" y="573753"/>
          <a:ext cx="4212" cy="27959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0.37698</cdr:x>
      <cdr:y>0.1112</cdr:y>
    </cdr:from>
    <cdr:to>
      <cdr:x>0.37703</cdr:x>
      <cdr:y>0.6631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380956" y="561555"/>
          <a:ext cx="1044" cy="27870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0.53228</cdr:x>
      <cdr:y>0.10757</cdr:y>
    </cdr:from>
    <cdr:to>
      <cdr:x>0.53365</cdr:x>
      <cdr:y>0.65891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833474" y="543194"/>
          <a:ext cx="30442" cy="27842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0.6582</cdr:x>
      <cdr:y>0.11357</cdr:y>
    </cdr:from>
    <cdr:to>
      <cdr:x>0.6598</cdr:x>
      <cdr:y>0.6673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632744" y="573501"/>
          <a:ext cx="35756" cy="27962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0.90898</cdr:x>
      <cdr:y>0.11201</cdr:y>
    </cdr:from>
    <cdr:to>
      <cdr:x>0.91021</cdr:x>
      <cdr:y>0.6631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20208170" y="565636"/>
          <a:ext cx="27163" cy="27829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0.03037</cdr:x>
      <cdr:y>0.11584</cdr:y>
    </cdr:from>
    <cdr:to>
      <cdr:x>0.03142</cdr:x>
      <cdr:y>0.6631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675092" y="584986"/>
          <a:ext cx="23408" cy="27635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59267</xdr:colOff>
      <xdr:row>0</xdr:row>
      <xdr:rowOff>79375</xdr:rowOff>
    </xdr:from>
    <xdr:to>
      <xdr:col>39</xdr:col>
      <xdr:colOff>23813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0.0978</cdr:x>
      <cdr:y>0.08819</cdr:y>
    </cdr:from>
    <cdr:to>
      <cdr:x>0.1</cdr:x>
      <cdr:y>0.65739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82619" y="444504"/>
          <a:ext cx="49096" cy="28689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0.21597</cdr:x>
      <cdr:y>0.09344</cdr:y>
    </cdr:from>
    <cdr:to>
      <cdr:x>0.21635</cdr:x>
      <cdr:y>0.66363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819650" y="470958"/>
          <a:ext cx="8535" cy="2873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0.3727</cdr:x>
      <cdr:y>0.08659</cdr:y>
    </cdr:from>
    <cdr:to>
      <cdr:x>0.37316</cdr:x>
      <cdr:y>0.6663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317410" y="436437"/>
          <a:ext cx="10266" cy="29219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0.52717</cdr:x>
      <cdr:y>0.09087</cdr:y>
    </cdr:from>
    <cdr:to>
      <cdr:x>0.52838</cdr:x>
      <cdr:y>0.67023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764587" y="457996"/>
          <a:ext cx="27003" cy="29201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0.65276</cdr:x>
      <cdr:y>0.08448</cdr:y>
    </cdr:from>
    <cdr:to>
      <cdr:x>0.65321</cdr:x>
      <cdr:y>0.66667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567322" y="425804"/>
          <a:ext cx="10161" cy="29344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0.90161</cdr:x>
      <cdr:y>0.09211</cdr:y>
    </cdr:from>
    <cdr:to>
      <cdr:x>0.90233</cdr:x>
      <cdr:y>0.67188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20120719" y="464258"/>
          <a:ext cx="16068" cy="29222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0.02955</cdr:x>
      <cdr:y>0.08755</cdr:y>
    </cdr:from>
    <cdr:to>
      <cdr:x>0.03005</cdr:x>
      <cdr:y>0.65619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659505" y="441275"/>
          <a:ext cx="11159" cy="2866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 refreshError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4.85546875" style="113" customWidth="1"/>
    <col min="2" max="2" width="32.140625" style="113" customWidth="1"/>
    <col min="3" max="6" width="7.7109375" style="687" customWidth="1"/>
    <col min="7" max="32" width="7.7109375" style="113" customWidth="1"/>
    <col min="33" max="16384" width="9.140625" style="113"/>
  </cols>
  <sheetData>
    <row r="1" spans="1:34" ht="409.5" customHeight="1" thickBot="1" x14ac:dyDescent="0.3"/>
    <row r="2" spans="1:34" ht="16.5" customHeight="1" x14ac:dyDescent="0.25">
      <c r="A2" s="1355" t="s">
        <v>68</v>
      </c>
      <c r="B2" s="1357" t="s">
        <v>118</v>
      </c>
      <c r="C2" s="1352">
        <v>2021</v>
      </c>
      <c r="D2" s="1353"/>
      <c r="E2" s="1353"/>
      <c r="F2" s="1354"/>
      <c r="G2" s="1352">
        <v>2020</v>
      </c>
      <c r="H2" s="1353"/>
      <c r="I2" s="1353"/>
      <c r="J2" s="1354"/>
      <c r="K2" s="1352">
        <v>2019</v>
      </c>
      <c r="L2" s="1353"/>
      <c r="M2" s="1353"/>
      <c r="N2" s="1354"/>
      <c r="O2" s="1352">
        <v>2018</v>
      </c>
      <c r="P2" s="1353"/>
      <c r="Q2" s="1353"/>
      <c r="R2" s="1354"/>
      <c r="S2" s="1359">
        <v>2017</v>
      </c>
      <c r="T2" s="1360"/>
      <c r="U2" s="1360"/>
      <c r="V2" s="1361"/>
      <c r="W2" s="1362">
        <v>2016</v>
      </c>
      <c r="X2" s="1363"/>
      <c r="Y2" s="1363"/>
      <c r="Z2" s="1364"/>
      <c r="AA2" s="1362">
        <v>2015</v>
      </c>
      <c r="AB2" s="1363"/>
      <c r="AC2" s="1363"/>
      <c r="AD2" s="1364"/>
      <c r="AE2" s="1350" t="s">
        <v>100</v>
      </c>
    </row>
    <row r="3" spans="1:34" ht="42" customHeight="1" thickBot="1" x14ac:dyDescent="0.3">
      <c r="A3" s="1356"/>
      <c r="B3" s="1358"/>
      <c r="C3" s="518" t="s">
        <v>165</v>
      </c>
      <c r="D3" s="731" t="s">
        <v>125</v>
      </c>
      <c r="E3" s="762" t="s">
        <v>159</v>
      </c>
      <c r="F3" s="728" t="s">
        <v>160</v>
      </c>
      <c r="G3" s="518" t="s">
        <v>165</v>
      </c>
      <c r="H3" s="510" t="s">
        <v>125</v>
      </c>
      <c r="I3" s="519" t="s">
        <v>159</v>
      </c>
      <c r="J3" s="508" t="s">
        <v>160</v>
      </c>
      <c r="K3" s="518" t="s">
        <v>165</v>
      </c>
      <c r="L3" s="511" t="s">
        <v>125</v>
      </c>
      <c r="M3" s="288" t="s">
        <v>159</v>
      </c>
      <c r="N3" s="732" t="s">
        <v>160</v>
      </c>
      <c r="O3" s="784" t="s">
        <v>165</v>
      </c>
      <c r="P3" s="171" t="s">
        <v>125</v>
      </c>
      <c r="Q3" s="172" t="s">
        <v>159</v>
      </c>
      <c r="R3" s="173" t="s">
        <v>160</v>
      </c>
      <c r="S3" s="784" t="s">
        <v>165</v>
      </c>
      <c r="T3" s="171" t="s">
        <v>125</v>
      </c>
      <c r="U3" s="511" t="s">
        <v>159</v>
      </c>
      <c r="V3" s="732" t="s">
        <v>160</v>
      </c>
      <c r="W3" s="784" t="s">
        <v>165</v>
      </c>
      <c r="X3" s="171" t="s">
        <v>125</v>
      </c>
      <c r="Y3" s="144" t="s">
        <v>159</v>
      </c>
      <c r="Z3" s="173" t="s">
        <v>160</v>
      </c>
      <c r="AA3" s="784" t="s">
        <v>165</v>
      </c>
      <c r="AB3" s="171" t="s">
        <v>125</v>
      </c>
      <c r="AC3" s="144" t="s">
        <v>159</v>
      </c>
      <c r="AD3" s="173" t="s">
        <v>160</v>
      </c>
      <c r="AE3" s="1351"/>
    </row>
    <row r="4" spans="1:34" ht="15" customHeight="1" thickBot="1" x14ac:dyDescent="0.3">
      <c r="A4" s="49"/>
      <c r="B4" s="298" t="s">
        <v>128</v>
      </c>
      <c r="C4" s="299">
        <f>C5+C6+C15+C30+C50+C70+C86+C118</f>
        <v>3046</v>
      </c>
      <c r="D4" s="673">
        <v>56.84</v>
      </c>
      <c r="E4" s="318">
        <f>AVERAGE(E5,E7:E14,E16:E29,E31:E49,E51:E69,E71:E85,E87:E117,E119:E129)</f>
        <v>54.402348605296652</v>
      </c>
      <c r="F4" s="301"/>
      <c r="G4" s="299">
        <f>G5+G6+G15+G30+G50+G70+G86+G118</f>
        <v>2932</v>
      </c>
      <c r="H4" s="673">
        <v>52.269203069824094</v>
      </c>
      <c r="I4" s="673">
        <f>AVERAGE(I5,I7:I14,I16:I29,I31:I49,I51:I69,I71:I85,I87:I117,I119:I129)</f>
        <v>52.269203069824094</v>
      </c>
      <c r="J4" s="301"/>
      <c r="K4" s="299">
        <f>K5+K6+K15+K30+K50+K70+K86+K118</f>
        <v>2763</v>
      </c>
      <c r="L4" s="300">
        <v>58.13</v>
      </c>
      <c r="M4" s="318">
        <f>AVERAGE(M5,M7:M14,M16:M29,M31:M49,M51:M69,M71:M85,M87:M117,M119:M129)</f>
        <v>55.088657407407396</v>
      </c>
      <c r="N4" s="301"/>
      <c r="O4" s="501">
        <f>O5+O6+O15+O30+O50+O70+O86+O118</f>
        <v>2805</v>
      </c>
      <c r="P4" s="174">
        <v>51.62</v>
      </c>
      <c r="Q4" s="175">
        <f>AVERAGE(Q5,Q7:Q14,Q16:Q29,Q31:Q49,Q51:Q69,Q71:Q85,Q87:Q117,Q119:Q129)</f>
        <v>48.840366972477057</v>
      </c>
      <c r="R4" s="176"/>
      <c r="S4" s="177">
        <f>S5+S6+S15+S30+S50+S70+S86+S118</f>
        <v>2739</v>
      </c>
      <c r="T4" s="174">
        <v>46.59</v>
      </c>
      <c r="U4" s="178">
        <f>AVERAGE(U5,U7:U14,U16:U29,U31:U49,U51:U69,U71:U85,U87:U117,U119:U129)</f>
        <v>43.701804122809328</v>
      </c>
      <c r="V4" s="176"/>
      <c r="W4" s="177">
        <f>W5+W6+W15+W30+W50+W70+W86+W118</f>
        <v>2930</v>
      </c>
      <c r="X4" s="174">
        <v>50.53</v>
      </c>
      <c r="Y4" s="178">
        <f>AVERAGE(Y5,Y7:Y14,Y16:Y29,Y31:Y49,Y51:Y69,Y71:Y85,Y87:Y117,Y119:Y129)</f>
        <v>48.073101564640147</v>
      </c>
      <c r="Z4" s="176"/>
      <c r="AA4" s="177">
        <f>AA5+AA6+AA15+AA30+AA50+AA70+AA86+AA118</f>
        <v>3418</v>
      </c>
      <c r="AB4" s="174">
        <v>43.13</v>
      </c>
      <c r="AC4" s="178">
        <f>AVERAGE(AC5,AC7:AC14,AC16:AC29,AC31:AC49,AC51:AC69,AC71:AC85,AC87:AC117,AC119:AC129)</f>
        <v>41.121648802699994</v>
      </c>
      <c r="AE4" s="176"/>
      <c r="AG4" s="45"/>
      <c r="AH4" s="24" t="s">
        <v>121</v>
      </c>
    </row>
    <row r="5" spans="1:34" ht="15" customHeight="1" thickBot="1" x14ac:dyDescent="0.3">
      <c r="A5" s="296">
        <v>1</v>
      </c>
      <c r="B5" s="297" t="s">
        <v>27</v>
      </c>
      <c r="C5" s="652">
        <v>39</v>
      </c>
      <c r="D5" s="713">
        <v>56.84</v>
      </c>
      <c r="E5" s="765">
        <v>59</v>
      </c>
      <c r="F5" s="654">
        <v>30</v>
      </c>
      <c r="G5" s="652">
        <v>18</v>
      </c>
      <c r="H5" s="713">
        <v>52.269203069824094</v>
      </c>
      <c r="I5" s="653">
        <v>61.22</v>
      </c>
      <c r="J5" s="654">
        <v>11</v>
      </c>
      <c r="K5" s="125">
        <v>19</v>
      </c>
      <c r="L5" s="139">
        <v>58.13</v>
      </c>
      <c r="M5" s="513">
        <v>62.63</v>
      </c>
      <c r="N5" s="512">
        <v>18</v>
      </c>
      <c r="O5" s="180">
        <v>14</v>
      </c>
      <c r="P5" s="181">
        <v>51.62</v>
      </c>
      <c r="Q5" s="182">
        <v>58</v>
      </c>
      <c r="R5" s="183">
        <v>13</v>
      </c>
      <c r="S5" s="180">
        <v>22</v>
      </c>
      <c r="T5" s="184">
        <v>46.59</v>
      </c>
      <c r="U5" s="185">
        <v>52</v>
      </c>
      <c r="V5" s="186">
        <v>16</v>
      </c>
      <c r="W5" s="187">
        <v>23</v>
      </c>
      <c r="X5" s="188">
        <v>50.53</v>
      </c>
      <c r="Y5" s="189">
        <v>50.739130434782609</v>
      </c>
      <c r="Z5" s="183">
        <v>41</v>
      </c>
      <c r="AA5" s="190">
        <v>20</v>
      </c>
      <c r="AB5" s="188">
        <v>43.13</v>
      </c>
      <c r="AC5" s="191">
        <v>47.1</v>
      </c>
      <c r="AD5" s="183">
        <v>26</v>
      </c>
      <c r="AE5" s="192">
        <f>AD5+Z5+V5+R5+N5+J5+F5</f>
        <v>155</v>
      </c>
      <c r="AG5" s="112"/>
      <c r="AH5" s="24" t="s">
        <v>126</v>
      </c>
    </row>
    <row r="6" spans="1:34" ht="15" customHeight="1" thickBot="1" x14ac:dyDescent="0.3">
      <c r="A6" s="49"/>
      <c r="B6" s="193" t="s">
        <v>129</v>
      </c>
      <c r="C6" s="275">
        <f>SUM(C7:C14)</f>
        <v>264</v>
      </c>
      <c r="D6" s="656">
        <v>56.84</v>
      </c>
      <c r="E6" s="302">
        <f>AVERAGE(E7:E14)</f>
        <v>53.540418899301294</v>
      </c>
      <c r="F6" s="276"/>
      <c r="G6" s="275">
        <f>SUM(G7:G14)</f>
        <v>284</v>
      </c>
      <c r="H6" s="656">
        <v>52.269203069824094</v>
      </c>
      <c r="I6" s="656">
        <f>AVERAGE(I7:I14)</f>
        <v>52.075000000000003</v>
      </c>
      <c r="J6" s="276"/>
      <c r="K6" s="275">
        <f>SUM(K7:K14)</f>
        <v>284</v>
      </c>
      <c r="L6" s="284">
        <v>58.13</v>
      </c>
      <c r="M6" s="302">
        <f>AVERAGE(M7:M14)</f>
        <v>53.881250000000001</v>
      </c>
      <c r="N6" s="276"/>
      <c r="O6" s="194">
        <f>SUM(O7:O14)</f>
        <v>251</v>
      </c>
      <c r="P6" s="195">
        <v>51.62</v>
      </c>
      <c r="Q6" s="196">
        <f>AVERAGE(Q7:Q14)</f>
        <v>53</v>
      </c>
      <c r="R6" s="197"/>
      <c r="S6" s="198">
        <f>SUM(S7:S14)</f>
        <v>251</v>
      </c>
      <c r="T6" s="258">
        <v>46.59</v>
      </c>
      <c r="U6" s="259">
        <f>AVERAGE(U7:U14)</f>
        <v>45.361124052843998</v>
      </c>
      <c r="V6" s="208"/>
      <c r="W6" s="260">
        <f>SUM(W7:W14)</f>
        <v>287</v>
      </c>
      <c r="X6" s="261">
        <v>50.53</v>
      </c>
      <c r="Y6" s="259">
        <f>AVERAGE(Y7:Y14)</f>
        <v>52.685262821469721</v>
      </c>
      <c r="Z6" s="262"/>
      <c r="AA6" s="194">
        <f>SUM(AA7:AA14)</f>
        <v>310</v>
      </c>
      <c r="AB6" s="263">
        <v>43.13</v>
      </c>
      <c r="AC6" s="207">
        <f>AVERAGE(AC7:AC14)</f>
        <v>44.004794909999994</v>
      </c>
      <c r="AD6" s="208"/>
      <c r="AE6" s="209"/>
      <c r="AG6" s="602"/>
      <c r="AH6" s="24" t="s">
        <v>122</v>
      </c>
    </row>
    <row r="7" spans="1:34" ht="15" customHeight="1" x14ac:dyDescent="0.25">
      <c r="A7" s="264">
        <v>1</v>
      </c>
      <c r="B7" s="338" t="s">
        <v>170</v>
      </c>
      <c r="C7" s="648">
        <v>42</v>
      </c>
      <c r="D7" s="714">
        <v>56.84</v>
      </c>
      <c r="E7" s="766">
        <v>48.476190476190474</v>
      </c>
      <c r="F7" s="710">
        <v>78</v>
      </c>
      <c r="G7" s="648">
        <v>30</v>
      </c>
      <c r="H7" s="655">
        <v>52.269203069824094</v>
      </c>
      <c r="I7" s="655">
        <v>44.8</v>
      </c>
      <c r="J7" s="649">
        <v>80</v>
      </c>
      <c r="K7" s="97">
        <v>44</v>
      </c>
      <c r="L7" s="139">
        <v>58.13</v>
      </c>
      <c r="M7" s="210">
        <v>56.02</v>
      </c>
      <c r="N7" s="497">
        <v>52</v>
      </c>
      <c r="O7" s="5">
        <v>40</v>
      </c>
      <c r="P7" s="427">
        <v>51.62</v>
      </c>
      <c r="Q7" s="210">
        <v>54</v>
      </c>
      <c r="R7" s="41">
        <v>27</v>
      </c>
      <c r="S7" s="458">
        <v>45</v>
      </c>
      <c r="T7" s="340">
        <v>46.59</v>
      </c>
      <c r="U7" s="490">
        <v>42.733333333333334</v>
      </c>
      <c r="V7" s="211">
        <v>61</v>
      </c>
      <c r="W7" s="459">
        <v>42</v>
      </c>
      <c r="X7" s="460">
        <v>50.53</v>
      </c>
      <c r="Y7" s="489">
        <v>50.785714285714285</v>
      </c>
      <c r="Z7" s="41">
        <v>40</v>
      </c>
      <c r="AA7" s="505">
        <v>41</v>
      </c>
      <c r="AB7" s="460">
        <v>43.13</v>
      </c>
      <c r="AC7" s="212">
        <v>38</v>
      </c>
      <c r="AD7" s="41">
        <v>64</v>
      </c>
      <c r="AE7" s="792">
        <f t="shared" ref="AE7:AE69" si="0">AD7+Z7+V7+R7+N7+J7+F7</f>
        <v>402</v>
      </c>
      <c r="AG7" s="44"/>
      <c r="AH7" s="24" t="s">
        <v>123</v>
      </c>
    </row>
    <row r="8" spans="1:34" x14ac:dyDescent="0.25">
      <c r="A8" s="17">
        <v>2</v>
      </c>
      <c r="B8" s="338" t="s">
        <v>84</v>
      </c>
      <c r="C8" s="648">
        <v>40</v>
      </c>
      <c r="D8" s="714">
        <v>56.84</v>
      </c>
      <c r="E8" s="766">
        <v>59.2</v>
      </c>
      <c r="F8" s="710">
        <v>28</v>
      </c>
      <c r="G8" s="648">
        <v>45</v>
      </c>
      <c r="H8" s="655">
        <v>52.269203069824094</v>
      </c>
      <c r="I8" s="427">
        <v>51.51</v>
      </c>
      <c r="J8" s="649">
        <v>56</v>
      </c>
      <c r="K8" s="97">
        <v>48</v>
      </c>
      <c r="L8" s="139">
        <v>58.13</v>
      </c>
      <c r="M8" s="213">
        <v>56.65</v>
      </c>
      <c r="N8" s="497">
        <v>48</v>
      </c>
      <c r="O8" s="5">
        <v>44</v>
      </c>
      <c r="P8" s="427">
        <v>51.62</v>
      </c>
      <c r="Q8" s="210">
        <v>54</v>
      </c>
      <c r="R8" s="41">
        <v>26</v>
      </c>
      <c r="S8" s="458">
        <v>55</v>
      </c>
      <c r="T8" s="340">
        <v>46.59</v>
      </c>
      <c r="U8" s="490">
        <v>45.981818181818184</v>
      </c>
      <c r="V8" s="211">
        <v>44</v>
      </c>
      <c r="W8" s="459">
        <v>44</v>
      </c>
      <c r="X8" s="460">
        <v>50.53</v>
      </c>
      <c r="Y8" s="489">
        <v>51.409090909090907</v>
      </c>
      <c r="Z8" s="41">
        <v>36</v>
      </c>
      <c r="AA8" s="505">
        <v>48</v>
      </c>
      <c r="AB8" s="460">
        <v>43.13</v>
      </c>
      <c r="AC8" s="212">
        <v>40.3125</v>
      </c>
      <c r="AD8" s="41">
        <v>55</v>
      </c>
      <c r="AE8" s="793">
        <f t="shared" si="0"/>
        <v>293</v>
      </c>
    </row>
    <row r="9" spans="1:34" x14ac:dyDescent="0.25">
      <c r="A9" s="5">
        <v>3</v>
      </c>
      <c r="B9" s="338" t="s">
        <v>80</v>
      </c>
      <c r="C9" s="648">
        <v>89</v>
      </c>
      <c r="D9" s="714">
        <v>56.84</v>
      </c>
      <c r="E9" s="766">
        <v>68.898876404494388</v>
      </c>
      <c r="F9" s="710">
        <v>3</v>
      </c>
      <c r="G9" s="648">
        <v>95</v>
      </c>
      <c r="H9" s="655">
        <v>52.269203069824094</v>
      </c>
      <c r="I9" s="427">
        <v>67.38</v>
      </c>
      <c r="J9" s="649">
        <v>3</v>
      </c>
      <c r="K9" s="97">
        <v>94</v>
      </c>
      <c r="L9" s="104">
        <v>58.13</v>
      </c>
      <c r="M9" s="210">
        <v>68.739999999999995</v>
      </c>
      <c r="N9" s="497">
        <v>5</v>
      </c>
      <c r="O9" s="5">
        <v>78</v>
      </c>
      <c r="P9" s="265">
        <v>51.62</v>
      </c>
      <c r="Q9" s="213">
        <v>65</v>
      </c>
      <c r="R9" s="41">
        <v>1</v>
      </c>
      <c r="S9" s="458">
        <v>85</v>
      </c>
      <c r="T9" s="340">
        <v>46.59</v>
      </c>
      <c r="U9" s="488">
        <v>65.941176470588232</v>
      </c>
      <c r="V9" s="211">
        <v>1</v>
      </c>
      <c r="W9" s="459">
        <v>80</v>
      </c>
      <c r="X9" s="460">
        <v>50.53</v>
      </c>
      <c r="Y9" s="217">
        <v>69.099999999999994</v>
      </c>
      <c r="Z9" s="41">
        <v>1</v>
      </c>
      <c r="AA9" s="218">
        <v>92</v>
      </c>
      <c r="AB9" s="460">
        <v>43.13</v>
      </c>
      <c r="AC9" s="219">
        <v>65.641304349999999</v>
      </c>
      <c r="AD9" s="41">
        <v>1</v>
      </c>
      <c r="AE9" s="794">
        <f t="shared" si="0"/>
        <v>15</v>
      </c>
    </row>
    <row r="10" spans="1:34" x14ac:dyDescent="0.25">
      <c r="A10" s="5">
        <v>4</v>
      </c>
      <c r="B10" s="338" t="s">
        <v>81</v>
      </c>
      <c r="C10" s="648">
        <v>24</v>
      </c>
      <c r="D10" s="714">
        <v>56.84</v>
      </c>
      <c r="E10" s="766">
        <v>54.291666666666664</v>
      </c>
      <c r="F10" s="710">
        <v>48</v>
      </c>
      <c r="G10" s="648">
        <v>31</v>
      </c>
      <c r="H10" s="655">
        <v>52.269203069824094</v>
      </c>
      <c r="I10" s="427">
        <v>59.03</v>
      </c>
      <c r="J10" s="649">
        <v>23</v>
      </c>
      <c r="K10" s="97">
        <v>30</v>
      </c>
      <c r="L10" s="139">
        <v>58.13</v>
      </c>
      <c r="M10" s="210">
        <v>56.53</v>
      </c>
      <c r="N10" s="497">
        <v>50</v>
      </c>
      <c r="O10" s="5">
        <v>25</v>
      </c>
      <c r="P10" s="427">
        <v>51.62</v>
      </c>
      <c r="Q10" s="210">
        <v>54</v>
      </c>
      <c r="R10" s="41">
        <v>28</v>
      </c>
      <c r="S10" s="458">
        <v>13</v>
      </c>
      <c r="T10" s="340">
        <v>46.59</v>
      </c>
      <c r="U10" s="490">
        <v>46.53846153846154</v>
      </c>
      <c r="V10" s="211">
        <v>39</v>
      </c>
      <c r="W10" s="459">
        <v>13</v>
      </c>
      <c r="X10" s="460">
        <v>50.53</v>
      </c>
      <c r="Y10" s="489">
        <v>55.307692307692307</v>
      </c>
      <c r="Z10" s="41">
        <v>24</v>
      </c>
      <c r="AA10" s="505">
        <v>32</v>
      </c>
      <c r="AB10" s="460">
        <v>43.13</v>
      </c>
      <c r="AC10" s="212">
        <v>47.53125</v>
      </c>
      <c r="AD10" s="41">
        <v>24</v>
      </c>
      <c r="AE10" s="795">
        <f t="shared" si="0"/>
        <v>236</v>
      </c>
    </row>
    <row r="11" spans="1:34" x14ac:dyDescent="0.25">
      <c r="A11" s="5">
        <v>5</v>
      </c>
      <c r="B11" s="338" t="s">
        <v>171</v>
      </c>
      <c r="C11" s="648">
        <v>15</v>
      </c>
      <c r="D11" s="714">
        <v>56.84</v>
      </c>
      <c r="E11" s="766">
        <v>37.93333333333333</v>
      </c>
      <c r="F11" s="710">
        <v>96</v>
      </c>
      <c r="G11" s="648">
        <v>10</v>
      </c>
      <c r="H11" s="655">
        <v>52.269203069824094</v>
      </c>
      <c r="I11" s="655">
        <v>49</v>
      </c>
      <c r="J11" s="649">
        <v>61</v>
      </c>
      <c r="K11" s="97">
        <v>10</v>
      </c>
      <c r="L11" s="139">
        <v>58.13</v>
      </c>
      <c r="M11" s="210">
        <v>44.5</v>
      </c>
      <c r="N11" s="497">
        <v>99</v>
      </c>
      <c r="O11" s="5">
        <v>12</v>
      </c>
      <c r="P11" s="427">
        <v>51.62</v>
      </c>
      <c r="Q11" s="210">
        <v>49</v>
      </c>
      <c r="R11" s="41">
        <v>60</v>
      </c>
      <c r="S11" s="458">
        <v>10</v>
      </c>
      <c r="T11" s="340">
        <v>46.59</v>
      </c>
      <c r="U11" s="490">
        <v>32.6</v>
      </c>
      <c r="V11" s="211">
        <v>98</v>
      </c>
      <c r="W11" s="459">
        <v>29</v>
      </c>
      <c r="X11" s="460">
        <v>50.53</v>
      </c>
      <c r="Y11" s="491">
        <v>46.413793103448278</v>
      </c>
      <c r="Z11" s="41">
        <v>63</v>
      </c>
      <c r="AA11" s="505">
        <v>11</v>
      </c>
      <c r="AB11" s="460">
        <v>43.13</v>
      </c>
      <c r="AC11" s="212">
        <v>43.272727269999997</v>
      </c>
      <c r="AD11" s="41">
        <v>39</v>
      </c>
      <c r="AE11" s="795">
        <f t="shared" si="0"/>
        <v>516</v>
      </c>
    </row>
    <row r="12" spans="1:34" x14ac:dyDescent="0.25">
      <c r="A12" s="5">
        <v>6</v>
      </c>
      <c r="B12" s="338" t="s">
        <v>172</v>
      </c>
      <c r="C12" s="648">
        <v>16</v>
      </c>
      <c r="D12" s="714">
        <v>56.84</v>
      </c>
      <c r="E12" s="766">
        <v>55.1875</v>
      </c>
      <c r="F12" s="710">
        <v>45</v>
      </c>
      <c r="G12" s="648">
        <v>30</v>
      </c>
      <c r="H12" s="655">
        <v>52.269203069824094</v>
      </c>
      <c r="I12" s="655">
        <v>59</v>
      </c>
      <c r="J12" s="649">
        <v>24</v>
      </c>
      <c r="K12" s="97">
        <v>15</v>
      </c>
      <c r="L12" s="139">
        <v>58.13</v>
      </c>
      <c r="M12" s="210">
        <v>49.2</v>
      </c>
      <c r="N12" s="497">
        <v>86</v>
      </c>
      <c r="O12" s="5">
        <v>19</v>
      </c>
      <c r="P12" s="427">
        <v>51.62</v>
      </c>
      <c r="Q12" s="213">
        <v>50</v>
      </c>
      <c r="R12" s="41">
        <v>48</v>
      </c>
      <c r="S12" s="458">
        <v>8</v>
      </c>
      <c r="T12" s="340">
        <v>46.59</v>
      </c>
      <c r="U12" s="488">
        <v>51.25</v>
      </c>
      <c r="V12" s="211">
        <v>20</v>
      </c>
      <c r="W12" s="459">
        <v>26</v>
      </c>
      <c r="X12" s="460">
        <v>50.53</v>
      </c>
      <c r="Y12" s="489">
        <v>55.57692307692308</v>
      </c>
      <c r="Z12" s="41">
        <v>22</v>
      </c>
      <c r="AA12" s="505">
        <v>39</v>
      </c>
      <c r="AB12" s="460">
        <v>43.13</v>
      </c>
      <c r="AC12" s="212">
        <v>34.23076923</v>
      </c>
      <c r="AD12" s="41">
        <v>75</v>
      </c>
      <c r="AE12" s="795">
        <f t="shared" si="0"/>
        <v>320</v>
      </c>
    </row>
    <row r="13" spans="1:34" x14ac:dyDescent="0.25">
      <c r="A13" s="123">
        <v>7</v>
      </c>
      <c r="B13" s="338" t="s">
        <v>85</v>
      </c>
      <c r="C13" s="648">
        <v>21</v>
      </c>
      <c r="D13" s="714">
        <v>56.84</v>
      </c>
      <c r="E13" s="766">
        <v>53.041666666666664</v>
      </c>
      <c r="F13" s="710">
        <v>55</v>
      </c>
      <c r="G13" s="648">
        <v>19</v>
      </c>
      <c r="H13" s="655">
        <v>52.269203069824094</v>
      </c>
      <c r="I13" s="427">
        <v>38.630000000000003</v>
      </c>
      <c r="J13" s="649">
        <v>92</v>
      </c>
      <c r="K13" s="97">
        <v>17</v>
      </c>
      <c r="L13" s="139">
        <v>58.13</v>
      </c>
      <c r="M13" s="213">
        <v>43.68</v>
      </c>
      <c r="N13" s="497">
        <v>101</v>
      </c>
      <c r="O13" s="5">
        <v>16</v>
      </c>
      <c r="P13" s="427">
        <v>51.62</v>
      </c>
      <c r="Q13" s="210">
        <v>51</v>
      </c>
      <c r="R13" s="41">
        <v>43</v>
      </c>
      <c r="S13" s="458">
        <v>23</v>
      </c>
      <c r="T13" s="340">
        <v>46.59</v>
      </c>
      <c r="U13" s="490">
        <v>31.260869565217391</v>
      </c>
      <c r="V13" s="211">
        <v>103</v>
      </c>
      <c r="W13" s="459">
        <v>27</v>
      </c>
      <c r="X13" s="460">
        <v>50.53</v>
      </c>
      <c r="Y13" s="491">
        <v>45.888888888888886</v>
      </c>
      <c r="Z13" s="41">
        <v>66</v>
      </c>
      <c r="AA13" s="505">
        <v>29</v>
      </c>
      <c r="AB13" s="460">
        <v>43.13</v>
      </c>
      <c r="AC13" s="212">
        <v>48.82758621</v>
      </c>
      <c r="AD13" s="41">
        <v>19</v>
      </c>
      <c r="AE13" s="795">
        <f t="shared" si="0"/>
        <v>479</v>
      </c>
    </row>
    <row r="14" spans="1:34" ht="15.75" thickBot="1" x14ac:dyDescent="0.3">
      <c r="A14" s="123">
        <v>8</v>
      </c>
      <c r="B14" s="338" t="s">
        <v>130</v>
      </c>
      <c r="C14" s="648">
        <v>17</v>
      </c>
      <c r="D14" s="714">
        <v>56.84</v>
      </c>
      <c r="E14" s="766">
        <v>51.294117647058826</v>
      </c>
      <c r="F14" s="710">
        <v>68</v>
      </c>
      <c r="G14" s="648">
        <v>24</v>
      </c>
      <c r="H14" s="655">
        <v>52.269203069824094</v>
      </c>
      <c r="I14" s="427">
        <v>47.25</v>
      </c>
      <c r="J14" s="649">
        <v>73</v>
      </c>
      <c r="K14" s="96">
        <v>26</v>
      </c>
      <c r="L14" s="138">
        <v>58.13</v>
      </c>
      <c r="M14" s="210">
        <v>55.73</v>
      </c>
      <c r="N14" s="497">
        <v>54</v>
      </c>
      <c r="O14" s="5">
        <v>17</v>
      </c>
      <c r="P14" s="427">
        <v>51.62</v>
      </c>
      <c r="Q14" s="210">
        <v>47</v>
      </c>
      <c r="R14" s="41">
        <v>73</v>
      </c>
      <c r="S14" s="458">
        <v>12</v>
      </c>
      <c r="T14" s="340">
        <v>46.59</v>
      </c>
      <c r="U14" s="490">
        <v>46.583333333333336</v>
      </c>
      <c r="V14" s="211">
        <v>38</v>
      </c>
      <c r="W14" s="459">
        <v>26</v>
      </c>
      <c r="X14" s="460">
        <v>50.53</v>
      </c>
      <c r="Y14" s="491">
        <v>47</v>
      </c>
      <c r="Z14" s="41">
        <v>57</v>
      </c>
      <c r="AA14" s="505">
        <v>18</v>
      </c>
      <c r="AB14" s="460">
        <v>43.13</v>
      </c>
      <c r="AC14" s="212">
        <v>34.222222219999999</v>
      </c>
      <c r="AD14" s="41">
        <v>76</v>
      </c>
      <c r="AE14" s="796">
        <f t="shared" si="0"/>
        <v>439</v>
      </c>
    </row>
    <row r="15" spans="1:34" ht="15.75" thickBot="1" x14ac:dyDescent="0.3">
      <c r="A15" s="214"/>
      <c r="B15" s="215" t="s">
        <v>133</v>
      </c>
      <c r="C15" s="277">
        <f>SUM(C16:C29)</f>
        <v>326</v>
      </c>
      <c r="D15" s="196">
        <v>56.84</v>
      </c>
      <c r="E15" s="303">
        <f>AVERAGE(E16:E29)</f>
        <v>53.266666666666673</v>
      </c>
      <c r="F15" s="278"/>
      <c r="G15" s="277">
        <f>SUM(G16:G29)</f>
        <v>303</v>
      </c>
      <c r="H15" s="196">
        <v>52.269203069824094</v>
      </c>
      <c r="I15" s="196">
        <f>AVERAGE(I16:I29)</f>
        <v>51.028181818181821</v>
      </c>
      <c r="J15" s="278"/>
      <c r="K15" s="277">
        <f>SUM(K16:K29)</f>
        <v>256</v>
      </c>
      <c r="L15" s="195">
        <v>58.13</v>
      </c>
      <c r="M15" s="303">
        <f>AVERAGE(M16:M29)</f>
        <v>55.126153846153848</v>
      </c>
      <c r="N15" s="278"/>
      <c r="O15" s="198">
        <f>SUM(O16:O29)</f>
        <v>255</v>
      </c>
      <c r="P15" s="195">
        <v>51.62</v>
      </c>
      <c r="Q15" s="196">
        <f>AVERAGE(Q16:Q29)</f>
        <v>43.960909090909098</v>
      </c>
      <c r="R15" s="197"/>
      <c r="S15" s="198">
        <f>SUM(S16:S29)</f>
        <v>287</v>
      </c>
      <c r="T15" s="199">
        <v>46.59</v>
      </c>
      <c r="U15" s="200">
        <f>AVERAGE(U16:U29)</f>
        <v>43.342792516508787</v>
      </c>
      <c r="V15" s="201"/>
      <c r="W15" s="202">
        <f>SUM(W16:W29)</f>
        <v>292</v>
      </c>
      <c r="X15" s="203">
        <v>50.53</v>
      </c>
      <c r="Y15" s="200">
        <f>AVERAGE(Y16:Y29)</f>
        <v>43.696183578907352</v>
      </c>
      <c r="Z15" s="204"/>
      <c r="AA15" s="205">
        <f>SUM(AA16:AA29)</f>
        <v>373</v>
      </c>
      <c r="AB15" s="206">
        <v>43.13</v>
      </c>
      <c r="AC15" s="216">
        <f>AVERAGE(AC16:AC29)</f>
        <v>35.67400662</v>
      </c>
      <c r="AD15" s="204"/>
      <c r="AE15" s="797"/>
    </row>
    <row r="16" spans="1:34" ht="15" customHeight="1" x14ac:dyDescent="0.25">
      <c r="A16" s="3">
        <v>1</v>
      </c>
      <c r="B16" s="338" t="s">
        <v>61</v>
      </c>
      <c r="C16" s="648">
        <v>46</v>
      </c>
      <c r="D16" s="714">
        <v>56.84</v>
      </c>
      <c r="E16" s="766">
        <v>52.3</v>
      </c>
      <c r="F16" s="710">
        <v>61</v>
      </c>
      <c r="G16" s="648">
        <v>46</v>
      </c>
      <c r="H16" s="655">
        <v>52.269203069824094</v>
      </c>
      <c r="I16" s="655">
        <v>48.48</v>
      </c>
      <c r="J16" s="649">
        <v>69</v>
      </c>
      <c r="K16" s="97">
        <v>43</v>
      </c>
      <c r="L16" s="139">
        <v>58.13</v>
      </c>
      <c r="M16" s="210">
        <v>56</v>
      </c>
      <c r="N16" s="497">
        <v>53</v>
      </c>
      <c r="O16" s="5">
        <v>27</v>
      </c>
      <c r="P16" s="427">
        <v>51.62</v>
      </c>
      <c r="Q16" s="210">
        <v>45.19</v>
      </c>
      <c r="R16" s="41">
        <v>79</v>
      </c>
      <c r="S16" s="458">
        <v>33</v>
      </c>
      <c r="T16" s="340">
        <v>46.59</v>
      </c>
      <c r="U16" s="490">
        <v>42.696969696969695</v>
      </c>
      <c r="V16" s="211">
        <v>63</v>
      </c>
      <c r="W16" s="459">
        <v>50</v>
      </c>
      <c r="X16" s="460">
        <v>50.53</v>
      </c>
      <c r="Y16" s="491">
        <v>42.44</v>
      </c>
      <c r="Z16" s="41">
        <v>85</v>
      </c>
      <c r="AA16" s="505">
        <v>54</v>
      </c>
      <c r="AB16" s="460">
        <v>43.13</v>
      </c>
      <c r="AC16" s="212">
        <v>42.648148149999997</v>
      </c>
      <c r="AD16" s="41">
        <v>42</v>
      </c>
      <c r="AE16" s="795">
        <f t="shared" si="0"/>
        <v>452</v>
      </c>
    </row>
    <row r="17" spans="1:31" ht="15" customHeight="1" x14ac:dyDescent="0.25">
      <c r="A17" s="5">
        <v>2</v>
      </c>
      <c r="B17" s="338" t="s">
        <v>59</v>
      </c>
      <c r="C17" s="648">
        <v>30</v>
      </c>
      <c r="D17" s="714">
        <v>56.84</v>
      </c>
      <c r="E17" s="766">
        <v>58.7</v>
      </c>
      <c r="F17" s="710">
        <v>33</v>
      </c>
      <c r="G17" s="648">
        <v>22</v>
      </c>
      <c r="H17" s="655">
        <v>52.269203069824094</v>
      </c>
      <c r="I17" s="655">
        <v>48.82</v>
      </c>
      <c r="J17" s="649">
        <v>66</v>
      </c>
      <c r="K17" s="97">
        <v>22</v>
      </c>
      <c r="L17" s="139">
        <v>58.13</v>
      </c>
      <c r="M17" s="210">
        <v>48.73</v>
      </c>
      <c r="N17" s="497">
        <v>87</v>
      </c>
      <c r="O17" s="5">
        <v>22</v>
      </c>
      <c r="P17" s="427">
        <v>51.62</v>
      </c>
      <c r="Q17" s="210">
        <v>45.1</v>
      </c>
      <c r="R17" s="41">
        <v>80</v>
      </c>
      <c r="S17" s="458">
        <v>29</v>
      </c>
      <c r="T17" s="340">
        <v>46.59</v>
      </c>
      <c r="U17" s="490">
        <v>43.931034482758619</v>
      </c>
      <c r="V17" s="211">
        <v>53</v>
      </c>
      <c r="W17" s="459">
        <v>23</v>
      </c>
      <c r="X17" s="460">
        <v>50.53</v>
      </c>
      <c r="Y17" s="491">
        <v>43.173913043478258</v>
      </c>
      <c r="Z17" s="41">
        <v>84</v>
      </c>
      <c r="AA17" s="505">
        <v>29</v>
      </c>
      <c r="AB17" s="460">
        <v>43.13</v>
      </c>
      <c r="AC17" s="212">
        <v>37.586206900000001</v>
      </c>
      <c r="AD17" s="41">
        <v>66</v>
      </c>
      <c r="AE17" s="796">
        <f t="shared" si="0"/>
        <v>469</v>
      </c>
    </row>
    <row r="18" spans="1:31" ht="15" customHeight="1" x14ac:dyDescent="0.25">
      <c r="A18" s="5">
        <v>3</v>
      </c>
      <c r="B18" s="338" t="s">
        <v>62</v>
      </c>
      <c r="C18" s="648">
        <v>28</v>
      </c>
      <c r="D18" s="714">
        <v>56.84</v>
      </c>
      <c r="E18" s="766">
        <v>58.3</v>
      </c>
      <c r="F18" s="710">
        <v>37</v>
      </c>
      <c r="G18" s="648">
        <v>42</v>
      </c>
      <c r="H18" s="655">
        <v>52.269203069824094</v>
      </c>
      <c r="I18" s="655">
        <v>59.83</v>
      </c>
      <c r="J18" s="649">
        <v>22</v>
      </c>
      <c r="K18" s="97">
        <v>32</v>
      </c>
      <c r="L18" s="139">
        <v>58.13</v>
      </c>
      <c r="M18" s="210">
        <v>55.26</v>
      </c>
      <c r="N18" s="497">
        <v>58</v>
      </c>
      <c r="O18" s="5">
        <v>25</v>
      </c>
      <c r="P18" s="427">
        <v>51.62</v>
      </c>
      <c r="Q18" s="210">
        <v>53.4</v>
      </c>
      <c r="R18" s="41">
        <v>34</v>
      </c>
      <c r="S18" s="458">
        <v>24</v>
      </c>
      <c r="T18" s="340">
        <v>46.59</v>
      </c>
      <c r="U18" s="490">
        <v>47.666666666666664</v>
      </c>
      <c r="V18" s="211">
        <v>32</v>
      </c>
      <c r="W18" s="459">
        <v>17</v>
      </c>
      <c r="X18" s="460">
        <v>50.53</v>
      </c>
      <c r="Y18" s="489">
        <v>56.117647058823529</v>
      </c>
      <c r="Z18" s="41">
        <v>19</v>
      </c>
      <c r="AA18" s="505">
        <v>36</v>
      </c>
      <c r="AB18" s="460">
        <v>43.13</v>
      </c>
      <c r="AC18" s="219">
        <v>54.25</v>
      </c>
      <c r="AD18" s="41">
        <v>11</v>
      </c>
      <c r="AE18" s="795">
        <f t="shared" si="0"/>
        <v>213</v>
      </c>
    </row>
    <row r="19" spans="1:31" ht="15" customHeight="1" x14ac:dyDescent="0.25">
      <c r="A19" s="5">
        <v>4</v>
      </c>
      <c r="B19" s="342" t="s">
        <v>63</v>
      </c>
      <c r="C19" s="650">
        <v>62</v>
      </c>
      <c r="D19" s="764">
        <v>56.84</v>
      </c>
      <c r="E19" s="767">
        <v>66.900000000000006</v>
      </c>
      <c r="F19" s="763">
        <v>4</v>
      </c>
      <c r="G19" s="650">
        <v>71</v>
      </c>
      <c r="H19" s="657">
        <v>52.269203069824094</v>
      </c>
      <c r="I19" s="657">
        <v>63.66</v>
      </c>
      <c r="J19" s="651">
        <v>7</v>
      </c>
      <c r="K19" s="95">
        <v>52</v>
      </c>
      <c r="L19" s="137">
        <v>58.13</v>
      </c>
      <c r="M19" s="210">
        <v>70</v>
      </c>
      <c r="N19" s="497">
        <v>4</v>
      </c>
      <c r="O19" s="5">
        <v>61</v>
      </c>
      <c r="P19" s="428">
        <v>51.62</v>
      </c>
      <c r="Q19" s="213">
        <v>59.82</v>
      </c>
      <c r="R19" s="41">
        <v>7</v>
      </c>
      <c r="S19" s="471">
        <v>71</v>
      </c>
      <c r="T19" s="340">
        <v>46.59</v>
      </c>
      <c r="U19" s="488">
        <v>56.281690140845072</v>
      </c>
      <c r="V19" s="211">
        <v>8</v>
      </c>
      <c r="W19" s="459">
        <v>53</v>
      </c>
      <c r="X19" s="460">
        <v>50.53</v>
      </c>
      <c r="Y19" s="217">
        <v>64.471698113207552</v>
      </c>
      <c r="Z19" s="41">
        <v>2</v>
      </c>
      <c r="AA19" s="218">
        <v>68</v>
      </c>
      <c r="AB19" s="460">
        <v>43.13</v>
      </c>
      <c r="AC19" s="219">
        <v>58.573529409999999</v>
      </c>
      <c r="AD19" s="41">
        <v>4</v>
      </c>
      <c r="AE19" s="795">
        <f t="shared" si="0"/>
        <v>36</v>
      </c>
    </row>
    <row r="20" spans="1:31" ht="15" customHeight="1" x14ac:dyDescent="0.25">
      <c r="A20" s="5">
        <v>5</v>
      </c>
      <c r="B20" s="342" t="s">
        <v>64</v>
      </c>
      <c r="C20" s="650">
        <v>43</v>
      </c>
      <c r="D20" s="764">
        <v>56.84</v>
      </c>
      <c r="E20" s="767">
        <v>59.5</v>
      </c>
      <c r="F20" s="763">
        <v>26</v>
      </c>
      <c r="G20" s="650">
        <v>40</v>
      </c>
      <c r="H20" s="657">
        <v>52.269203069824094</v>
      </c>
      <c r="I20" s="657">
        <v>58.58</v>
      </c>
      <c r="J20" s="651">
        <v>29</v>
      </c>
      <c r="K20" s="95">
        <v>37</v>
      </c>
      <c r="L20" s="137">
        <v>58.13</v>
      </c>
      <c r="M20" s="213">
        <v>57</v>
      </c>
      <c r="N20" s="497">
        <v>46</v>
      </c>
      <c r="O20" s="5">
        <v>40</v>
      </c>
      <c r="P20" s="428">
        <v>51.62</v>
      </c>
      <c r="Q20" s="210">
        <v>52.93</v>
      </c>
      <c r="R20" s="41">
        <v>36</v>
      </c>
      <c r="S20" s="471">
        <v>42</v>
      </c>
      <c r="T20" s="340">
        <v>46.59</v>
      </c>
      <c r="U20" s="490">
        <v>49.19047619047619</v>
      </c>
      <c r="V20" s="211">
        <v>27</v>
      </c>
      <c r="W20" s="459">
        <v>57</v>
      </c>
      <c r="X20" s="460">
        <v>50.53</v>
      </c>
      <c r="Y20" s="491">
        <v>47.526315789473685</v>
      </c>
      <c r="Z20" s="41">
        <v>55</v>
      </c>
      <c r="AA20" s="505">
        <v>59</v>
      </c>
      <c r="AB20" s="460">
        <v>43.13</v>
      </c>
      <c r="AC20" s="212">
        <v>44.813559320000003</v>
      </c>
      <c r="AD20" s="41">
        <v>31</v>
      </c>
      <c r="AE20" s="795">
        <f t="shared" si="0"/>
        <v>250</v>
      </c>
    </row>
    <row r="21" spans="1:31" ht="15" customHeight="1" x14ac:dyDescent="0.25">
      <c r="A21" s="5">
        <v>6</v>
      </c>
      <c r="B21" s="342" t="s">
        <v>173</v>
      </c>
      <c r="C21" s="650">
        <v>8</v>
      </c>
      <c r="D21" s="764">
        <v>56.84</v>
      </c>
      <c r="E21" s="767">
        <v>58.4</v>
      </c>
      <c r="F21" s="763">
        <v>36</v>
      </c>
      <c r="G21" s="650">
        <v>16</v>
      </c>
      <c r="H21" s="657">
        <v>52.269203069824094</v>
      </c>
      <c r="I21" s="657">
        <v>52.13</v>
      </c>
      <c r="J21" s="651">
        <v>52</v>
      </c>
      <c r="K21" s="95">
        <v>12</v>
      </c>
      <c r="L21" s="137">
        <v>58.13</v>
      </c>
      <c r="M21" s="210">
        <v>54.5</v>
      </c>
      <c r="N21" s="499">
        <v>61</v>
      </c>
      <c r="O21" s="471">
        <v>14</v>
      </c>
      <c r="P21" s="428">
        <v>51.62</v>
      </c>
      <c r="Q21" s="210">
        <v>47.86</v>
      </c>
      <c r="R21" s="41">
        <v>71</v>
      </c>
      <c r="S21" s="471">
        <v>9</v>
      </c>
      <c r="T21" s="340">
        <v>46.59</v>
      </c>
      <c r="U21" s="490">
        <v>38.333333333333336</v>
      </c>
      <c r="V21" s="211">
        <v>78</v>
      </c>
      <c r="W21" s="459">
        <v>5</v>
      </c>
      <c r="X21" s="460">
        <v>50.53</v>
      </c>
      <c r="Y21" s="491">
        <v>29.8</v>
      </c>
      <c r="Z21" s="41">
        <v>107</v>
      </c>
      <c r="AA21" s="505">
        <v>30</v>
      </c>
      <c r="AB21" s="460">
        <v>43.13</v>
      </c>
      <c r="AC21" s="212">
        <v>23.766666669999999</v>
      </c>
      <c r="AD21" s="41">
        <v>98</v>
      </c>
      <c r="AE21" s="795">
        <f t="shared" si="0"/>
        <v>503</v>
      </c>
    </row>
    <row r="22" spans="1:31" ht="15" customHeight="1" x14ac:dyDescent="0.25">
      <c r="A22" s="266">
        <v>7</v>
      </c>
      <c r="B22" s="342" t="s">
        <v>66</v>
      </c>
      <c r="C22" s="650">
        <v>36</v>
      </c>
      <c r="D22" s="764">
        <v>56.84</v>
      </c>
      <c r="E22" s="767">
        <v>51.8</v>
      </c>
      <c r="F22" s="763">
        <v>63</v>
      </c>
      <c r="G22" s="650">
        <v>27</v>
      </c>
      <c r="H22" s="657">
        <v>52.269203069824094</v>
      </c>
      <c r="I22" s="657">
        <v>53.59</v>
      </c>
      <c r="J22" s="651">
        <v>45</v>
      </c>
      <c r="K22" s="498">
        <v>10</v>
      </c>
      <c r="L22" s="137">
        <v>58.13</v>
      </c>
      <c r="M22" s="210">
        <v>53</v>
      </c>
      <c r="N22" s="497">
        <v>70</v>
      </c>
      <c r="O22" s="471">
        <v>28</v>
      </c>
      <c r="P22" s="428">
        <v>51.62</v>
      </c>
      <c r="Q22" s="213">
        <v>42.68</v>
      </c>
      <c r="R22" s="41">
        <v>88</v>
      </c>
      <c r="S22" s="471">
        <v>14</v>
      </c>
      <c r="T22" s="340">
        <v>46.59</v>
      </c>
      <c r="U22" s="488">
        <v>56.857142857142854</v>
      </c>
      <c r="V22" s="211">
        <v>6</v>
      </c>
      <c r="W22" s="459">
        <v>18</v>
      </c>
      <c r="X22" s="460">
        <v>50.53</v>
      </c>
      <c r="Y22" s="491">
        <v>43.666666666666664</v>
      </c>
      <c r="Z22" s="41">
        <v>80</v>
      </c>
      <c r="AA22" s="505">
        <v>16</v>
      </c>
      <c r="AB22" s="460">
        <v>43.13</v>
      </c>
      <c r="AC22" s="212">
        <v>49.6875</v>
      </c>
      <c r="AD22" s="41">
        <v>15</v>
      </c>
      <c r="AE22" s="795">
        <f t="shared" si="0"/>
        <v>367</v>
      </c>
    </row>
    <row r="23" spans="1:31" ht="15" customHeight="1" x14ac:dyDescent="0.25">
      <c r="A23" s="5">
        <v>8</v>
      </c>
      <c r="B23" s="342" t="s">
        <v>60</v>
      </c>
      <c r="C23" s="650"/>
      <c r="D23" s="764">
        <v>56.84</v>
      </c>
      <c r="E23" s="767"/>
      <c r="F23" s="763">
        <v>100</v>
      </c>
      <c r="G23" s="650"/>
      <c r="H23" s="657">
        <v>52.269203069824094</v>
      </c>
      <c r="I23" s="657"/>
      <c r="J23" s="651">
        <v>98</v>
      </c>
      <c r="K23" s="95">
        <v>6</v>
      </c>
      <c r="L23" s="137">
        <v>58.13</v>
      </c>
      <c r="M23" s="213">
        <v>46</v>
      </c>
      <c r="N23" s="497">
        <v>96</v>
      </c>
      <c r="O23" s="471">
        <v>9</v>
      </c>
      <c r="P23" s="428">
        <v>51.62</v>
      </c>
      <c r="Q23" s="210">
        <v>39.44</v>
      </c>
      <c r="R23" s="41">
        <v>99</v>
      </c>
      <c r="S23" s="471"/>
      <c r="T23" s="340">
        <v>46.59</v>
      </c>
      <c r="U23" s="495"/>
      <c r="V23" s="211">
        <v>109</v>
      </c>
      <c r="W23" s="464">
        <v>11</v>
      </c>
      <c r="X23" s="460">
        <v>50.53</v>
      </c>
      <c r="Y23" s="491">
        <v>33.909090909090907</v>
      </c>
      <c r="Z23" s="41">
        <v>102</v>
      </c>
      <c r="AA23" s="505">
        <v>16</v>
      </c>
      <c r="AB23" s="460">
        <v>43.13</v>
      </c>
      <c r="AC23" s="212">
        <v>29.75</v>
      </c>
      <c r="AD23" s="41">
        <v>89</v>
      </c>
      <c r="AE23" s="795">
        <f t="shared" si="0"/>
        <v>693</v>
      </c>
    </row>
    <row r="24" spans="1:31" ht="15" customHeight="1" x14ac:dyDescent="0.25">
      <c r="A24" s="5">
        <v>9</v>
      </c>
      <c r="B24" s="342" t="s">
        <v>57</v>
      </c>
      <c r="C24" s="650">
        <v>22</v>
      </c>
      <c r="D24" s="764">
        <v>56.84</v>
      </c>
      <c r="E24" s="767">
        <v>48.1</v>
      </c>
      <c r="F24" s="763">
        <v>80</v>
      </c>
      <c r="G24" s="650"/>
      <c r="H24" s="657">
        <v>52.269203069824094</v>
      </c>
      <c r="I24" s="657"/>
      <c r="J24" s="651">
        <v>98</v>
      </c>
      <c r="K24" s="498">
        <v>8</v>
      </c>
      <c r="L24" s="137">
        <v>58.13</v>
      </c>
      <c r="M24" s="210">
        <v>55.38</v>
      </c>
      <c r="N24" s="497">
        <v>57</v>
      </c>
      <c r="O24" s="477"/>
      <c r="P24" s="428">
        <v>51.62</v>
      </c>
      <c r="Q24" s="408"/>
      <c r="R24" s="220">
        <v>110</v>
      </c>
      <c r="S24" s="471">
        <v>8</v>
      </c>
      <c r="T24" s="340">
        <v>46.59</v>
      </c>
      <c r="U24" s="490">
        <v>33.5</v>
      </c>
      <c r="V24" s="211">
        <v>95</v>
      </c>
      <c r="W24" s="459">
        <v>9</v>
      </c>
      <c r="X24" s="460">
        <v>50.53</v>
      </c>
      <c r="Y24" s="491">
        <v>34.666666666666664</v>
      </c>
      <c r="Z24" s="41">
        <v>101</v>
      </c>
      <c r="AA24" s="505">
        <v>12</v>
      </c>
      <c r="AB24" s="460">
        <v>43.13</v>
      </c>
      <c r="AC24" s="212">
        <v>27.5</v>
      </c>
      <c r="AD24" s="41">
        <v>92</v>
      </c>
      <c r="AE24" s="795">
        <f t="shared" si="0"/>
        <v>633</v>
      </c>
    </row>
    <row r="25" spans="1:31" ht="15" customHeight="1" x14ac:dyDescent="0.25">
      <c r="A25" s="5">
        <v>10</v>
      </c>
      <c r="B25" s="342" t="s">
        <v>58</v>
      </c>
      <c r="C25" s="650">
        <v>11</v>
      </c>
      <c r="D25" s="764">
        <v>56.84</v>
      </c>
      <c r="E25" s="767">
        <v>51.5</v>
      </c>
      <c r="F25" s="763">
        <v>66</v>
      </c>
      <c r="G25" s="650">
        <v>10</v>
      </c>
      <c r="H25" s="657">
        <v>52.269203069824094</v>
      </c>
      <c r="I25" s="657">
        <v>56.1</v>
      </c>
      <c r="J25" s="651">
        <v>33</v>
      </c>
      <c r="K25" s="95">
        <v>10</v>
      </c>
      <c r="L25" s="137">
        <v>58.13</v>
      </c>
      <c r="M25" s="210">
        <v>50.4</v>
      </c>
      <c r="N25" s="499">
        <v>80</v>
      </c>
      <c r="O25" s="471">
        <v>15</v>
      </c>
      <c r="P25" s="428">
        <v>51.62</v>
      </c>
      <c r="Q25" s="210">
        <v>40.729999999999997</v>
      </c>
      <c r="R25" s="41">
        <v>94</v>
      </c>
      <c r="S25" s="471">
        <v>9</v>
      </c>
      <c r="T25" s="340">
        <v>46.59</v>
      </c>
      <c r="U25" s="490">
        <v>35.777777777777779</v>
      </c>
      <c r="V25" s="211">
        <v>89</v>
      </c>
      <c r="W25" s="459">
        <v>13</v>
      </c>
      <c r="X25" s="460">
        <v>50.53</v>
      </c>
      <c r="Y25" s="491">
        <v>42.230769230769234</v>
      </c>
      <c r="Z25" s="41">
        <v>87</v>
      </c>
      <c r="AA25" s="505">
        <v>13</v>
      </c>
      <c r="AB25" s="460">
        <v>43.13</v>
      </c>
      <c r="AC25" s="212">
        <v>25.92307692</v>
      </c>
      <c r="AD25" s="41">
        <v>95</v>
      </c>
      <c r="AE25" s="795">
        <f t="shared" si="0"/>
        <v>544</v>
      </c>
    </row>
    <row r="26" spans="1:31" ht="15" customHeight="1" x14ac:dyDescent="0.25">
      <c r="A26" s="5">
        <v>11</v>
      </c>
      <c r="B26" s="342" t="s">
        <v>55</v>
      </c>
      <c r="C26" s="650"/>
      <c r="D26" s="764">
        <v>56.84</v>
      </c>
      <c r="E26" s="767"/>
      <c r="F26" s="763">
        <v>100</v>
      </c>
      <c r="G26" s="650"/>
      <c r="H26" s="657">
        <v>52.269203069824094</v>
      </c>
      <c r="I26" s="657"/>
      <c r="J26" s="651">
        <v>98</v>
      </c>
      <c r="K26" s="86"/>
      <c r="L26" s="137">
        <v>58.13</v>
      </c>
      <c r="M26" s="307"/>
      <c r="N26" s="499">
        <v>109</v>
      </c>
      <c r="O26" s="471"/>
      <c r="P26" s="428">
        <v>51.62</v>
      </c>
      <c r="Q26" s="408"/>
      <c r="R26" s="220">
        <v>110</v>
      </c>
      <c r="S26" s="471"/>
      <c r="T26" s="340">
        <v>46.59</v>
      </c>
      <c r="U26" s="495"/>
      <c r="V26" s="211">
        <v>109</v>
      </c>
      <c r="W26" s="464">
        <v>9</v>
      </c>
      <c r="X26" s="460">
        <v>50.53</v>
      </c>
      <c r="Y26" s="491">
        <v>45.333333333333336</v>
      </c>
      <c r="Z26" s="41">
        <v>69</v>
      </c>
      <c r="AA26" s="505">
        <v>5</v>
      </c>
      <c r="AB26" s="460">
        <v>43.13</v>
      </c>
      <c r="AC26" s="212">
        <v>20.6</v>
      </c>
      <c r="AD26" s="41">
        <v>100</v>
      </c>
      <c r="AE26" s="795">
        <f t="shared" si="0"/>
        <v>695</v>
      </c>
    </row>
    <row r="27" spans="1:31" ht="15" customHeight="1" x14ac:dyDescent="0.25">
      <c r="A27" s="5">
        <v>12</v>
      </c>
      <c r="B27" s="342" t="s">
        <v>56</v>
      </c>
      <c r="C27" s="650">
        <v>6</v>
      </c>
      <c r="D27" s="764">
        <v>56.84</v>
      </c>
      <c r="E27" s="767">
        <v>35.700000000000003</v>
      </c>
      <c r="F27" s="763">
        <v>98</v>
      </c>
      <c r="G27" s="650">
        <v>12</v>
      </c>
      <c r="H27" s="657">
        <v>52.269203069824094</v>
      </c>
      <c r="I27" s="657">
        <v>41.25</v>
      </c>
      <c r="J27" s="651">
        <v>88</v>
      </c>
      <c r="K27" s="95">
        <v>10</v>
      </c>
      <c r="L27" s="137">
        <v>58.13</v>
      </c>
      <c r="M27" s="210">
        <v>52.5</v>
      </c>
      <c r="N27" s="499">
        <v>73</v>
      </c>
      <c r="O27" s="471"/>
      <c r="P27" s="428">
        <v>51.62</v>
      </c>
      <c r="Q27" s="408"/>
      <c r="R27" s="220">
        <v>110</v>
      </c>
      <c r="S27" s="471"/>
      <c r="T27" s="340">
        <v>46.59</v>
      </c>
      <c r="U27" s="495"/>
      <c r="V27" s="211">
        <v>109</v>
      </c>
      <c r="W27" s="464">
        <v>7</v>
      </c>
      <c r="X27" s="460">
        <v>50.53</v>
      </c>
      <c r="Y27" s="491">
        <v>48.714285714285715</v>
      </c>
      <c r="Z27" s="41">
        <v>49</v>
      </c>
      <c r="AA27" s="505">
        <v>18</v>
      </c>
      <c r="AB27" s="460">
        <v>43.13</v>
      </c>
      <c r="AC27" s="212">
        <v>22.722222219999999</v>
      </c>
      <c r="AD27" s="41">
        <v>99</v>
      </c>
      <c r="AE27" s="795">
        <f t="shared" si="0"/>
        <v>626</v>
      </c>
    </row>
    <row r="28" spans="1:31" ht="15" customHeight="1" x14ac:dyDescent="0.25">
      <c r="A28" s="5">
        <v>13</v>
      </c>
      <c r="B28" s="342" t="s">
        <v>74</v>
      </c>
      <c r="C28" s="650">
        <v>22</v>
      </c>
      <c r="D28" s="764">
        <v>56.84</v>
      </c>
      <c r="E28" s="767">
        <v>53</v>
      </c>
      <c r="F28" s="763">
        <v>56</v>
      </c>
      <c r="G28" s="650">
        <v>12</v>
      </c>
      <c r="H28" s="657">
        <v>52.269203069824094</v>
      </c>
      <c r="I28" s="657">
        <v>32.67</v>
      </c>
      <c r="J28" s="651">
        <v>96</v>
      </c>
      <c r="K28" s="95">
        <v>11</v>
      </c>
      <c r="L28" s="137">
        <v>58.13</v>
      </c>
      <c r="M28" s="213">
        <v>53.2</v>
      </c>
      <c r="N28" s="500">
        <v>69</v>
      </c>
      <c r="O28" s="471">
        <v>12</v>
      </c>
      <c r="P28" s="428">
        <v>51.62</v>
      </c>
      <c r="Q28" s="210">
        <v>40.42</v>
      </c>
      <c r="R28" s="41">
        <v>96</v>
      </c>
      <c r="S28" s="471">
        <v>37</v>
      </c>
      <c r="T28" s="340">
        <v>46.59</v>
      </c>
      <c r="U28" s="490">
        <v>32.081081081081081</v>
      </c>
      <c r="V28" s="211">
        <v>99</v>
      </c>
      <c r="W28" s="464"/>
      <c r="X28" s="460">
        <v>50.53</v>
      </c>
      <c r="Y28" s="494"/>
      <c r="Z28" s="41">
        <v>109</v>
      </c>
      <c r="AA28" s="506"/>
      <c r="AB28" s="460">
        <v>43.13</v>
      </c>
      <c r="AC28" s="494"/>
      <c r="AD28" s="41">
        <v>101</v>
      </c>
      <c r="AE28" s="796">
        <f t="shared" si="0"/>
        <v>626</v>
      </c>
    </row>
    <row r="29" spans="1:31" ht="15" customHeight="1" thickBot="1" x14ac:dyDescent="0.3">
      <c r="A29" s="123">
        <v>14</v>
      </c>
      <c r="B29" s="342" t="s">
        <v>53</v>
      </c>
      <c r="C29" s="650">
        <v>12</v>
      </c>
      <c r="D29" s="764">
        <v>56.84</v>
      </c>
      <c r="E29" s="767">
        <v>45</v>
      </c>
      <c r="F29" s="763">
        <v>89</v>
      </c>
      <c r="G29" s="650">
        <v>5</v>
      </c>
      <c r="H29" s="657">
        <v>52.269203069824094</v>
      </c>
      <c r="I29" s="657">
        <v>46.2</v>
      </c>
      <c r="J29" s="651">
        <v>76</v>
      </c>
      <c r="K29" s="498">
        <v>3</v>
      </c>
      <c r="L29" s="137">
        <v>58.13</v>
      </c>
      <c r="M29" s="210">
        <v>64.67</v>
      </c>
      <c r="N29" s="497">
        <v>12</v>
      </c>
      <c r="O29" s="471">
        <v>2</v>
      </c>
      <c r="P29" s="428">
        <v>51.62</v>
      </c>
      <c r="Q29" s="210">
        <v>16</v>
      </c>
      <c r="R29" s="41">
        <v>109</v>
      </c>
      <c r="S29" s="471">
        <v>11</v>
      </c>
      <c r="T29" s="340">
        <v>46.59</v>
      </c>
      <c r="U29" s="490">
        <v>40.454545454545453</v>
      </c>
      <c r="V29" s="211">
        <v>70</v>
      </c>
      <c r="W29" s="459">
        <v>20</v>
      </c>
      <c r="X29" s="460">
        <v>50.53</v>
      </c>
      <c r="Y29" s="491">
        <v>36</v>
      </c>
      <c r="Z29" s="41">
        <v>97</v>
      </c>
      <c r="AA29" s="505">
        <v>17</v>
      </c>
      <c r="AB29" s="460">
        <v>43.13</v>
      </c>
      <c r="AC29" s="212">
        <v>25.941176469999998</v>
      </c>
      <c r="AD29" s="41">
        <v>94</v>
      </c>
      <c r="AE29" s="795">
        <f t="shared" si="0"/>
        <v>547</v>
      </c>
    </row>
    <row r="30" spans="1:31" ht="15.75" thickBot="1" x14ac:dyDescent="0.3">
      <c r="A30" s="221"/>
      <c r="B30" s="222" t="s">
        <v>136</v>
      </c>
      <c r="C30" s="279">
        <f>SUM(C31:C49)</f>
        <v>351</v>
      </c>
      <c r="D30" s="258">
        <v>56.84</v>
      </c>
      <c r="E30" s="310">
        <f>AVERAGE(E31:E49)</f>
        <v>54.24</v>
      </c>
      <c r="F30" s="224"/>
      <c r="G30" s="279">
        <f>SUM(G31:G49)</f>
        <v>332</v>
      </c>
      <c r="H30" s="258">
        <v>52.269203069824094</v>
      </c>
      <c r="I30" s="258">
        <f>AVERAGE(I31:I49)</f>
        <v>50.642307692307696</v>
      </c>
      <c r="J30" s="224"/>
      <c r="K30" s="279">
        <f>SUM(K31:K49)</f>
        <v>321</v>
      </c>
      <c r="L30" s="285">
        <v>58.13</v>
      </c>
      <c r="M30" s="310">
        <f>AVERAGE(M31:M49)</f>
        <v>54.412222222222226</v>
      </c>
      <c r="N30" s="224"/>
      <c r="O30" s="223">
        <f>SUM(O31:O49)</f>
        <v>337</v>
      </c>
      <c r="P30" s="195">
        <v>51.62</v>
      </c>
      <c r="Q30" s="196">
        <f>AVERAGE(Q31:Q49)</f>
        <v>47.016666666666673</v>
      </c>
      <c r="R30" s="224"/>
      <c r="S30" s="223">
        <f>SUM(S31:S49)</f>
        <v>303</v>
      </c>
      <c r="T30" s="199">
        <v>46.59</v>
      </c>
      <c r="U30" s="225">
        <f>AVERAGE(U31:U49)</f>
        <v>43.514668007178471</v>
      </c>
      <c r="V30" s="226"/>
      <c r="W30" s="227">
        <f>SUM(W31:W49)</f>
        <v>319</v>
      </c>
      <c r="X30" s="203">
        <v>50.53</v>
      </c>
      <c r="Y30" s="200">
        <f>AVERAGE(Y31:Y49)</f>
        <v>49.50204715249729</v>
      </c>
      <c r="Z30" s="204"/>
      <c r="AA30" s="205">
        <f>SUM(AA31:AA49)</f>
        <v>396</v>
      </c>
      <c r="AB30" s="206">
        <v>43.13</v>
      </c>
      <c r="AC30" s="216">
        <f>AVERAGE(AC31:AC49)</f>
        <v>39.834362688235295</v>
      </c>
      <c r="AD30" s="204"/>
      <c r="AE30" s="797"/>
    </row>
    <row r="31" spans="1:31" x14ac:dyDescent="0.25">
      <c r="A31" s="267">
        <v>1</v>
      </c>
      <c r="B31" s="338" t="s">
        <v>115</v>
      </c>
      <c r="C31" s="648">
        <v>41</v>
      </c>
      <c r="D31" s="714">
        <v>56.84</v>
      </c>
      <c r="E31" s="766">
        <v>58.8</v>
      </c>
      <c r="F31" s="710">
        <v>32</v>
      </c>
      <c r="G31" s="648">
        <v>41</v>
      </c>
      <c r="H31" s="655">
        <v>52.269203069824094</v>
      </c>
      <c r="I31" s="655">
        <v>53.39</v>
      </c>
      <c r="J31" s="649">
        <v>47</v>
      </c>
      <c r="K31" s="96">
        <v>46</v>
      </c>
      <c r="L31" s="138">
        <v>58.13</v>
      </c>
      <c r="M31" s="210">
        <v>61.11</v>
      </c>
      <c r="N31" s="499">
        <v>23</v>
      </c>
      <c r="O31" s="458">
        <v>32</v>
      </c>
      <c r="P31" s="427">
        <v>51.62</v>
      </c>
      <c r="Q31" s="213">
        <v>51.44</v>
      </c>
      <c r="R31" s="41">
        <v>40</v>
      </c>
      <c r="S31" s="458">
        <v>27</v>
      </c>
      <c r="T31" s="340">
        <v>46.59</v>
      </c>
      <c r="U31" s="488">
        <v>50.777777777777779</v>
      </c>
      <c r="V31" s="211">
        <v>22</v>
      </c>
      <c r="W31" s="459">
        <v>37</v>
      </c>
      <c r="X31" s="460">
        <v>50.53</v>
      </c>
      <c r="Y31" s="489">
        <v>54.351351351351354</v>
      </c>
      <c r="Z31" s="41">
        <v>26</v>
      </c>
      <c r="AA31" s="505">
        <v>53</v>
      </c>
      <c r="AB31" s="460">
        <v>43.13</v>
      </c>
      <c r="AC31" s="212">
        <v>44.471698109999998</v>
      </c>
      <c r="AD31" s="41">
        <v>35</v>
      </c>
      <c r="AE31" s="795">
        <f t="shared" si="0"/>
        <v>225</v>
      </c>
    </row>
    <row r="32" spans="1:31" x14ac:dyDescent="0.25">
      <c r="A32" s="17">
        <v>2</v>
      </c>
      <c r="B32" s="338" t="s">
        <v>135</v>
      </c>
      <c r="C32" s="648">
        <v>29</v>
      </c>
      <c r="D32" s="714">
        <v>56.84</v>
      </c>
      <c r="E32" s="766">
        <v>59.6</v>
      </c>
      <c r="F32" s="710">
        <v>25</v>
      </c>
      <c r="G32" s="648">
        <v>53</v>
      </c>
      <c r="H32" s="655">
        <v>52.269203069824094</v>
      </c>
      <c r="I32" s="655">
        <v>55.62</v>
      </c>
      <c r="J32" s="649">
        <v>38</v>
      </c>
      <c r="K32" s="96">
        <v>37</v>
      </c>
      <c r="L32" s="138">
        <v>58.13</v>
      </c>
      <c r="M32" s="210">
        <v>57.94</v>
      </c>
      <c r="N32" s="499">
        <v>40</v>
      </c>
      <c r="O32" s="458">
        <v>28</v>
      </c>
      <c r="P32" s="427">
        <v>51.62</v>
      </c>
      <c r="Q32" s="213">
        <v>49.5</v>
      </c>
      <c r="R32" s="41">
        <v>57</v>
      </c>
      <c r="S32" s="458">
        <v>36</v>
      </c>
      <c r="T32" s="340">
        <v>46.59</v>
      </c>
      <c r="U32" s="488">
        <v>51.333333333333336</v>
      </c>
      <c r="V32" s="211">
        <v>18</v>
      </c>
      <c r="W32" s="464">
        <v>35</v>
      </c>
      <c r="X32" s="460">
        <v>50.53</v>
      </c>
      <c r="Y32" s="217">
        <v>63.628571428571426</v>
      </c>
      <c r="Z32" s="41">
        <v>4</v>
      </c>
      <c r="AA32" s="218">
        <v>29</v>
      </c>
      <c r="AB32" s="460">
        <v>43.13</v>
      </c>
      <c r="AC32" s="219">
        <v>54.482758619999998</v>
      </c>
      <c r="AD32" s="41">
        <v>10</v>
      </c>
      <c r="AE32" s="793">
        <f t="shared" si="0"/>
        <v>192</v>
      </c>
    </row>
    <row r="33" spans="1:31" x14ac:dyDescent="0.25">
      <c r="A33" s="5">
        <v>3</v>
      </c>
      <c r="B33" s="338" t="s">
        <v>79</v>
      </c>
      <c r="C33" s="648">
        <v>27</v>
      </c>
      <c r="D33" s="714">
        <v>56.84</v>
      </c>
      <c r="E33" s="766">
        <v>54.1</v>
      </c>
      <c r="F33" s="710">
        <v>49</v>
      </c>
      <c r="G33" s="648">
        <v>24</v>
      </c>
      <c r="H33" s="655">
        <v>52.269203069824094</v>
      </c>
      <c r="I33" s="655">
        <v>54.63</v>
      </c>
      <c r="J33" s="649">
        <v>44</v>
      </c>
      <c r="K33" s="97">
        <v>15</v>
      </c>
      <c r="L33" s="139">
        <v>58.13</v>
      </c>
      <c r="M33" s="213">
        <v>58.93</v>
      </c>
      <c r="N33" s="499">
        <v>33</v>
      </c>
      <c r="O33" s="458">
        <v>17</v>
      </c>
      <c r="P33" s="427">
        <v>51.62</v>
      </c>
      <c r="Q33" s="210">
        <v>44.59</v>
      </c>
      <c r="R33" s="41">
        <v>82</v>
      </c>
      <c r="S33" s="458">
        <v>34</v>
      </c>
      <c r="T33" s="340">
        <v>46.59</v>
      </c>
      <c r="U33" s="490">
        <v>41.294117647058826</v>
      </c>
      <c r="V33" s="211">
        <v>68</v>
      </c>
      <c r="W33" s="459">
        <v>15</v>
      </c>
      <c r="X33" s="460">
        <v>50.53</v>
      </c>
      <c r="Y33" s="492">
        <v>50.2</v>
      </c>
      <c r="Z33" s="41">
        <v>42</v>
      </c>
      <c r="AA33" s="505">
        <v>28</v>
      </c>
      <c r="AB33" s="460">
        <v>43.13</v>
      </c>
      <c r="AC33" s="212">
        <v>36.785714290000001</v>
      </c>
      <c r="AD33" s="41">
        <v>70</v>
      </c>
      <c r="AE33" s="795">
        <f t="shared" si="0"/>
        <v>388</v>
      </c>
    </row>
    <row r="34" spans="1:31" x14ac:dyDescent="0.25">
      <c r="A34" s="5">
        <v>4</v>
      </c>
      <c r="B34" s="338" t="s">
        <v>174</v>
      </c>
      <c r="C34" s="648">
        <v>28</v>
      </c>
      <c r="D34" s="714">
        <v>56.84</v>
      </c>
      <c r="E34" s="766">
        <v>65</v>
      </c>
      <c r="F34" s="710">
        <v>9</v>
      </c>
      <c r="G34" s="648">
        <v>20</v>
      </c>
      <c r="H34" s="655">
        <v>52.269203069824094</v>
      </c>
      <c r="I34" s="655">
        <v>68.8</v>
      </c>
      <c r="J34" s="649">
        <v>1</v>
      </c>
      <c r="K34" s="97">
        <v>15</v>
      </c>
      <c r="L34" s="139">
        <v>58.13</v>
      </c>
      <c r="M34" s="213">
        <v>63.47</v>
      </c>
      <c r="N34" s="499">
        <v>16</v>
      </c>
      <c r="O34" s="458">
        <v>32</v>
      </c>
      <c r="P34" s="427">
        <v>51.62</v>
      </c>
      <c r="Q34" s="213">
        <v>58.06</v>
      </c>
      <c r="R34" s="41">
        <v>11</v>
      </c>
      <c r="S34" s="458">
        <v>19</v>
      </c>
      <c r="T34" s="340">
        <v>46.59</v>
      </c>
      <c r="U34" s="488">
        <v>56.789473684210527</v>
      </c>
      <c r="V34" s="211">
        <v>7</v>
      </c>
      <c r="W34" s="459">
        <v>33</v>
      </c>
      <c r="X34" s="460">
        <v>50.53</v>
      </c>
      <c r="Y34" s="489">
        <v>59.636363636363633</v>
      </c>
      <c r="Z34" s="41">
        <v>12</v>
      </c>
      <c r="AA34" s="505">
        <v>20</v>
      </c>
      <c r="AB34" s="460">
        <v>43.13</v>
      </c>
      <c r="AC34" s="219">
        <v>57.45</v>
      </c>
      <c r="AD34" s="41">
        <v>6</v>
      </c>
      <c r="AE34" s="795">
        <f t="shared" si="0"/>
        <v>62</v>
      </c>
    </row>
    <row r="35" spans="1:31" ht="16.5" customHeight="1" x14ac:dyDescent="0.25">
      <c r="A35" s="5">
        <v>5</v>
      </c>
      <c r="B35" s="338" t="s">
        <v>77</v>
      </c>
      <c r="C35" s="648">
        <v>33</v>
      </c>
      <c r="D35" s="714">
        <v>56.84</v>
      </c>
      <c r="E35" s="766">
        <v>52.8</v>
      </c>
      <c r="F35" s="710">
        <v>58</v>
      </c>
      <c r="G35" s="648">
        <v>45</v>
      </c>
      <c r="H35" s="655">
        <v>52.269203069824094</v>
      </c>
      <c r="I35" s="655">
        <v>51.69</v>
      </c>
      <c r="J35" s="649">
        <v>54</v>
      </c>
      <c r="K35" s="97">
        <v>42</v>
      </c>
      <c r="L35" s="139">
        <v>58.13</v>
      </c>
      <c r="M35" s="210">
        <v>58.45</v>
      </c>
      <c r="N35" s="499">
        <v>35</v>
      </c>
      <c r="O35" s="458">
        <v>33</v>
      </c>
      <c r="P35" s="427">
        <v>51.62</v>
      </c>
      <c r="Q35" s="210">
        <v>54.03</v>
      </c>
      <c r="R35" s="41">
        <v>25</v>
      </c>
      <c r="S35" s="458">
        <v>44</v>
      </c>
      <c r="T35" s="340">
        <v>46.59</v>
      </c>
      <c r="U35" s="490">
        <v>44.977272727272727</v>
      </c>
      <c r="V35" s="211">
        <v>49</v>
      </c>
      <c r="W35" s="459">
        <v>36</v>
      </c>
      <c r="X35" s="460">
        <v>50.53</v>
      </c>
      <c r="Y35" s="489">
        <v>54.611111111111114</v>
      </c>
      <c r="Z35" s="41">
        <v>25</v>
      </c>
      <c r="AA35" s="505">
        <v>45</v>
      </c>
      <c r="AB35" s="460">
        <v>43.13</v>
      </c>
      <c r="AC35" s="212">
        <v>44.755555559999998</v>
      </c>
      <c r="AD35" s="41">
        <v>32</v>
      </c>
      <c r="AE35" s="795">
        <f t="shared" si="0"/>
        <v>278</v>
      </c>
    </row>
    <row r="36" spans="1:31" x14ac:dyDescent="0.25">
      <c r="A36" s="5">
        <v>6</v>
      </c>
      <c r="B36" s="338" t="s">
        <v>49</v>
      </c>
      <c r="C36" s="648"/>
      <c r="D36" s="714">
        <v>56.84</v>
      </c>
      <c r="E36" s="766"/>
      <c r="F36" s="710">
        <v>100</v>
      </c>
      <c r="G36" s="648"/>
      <c r="H36" s="655">
        <v>52.269203069824094</v>
      </c>
      <c r="I36" s="655"/>
      <c r="J36" s="649">
        <v>98</v>
      </c>
      <c r="K36" s="97">
        <v>7</v>
      </c>
      <c r="L36" s="139">
        <v>58.13</v>
      </c>
      <c r="M36" s="210">
        <v>57.43</v>
      </c>
      <c r="N36" s="499">
        <v>42</v>
      </c>
      <c r="O36" s="458">
        <v>8</v>
      </c>
      <c r="P36" s="427">
        <v>51.62</v>
      </c>
      <c r="Q36" s="210">
        <v>42</v>
      </c>
      <c r="R36" s="41">
        <v>92</v>
      </c>
      <c r="S36" s="458">
        <v>8</v>
      </c>
      <c r="T36" s="340">
        <v>46.59</v>
      </c>
      <c r="U36" s="490">
        <v>38.875</v>
      </c>
      <c r="V36" s="211">
        <v>77</v>
      </c>
      <c r="W36" s="459">
        <v>5</v>
      </c>
      <c r="X36" s="460">
        <v>50.53</v>
      </c>
      <c r="Y36" s="491">
        <v>47</v>
      </c>
      <c r="Z36" s="41">
        <v>58</v>
      </c>
      <c r="AA36" s="505">
        <v>11</v>
      </c>
      <c r="AB36" s="460">
        <v>43.13</v>
      </c>
      <c r="AC36" s="212">
        <v>24.727272729999999</v>
      </c>
      <c r="AD36" s="41">
        <v>97</v>
      </c>
      <c r="AE36" s="795">
        <f t="shared" si="0"/>
        <v>564</v>
      </c>
    </row>
    <row r="37" spans="1:31" x14ac:dyDescent="0.25">
      <c r="A37" s="5">
        <v>7</v>
      </c>
      <c r="B37" s="338" t="s">
        <v>46</v>
      </c>
      <c r="C37" s="648">
        <v>6</v>
      </c>
      <c r="D37" s="714">
        <v>56.84</v>
      </c>
      <c r="E37" s="766">
        <v>55.5</v>
      </c>
      <c r="F37" s="710">
        <v>44</v>
      </c>
      <c r="G37" s="648">
        <v>10</v>
      </c>
      <c r="H37" s="655">
        <v>52.269203069824094</v>
      </c>
      <c r="I37" s="655">
        <v>40.200000000000003</v>
      </c>
      <c r="J37" s="649">
        <v>90</v>
      </c>
      <c r="K37" s="97">
        <v>2</v>
      </c>
      <c r="L37" s="139">
        <v>58.13</v>
      </c>
      <c r="M37" s="210">
        <v>59</v>
      </c>
      <c r="N37" s="499">
        <v>32</v>
      </c>
      <c r="O37" s="458">
        <v>8</v>
      </c>
      <c r="P37" s="427">
        <v>51.62</v>
      </c>
      <c r="Q37" s="210">
        <v>48.63</v>
      </c>
      <c r="R37" s="41">
        <v>64</v>
      </c>
      <c r="S37" s="458">
        <v>6</v>
      </c>
      <c r="T37" s="340">
        <v>46.59</v>
      </c>
      <c r="U37" s="490">
        <v>47.333333333333336</v>
      </c>
      <c r="V37" s="211">
        <v>33</v>
      </c>
      <c r="W37" s="459">
        <v>5</v>
      </c>
      <c r="X37" s="460">
        <v>50.53</v>
      </c>
      <c r="Y37" s="489">
        <v>51.6</v>
      </c>
      <c r="Z37" s="41">
        <v>34</v>
      </c>
      <c r="AA37" s="505">
        <v>19</v>
      </c>
      <c r="AB37" s="460">
        <v>43.13</v>
      </c>
      <c r="AC37" s="212">
        <v>33.526315789999998</v>
      </c>
      <c r="AD37" s="41">
        <v>80</v>
      </c>
      <c r="AE37" s="795">
        <f t="shared" si="0"/>
        <v>377</v>
      </c>
    </row>
    <row r="38" spans="1:31" x14ac:dyDescent="0.25">
      <c r="A38" s="5">
        <v>8</v>
      </c>
      <c r="B38" s="338" t="s">
        <v>47</v>
      </c>
      <c r="C38" s="648"/>
      <c r="D38" s="714">
        <v>56.84</v>
      </c>
      <c r="E38" s="766"/>
      <c r="F38" s="710">
        <v>100</v>
      </c>
      <c r="G38" s="648">
        <v>11</v>
      </c>
      <c r="H38" s="655">
        <v>52.269203069824094</v>
      </c>
      <c r="I38" s="655">
        <v>58.73</v>
      </c>
      <c r="J38" s="649">
        <v>26</v>
      </c>
      <c r="K38" s="97">
        <v>12</v>
      </c>
      <c r="L38" s="139">
        <v>58.13</v>
      </c>
      <c r="M38" s="210">
        <v>49.75</v>
      </c>
      <c r="N38" s="499">
        <v>84</v>
      </c>
      <c r="O38" s="458">
        <v>9</v>
      </c>
      <c r="P38" s="427">
        <v>51.62</v>
      </c>
      <c r="Q38" s="210">
        <v>42</v>
      </c>
      <c r="R38" s="41">
        <v>91</v>
      </c>
      <c r="S38" s="458">
        <v>11</v>
      </c>
      <c r="T38" s="340">
        <v>46.59</v>
      </c>
      <c r="U38" s="490">
        <v>44.909090909090907</v>
      </c>
      <c r="V38" s="211">
        <v>51</v>
      </c>
      <c r="W38" s="459">
        <v>10</v>
      </c>
      <c r="X38" s="460">
        <v>50.53</v>
      </c>
      <c r="Y38" s="489">
        <v>59.2</v>
      </c>
      <c r="Z38" s="41">
        <v>14</v>
      </c>
      <c r="AA38" s="505">
        <v>10</v>
      </c>
      <c r="AB38" s="460">
        <v>43.13</v>
      </c>
      <c r="AC38" s="212">
        <v>40.299999999999997</v>
      </c>
      <c r="AD38" s="41">
        <v>56</v>
      </c>
      <c r="AE38" s="795">
        <f t="shared" si="0"/>
        <v>422</v>
      </c>
    </row>
    <row r="39" spans="1:31" x14ac:dyDescent="0.25">
      <c r="A39" s="5">
        <v>9</v>
      </c>
      <c r="B39" s="338" t="s">
        <v>48</v>
      </c>
      <c r="C39" s="648">
        <v>19</v>
      </c>
      <c r="D39" s="714">
        <v>56.84</v>
      </c>
      <c r="E39" s="766">
        <v>53.7</v>
      </c>
      <c r="F39" s="710">
        <v>53</v>
      </c>
      <c r="G39" s="648">
        <v>14</v>
      </c>
      <c r="H39" s="655">
        <v>52.269203069824094</v>
      </c>
      <c r="I39" s="655">
        <v>47.86</v>
      </c>
      <c r="J39" s="649">
        <v>71</v>
      </c>
      <c r="K39" s="97">
        <v>12</v>
      </c>
      <c r="L39" s="139">
        <v>58.13</v>
      </c>
      <c r="M39" s="210">
        <v>44.67</v>
      </c>
      <c r="N39" s="499">
        <v>98</v>
      </c>
      <c r="O39" s="458">
        <v>12</v>
      </c>
      <c r="P39" s="427">
        <v>51.62</v>
      </c>
      <c r="Q39" s="210">
        <v>31.75</v>
      </c>
      <c r="R39" s="41">
        <v>106</v>
      </c>
      <c r="S39" s="458">
        <v>9</v>
      </c>
      <c r="T39" s="340">
        <v>46.59</v>
      </c>
      <c r="U39" s="490">
        <v>39.333333333333336</v>
      </c>
      <c r="V39" s="211">
        <v>75</v>
      </c>
      <c r="W39" s="459">
        <v>15</v>
      </c>
      <c r="X39" s="460">
        <v>50.53</v>
      </c>
      <c r="Y39" s="491">
        <v>43.866666666666667</v>
      </c>
      <c r="Z39" s="41">
        <v>78</v>
      </c>
      <c r="AA39" s="505">
        <v>18</v>
      </c>
      <c r="AB39" s="460">
        <v>43.13</v>
      </c>
      <c r="AC39" s="212">
        <v>33.111111110000003</v>
      </c>
      <c r="AD39" s="41">
        <v>81</v>
      </c>
      <c r="AE39" s="795">
        <f t="shared" si="0"/>
        <v>562</v>
      </c>
    </row>
    <row r="40" spans="1:31" x14ac:dyDescent="0.25">
      <c r="A40" s="5">
        <v>10</v>
      </c>
      <c r="B40" s="338" t="s">
        <v>43</v>
      </c>
      <c r="C40" s="648"/>
      <c r="D40" s="714">
        <v>56.84</v>
      </c>
      <c r="E40" s="766"/>
      <c r="F40" s="710">
        <v>100</v>
      </c>
      <c r="G40" s="648"/>
      <c r="H40" s="655">
        <v>52.269203069824094</v>
      </c>
      <c r="I40" s="655"/>
      <c r="J40" s="649">
        <v>98</v>
      </c>
      <c r="K40" s="97">
        <v>10</v>
      </c>
      <c r="L40" s="139">
        <v>58.13</v>
      </c>
      <c r="M40" s="210">
        <v>59.4</v>
      </c>
      <c r="N40" s="499">
        <v>27</v>
      </c>
      <c r="O40" s="458">
        <v>13</v>
      </c>
      <c r="P40" s="427">
        <v>51.62</v>
      </c>
      <c r="Q40" s="210">
        <v>49.84</v>
      </c>
      <c r="R40" s="41">
        <v>52</v>
      </c>
      <c r="S40" s="458">
        <v>9</v>
      </c>
      <c r="T40" s="340">
        <v>46.59</v>
      </c>
      <c r="U40" s="490">
        <v>35.777777777777779</v>
      </c>
      <c r="V40" s="211">
        <v>90</v>
      </c>
      <c r="W40" s="459">
        <v>13</v>
      </c>
      <c r="X40" s="460">
        <v>50.53</v>
      </c>
      <c r="Y40" s="491">
        <v>48.769230769230766</v>
      </c>
      <c r="Z40" s="41">
        <v>48</v>
      </c>
      <c r="AA40" s="505">
        <v>15</v>
      </c>
      <c r="AB40" s="460">
        <v>43.13</v>
      </c>
      <c r="AC40" s="212">
        <v>36.4</v>
      </c>
      <c r="AD40" s="41">
        <v>72</v>
      </c>
      <c r="AE40" s="795">
        <f t="shared" si="0"/>
        <v>487</v>
      </c>
    </row>
    <row r="41" spans="1:31" x14ac:dyDescent="0.25">
      <c r="A41" s="5">
        <v>11</v>
      </c>
      <c r="B41" s="338" t="s">
        <v>45</v>
      </c>
      <c r="C41" s="648">
        <v>9</v>
      </c>
      <c r="D41" s="714">
        <v>56.84</v>
      </c>
      <c r="E41" s="766">
        <v>44</v>
      </c>
      <c r="F41" s="710">
        <v>90</v>
      </c>
      <c r="G41" s="648"/>
      <c r="H41" s="655">
        <v>52.269203069824094</v>
      </c>
      <c r="I41" s="655"/>
      <c r="J41" s="649">
        <v>98</v>
      </c>
      <c r="K41" s="319"/>
      <c r="L41" s="139">
        <v>58.13</v>
      </c>
      <c r="M41" s="304"/>
      <c r="N41" s="499">
        <v>109</v>
      </c>
      <c r="O41" s="458">
        <v>6</v>
      </c>
      <c r="P41" s="427">
        <v>51.62</v>
      </c>
      <c r="Q41" s="210">
        <v>38</v>
      </c>
      <c r="R41" s="41">
        <v>101</v>
      </c>
      <c r="S41" s="458"/>
      <c r="T41" s="340">
        <v>46.59</v>
      </c>
      <c r="U41" s="495"/>
      <c r="V41" s="211">
        <v>109</v>
      </c>
      <c r="W41" s="464">
        <v>3</v>
      </c>
      <c r="X41" s="460">
        <v>50.53</v>
      </c>
      <c r="Y41" s="491">
        <v>28</v>
      </c>
      <c r="Z41" s="41">
        <v>108</v>
      </c>
      <c r="AA41" s="505">
        <v>3</v>
      </c>
      <c r="AB41" s="460">
        <v>43.13</v>
      </c>
      <c r="AC41" s="219">
        <v>61</v>
      </c>
      <c r="AD41" s="41">
        <v>2</v>
      </c>
      <c r="AE41" s="795">
        <f t="shared" si="0"/>
        <v>617</v>
      </c>
    </row>
    <row r="42" spans="1:31" x14ac:dyDescent="0.25">
      <c r="A42" s="5">
        <v>12</v>
      </c>
      <c r="B42" s="338" t="s">
        <v>175</v>
      </c>
      <c r="C42" s="648">
        <v>9</v>
      </c>
      <c r="D42" s="714">
        <v>56.84</v>
      </c>
      <c r="E42" s="766">
        <v>51.3</v>
      </c>
      <c r="F42" s="710">
        <v>67</v>
      </c>
      <c r="G42" s="648">
        <v>23</v>
      </c>
      <c r="H42" s="655">
        <v>52.269203069824094</v>
      </c>
      <c r="I42" s="655">
        <v>37.04</v>
      </c>
      <c r="J42" s="649">
        <v>95</v>
      </c>
      <c r="K42" s="97">
        <v>11</v>
      </c>
      <c r="L42" s="139">
        <v>58.13</v>
      </c>
      <c r="M42" s="210">
        <v>50.27</v>
      </c>
      <c r="N42" s="41">
        <v>81</v>
      </c>
      <c r="O42" s="458">
        <v>11</v>
      </c>
      <c r="P42" s="427">
        <v>51.62</v>
      </c>
      <c r="Q42" s="210">
        <v>49.1</v>
      </c>
      <c r="R42" s="41">
        <v>59</v>
      </c>
      <c r="S42" s="458">
        <v>4</v>
      </c>
      <c r="T42" s="340">
        <v>46.59</v>
      </c>
      <c r="U42" s="490">
        <v>31.75</v>
      </c>
      <c r="V42" s="211">
        <v>100</v>
      </c>
      <c r="W42" s="459">
        <v>10</v>
      </c>
      <c r="X42" s="460">
        <v>50.53</v>
      </c>
      <c r="Y42" s="491">
        <v>43.3</v>
      </c>
      <c r="Z42" s="41">
        <v>83</v>
      </c>
      <c r="AA42" s="505">
        <v>10</v>
      </c>
      <c r="AB42" s="460">
        <v>43.13</v>
      </c>
      <c r="AC42" s="212">
        <v>32.799999999999997</v>
      </c>
      <c r="AD42" s="41">
        <v>82</v>
      </c>
      <c r="AE42" s="795">
        <f t="shared" si="0"/>
        <v>567</v>
      </c>
    </row>
    <row r="43" spans="1:31" x14ac:dyDescent="0.25">
      <c r="A43" s="5">
        <v>13</v>
      </c>
      <c r="B43" s="338" t="s">
        <v>52</v>
      </c>
      <c r="C43" s="648">
        <v>26</v>
      </c>
      <c r="D43" s="714">
        <v>56.84</v>
      </c>
      <c r="E43" s="766">
        <v>66.400000000000006</v>
      </c>
      <c r="F43" s="710">
        <v>5</v>
      </c>
      <c r="G43" s="648">
        <v>13</v>
      </c>
      <c r="H43" s="655">
        <v>52.269203069824094</v>
      </c>
      <c r="I43" s="655">
        <v>60.92</v>
      </c>
      <c r="J43" s="649">
        <v>15</v>
      </c>
      <c r="K43" s="97">
        <v>13</v>
      </c>
      <c r="L43" s="139">
        <v>58.13</v>
      </c>
      <c r="M43" s="213">
        <v>71.849999999999994</v>
      </c>
      <c r="N43" s="41">
        <v>1</v>
      </c>
      <c r="O43" s="458">
        <v>16</v>
      </c>
      <c r="P43" s="427">
        <v>51.62</v>
      </c>
      <c r="Q43" s="213">
        <v>55.75</v>
      </c>
      <c r="R43" s="41">
        <v>22</v>
      </c>
      <c r="S43" s="458">
        <v>18</v>
      </c>
      <c r="T43" s="340">
        <v>46.59</v>
      </c>
      <c r="U43" s="488">
        <v>57.166666666666664</v>
      </c>
      <c r="V43" s="211">
        <v>5</v>
      </c>
      <c r="W43" s="459">
        <v>15</v>
      </c>
      <c r="X43" s="460">
        <v>50.53</v>
      </c>
      <c r="Y43" s="489">
        <v>58.533333333333331</v>
      </c>
      <c r="Z43" s="41">
        <v>15</v>
      </c>
      <c r="AA43" s="505">
        <v>28</v>
      </c>
      <c r="AB43" s="460">
        <v>43.13</v>
      </c>
      <c r="AC43" s="212">
        <v>45.821428570000002</v>
      </c>
      <c r="AD43" s="41">
        <v>28</v>
      </c>
      <c r="AE43" s="795">
        <f t="shared" si="0"/>
        <v>91</v>
      </c>
    </row>
    <row r="44" spans="1:31" x14ac:dyDescent="0.25">
      <c r="A44" s="5">
        <v>14</v>
      </c>
      <c r="B44" s="338" t="s">
        <v>75</v>
      </c>
      <c r="C44" s="648">
        <v>9</v>
      </c>
      <c r="D44" s="714">
        <v>56.84</v>
      </c>
      <c r="E44" s="766">
        <v>48.7</v>
      </c>
      <c r="F44" s="710">
        <v>77</v>
      </c>
      <c r="G44" s="648"/>
      <c r="H44" s="655">
        <v>52.269203069824094</v>
      </c>
      <c r="I44" s="655"/>
      <c r="J44" s="649">
        <v>98</v>
      </c>
      <c r="K44" s="97">
        <v>15</v>
      </c>
      <c r="L44" s="139">
        <v>58.13</v>
      </c>
      <c r="M44" s="210">
        <v>40.200000000000003</v>
      </c>
      <c r="N44" s="41">
        <v>105</v>
      </c>
      <c r="O44" s="458"/>
      <c r="P44" s="427">
        <v>51.62</v>
      </c>
      <c r="Q44" s="420"/>
      <c r="R44" s="502">
        <v>110</v>
      </c>
      <c r="S44" s="458"/>
      <c r="T44" s="340">
        <v>46.59</v>
      </c>
      <c r="U44" s="495"/>
      <c r="V44" s="211">
        <v>109</v>
      </c>
      <c r="W44" s="464">
        <v>11</v>
      </c>
      <c r="X44" s="460">
        <v>50.53</v>
      </c>
      <c r="Y44" s="491">
        <v>43.909090909090907</v>
      </c>
      <c r="Z44" s="41">
        <v>75</v>
      </c>
      <c r="AA44" s="505"/>
      <c r="AB44" s="460">
        <v>43.13</v>
      </c>
      <c r="AC44" s="494"/>
      <c r="AD44" s="41">
        <v>101</v>
      </c>
      <c r="AE44" s="795">
        <f t="shared" si="0"/>
        <v>675</v>
      </c>
    </row>
    <row r="45" spans="1:31" x14ac:dyDescent="0.25">
      <c r="A45" s="5">
        <v>15</v>
      </c>
      <c r="B45" s="338" t="s">
        <v>76</v>
      </c>
      <c r="C45" s="648">
        <v>17</v>
      </c>
      <c r="D45" s="714">
        <v>56.84</v>
      </c>
      <c r="E45" s="766">
        <v>52</v>
      </c>
      <c r="F45" s="710">
        <v>62</v>
      </c>
      <c r="G45" s="648"/>
      <c r="H45" s="655">
        <v>52.269203069824094</v>
      </c>
      <c r="I45" s="655"/>
      <c r="J45" s="649">
        <v>98</v>
      </c>
      <c r="K45" s="97">
        <v>10</v>
      </c>
      <c r="L45" s="139">
        <v>58.13</v>
      </c>
      <c r="M45" s="210">
        <v>52.6</v>
      </c>
      <c r="N45" s="41">
        <v>72</v>
      </c>
      <c r="O45" s="458">
        <v>12</v>
      </c>
      <c r="P45" s="427">
        <v>51.62</v>
      </c>
      <c r="Q45" s="210">
        <v>50.83</v>
      </c>
      <c r="R45" s="41">
        <v>45</v>
      </c>
      <c r="S45" s="458">
        <v>11</v>
      </c>
      <c r="T45" s="340">
        <v>46.59</v>
      </c>
      <c r="U45" s="490">
        <v>31.727272727272727</v>
      </c>
      <c r="V45" s="211">
        <v>101</v>
      </c>
      <c r="W45" s="459">
        <v>5</v>
      </c>
      <c r="X45" s="460">
        <v>50.53</v>
      </c>
      <c r="Y45" s="491">
        <v>46.6</v>
      </c>
      <c r="Z45" s="41">
        <v>61</v>
      </c>
      <c r="AA45" s="505"/>
      <c r="AB45" s="460">
        <v>43.13</v>
      </c>
      <c r="AC45" s="494"/>
      <c r="AD45" s="41">
        <v>101</v>
      </c>
      <c r="AE45" s="795">
        <f t="shared" si="0"/>
        <v>540</v>
      </c>
    </row>
    <row r="46" spans="1:31" x14ac:dyDescent="0.25">
      <c r="A46" s="5">
        <v>16</v>
      </c>
      <c r="B46" s="338" t="s">
        <v>42</v>
      </c>
      <c r="C46" s="648"/>
      <c r="D46" s="714">
        <v>56.84</v>
      </c>
      <c r="E46" s="766"/>
      <c r="F46" s="710">
        <v>100</v>
      </c>
      <c r="G46" s="648"/>
      <c r="H46" s="655">
        <v>52.269203069824094</v>
      </c>
      <c r="I46" s="655"/>
      <c r="J46" s="649">
        <v>98</v>
      </c>
      <c r="K46" s="97">
        <v>11</v>
      </c>
      <c r="L46" s="139">
        <v>58.13</v>
      </c>
      <c r="M46" s="213">
        <v>47.27</v>
      </c>
      <c r="N46" s="41">
        <v>90</v>
      </c>
      <c r="O46" s="458">
        <v>14</v>
      </c>
      <c r="P46" s="427">
        <v>51.62</v>
      </c>
      <c r="Q46" s="210">
        <v>43.5</v>
      </c>
      <c r="R46" s="41">
        <v>84</v>
      </c>
      <c r="S46" s="458">
        <v>11</v>
      </c>
      <c r="T46" s="340">
        <v>46.59</v>
      </c>
      <c r="U46" s="490">
        <v>30.90909090909091</v>
      </c>
      <c r="V46" s="211">
        <v>105</v>
      </c>
      <c r="W46" s="459">
        <v>16</v>
      </c>
      <c r="X46" s="460">
        <v>50.53</v>
      </c>
      <c r="Y46" s="491">
        <v>43.9375</v>
      </c>
      <c r="Z46" s="41">
        <v>74</v>
      </c>
      <c r="AA46" s="505">
        <v>21</v>
      </c>
      <c r="AB46" s="460">
        <v>43.13</v>
      </c>
      <c r="AC46" s="212">
        <v>30.23809524</v>
      </c>
      <c r="AD46" s="41">
        <v>88</v>
      </c>
      <c r="AE46" s="795">
        <f t="shared" si="0"/>
        <v>639</v>
      </c>
    </row>
    <row r="47" spans="1:31" x14ac:dyDescent="0.25">
      <c r="A47" s="5">
        <v>17</v>
      </c>
      <c r="B47" s="338" t="s">
        <v>176</v>
      </c>
      <c r="C47" s="648">
        <v>15</v>
      </c>
      <c r="D47" s="714">
        <v>56.84</v>
      </c>
      <c r="E47" s="766">
        <v>50.3</v>
      </c>
      <c r="F47" s="710">
        <v>71</v>
      </c>
      <c r="G47" s="648">
        <v>6</v>
      </c>
      <c r="H47" s="655">
        <v>52.269203069824094</v>
      </c>
      <c r="I47" s="655">
        <v>42.83</v>
      </c>
      <c r="J47" s="649">
        <v>85</v>
      </c>
      <c r="K47" s="97">
        <v>8</v>
      </c>
      <c r="L47" s="139">
        <v>58.13</v>
      </c>
      <c r="M47" s="210">
        <v>53.75</v>
      </c>
      <c r="N47" s="41">
        <v>65</v>
      </c>
      <c r="O47" s="458">
        <v>15</v>
      </c>
      <c r="P47" s="427">
        <v>51.62</v>
      </c>
      <c r="Q47" s="213">
        <v>51.8</v>
      </c>
      <c r="R47" s="41">
        <v>39</v>
      </c>
      <c r="S47" s="458">
        <v>9</v>
      </c>
      <c r="T47" s="340">
        <v>46.59</v>
      </c>
      <c r="U47" s="488">
        <v>50.222222222222221</v>
      </c>
      <c r="V47" s="211">
        <v>24</v>
      </c>
      <c r="W47" s="459">
        <v>8</v>
      </c>
      <c r="X47" s="460">
        <v>50.53</v>
      </c>
      <c r="Y47" s="491">
        <v>43.875</v>
      </c>
      <c r="Z47" s="41">
        <v>77</v>
      </c>
      <c r="AA47" s="505">
        <v>12</v>
      </c>
      <c r="AB47" s="460">
        <v>43.13</v>
      </c>
      <c r="AC47" s="212">
        <v>29.083333329999999</v>
      </c>
      <c r="AD47" s="41">
        <v>91</v>
      </c>
      <c r="AE47" s="795">
        <f t="shared" si="0"/>
        <v>452</v>
      </c>
    </row>
    <row r="48" spans="1:31" x14ac:dyDescent="0.25">
      <c r="A48" s="5">
        <v>18</v>
      </c>
      <c r="B48" s="338" t="s">
        <v>40</v>
      </c>
      <c r="C48" s="648">
        <v>36</v>
      </c>
      <c r="D48" s="714">
        <v>56.84</v>
      </c>
      <c r="E48" s="766">
        <v>47.1</v>
      </c>
      <c r="F48" s="710">
        <v>86</v>
      </c>
      <c r="G48" s="648">
        <v>32</v>
      </c>
      <c r="H48" s="655">
        <v>52.269203069824094</v>
      </c>
      <c r="I48" s="655">
        <v>46.31</v>
      </c>
      <c r="J48" s="649">
        <v>75</v>
      </c>
      <c r="K48" s="97">
        <v>29</v>
      </c>
      <c r="L48" s="139">
        <v>58.13</v>
      </c>
      <c r="M48" s="210">
        <v>45.52</v>
      </c>
      <c r="N48" s="41">
        <v>97</v>
      </c>
      <c r="O48" s="458">
        <v>42</v>
      </c>
      <c r="P48" s="427">
        <v>51.62</v>
      </c>
      <c r="Q48" s="210">
        <v>42.76</v>
      </c>
      <c r="R48" s="41">
        <v>86</v>
      </c>
      <c r="S48" s="458">
        <v>33</v>
      </c>
      <c r="T48" s="340">
        <v>46.59</v>
      </c>
      <c r="U48" s="490">
        <v>46.787878787878789</v>
      </c>
      <c r="V48" s="211">
        <v>37</v>
      </c>
      <c r="W48" s="459">
        <v>28</v>
      </c>
      <c r="X48" s="460">
        <v>50.53</v>
      </c>
      <c r="Y48" s="491">
        <v>48.678571428571431</v>
      </c>
      <c r="Z48" s="41">
        <v>50</v>
      </c>
      <c r="AA48" s="505">
        <v>40</v>
      </c>
      <c r="AB48" s="460">
        <v>43.13</v>
      </c>
      <c r="AC48" s="212">
        <v>38.524999999999999</v>
      </c>
      <c r="AD48" s="41">
        <v>63</v>
      </c>
      <c r="AE48" s="796">
        <f t="shared" si="0"/>
        <v>494</v>
      </c>
    </row>
    <row r="49" spans="1:31" ht="15.75" thickBot="1" x14ac:dyDescent="0.3">
      <c r="A49" s="123">
        <v>19</v>
      </c>
      <c r="B49" s="338" t="s">
        <v>50</v>
      </c>
      <c r="C49" s="648">
        <v>47</v>
      </c>
      <c r="D49" s="714">
        <v>56.84</v>
      </c>
      <c r="E49" s="766">
        <v>54.3</v>
      </c>
      <c r="F49" s="710">
        <v>47</v>
      </c>
      <c r="G49" s="648">
        <v>40</v>
      </c>
      <c r="H49" s="655">
        <v>52.269203069824094</v>
      </c>
      <c r="I49" s="655">
        <v>40.33</v>
      </c>
      <c r="J49" s="649">
        <v>89</v>
      </c>
      <c r="K49" s="97">
        <v>26</v>
      </c>
      <c r="L49" s="139">
        <v>58.13</v>
      </c>
      <c r="M49" s="213">
        <v>47.81</v>
      </c>
      <c r="N49" s="499">
        <v>88</v>
      </c>
      <c r="O49" s="458">
        <v>29</v>
      </c>
      <c r="P49" s="427">
        <v>51.62</v>
      </c>
      <c r="Q49" s="210">
        <v>42.72</v>
      </c>
      <c r="R49" s="41">
        <v>87</v>
      </c>
      <c r="S49" s="458">
        <v>14</v>
      </c>
      <c r="T49" s="340">
        <v>46.59</v>
      </c>
      <c r="U49" s="490">
        <v>39.785714285714285</v>
      </c>
      <c r="V49" s="211">
        <v>71</v>
      </c>
      <c r="W49" s="459">
        <v>19</v>
      </c>
      <c r="X49" s="460">
        <v>50.53</v>
      </c>
      <c r="Y49" s="489">
        <v>50.842105263157897</v>
      </c>
      <c r="Z49" s="41">
        <v>39</v>
      </c>
      <c r="AA49" s="505">
        <v>34</v>
      </c>
      <c r="AB49" s="460">
        <v>43.13</v>
      </c>
      <c r="AC49" s="212">
        <v>33.705882350000003</v>
      </c>
      <c r="AD49" s="41">
        <v>78</v>
      </c>
      <c r="AE49" s="795">
        <f t="shared" si="0"/>
        <v>499</v>
      </c>
    </row>
    <row r="50" spans="1:31" ht="15.75" thickBot="1" x14ac:dyDescent="0.3">
      <c r="A50" s="221"/>
      <c r="B50" s="215" t="s">
        <v>137</v>
      </c>
      <c r="C50" s="277">
        <f>SUM(C51:C69)</f>
        <v>553</v>
      </c>
      <c r="D50" s="196">
        <v>56.84</v>
      </c>
      <c r="E50" s="303">
        <f>AVERAGE(E51:E69)</f>
        <v>56.28125</v>
      </c>
      <c r="F50" s="278"/>
      <c r="G50" s="277">
        <f>SUM(G51:G69)</f>
        <v>512</v>
      </c>
      <c r="H50" s="196">
        <v>52.269203069824094</v>
      </c>
      <c r="I50" s="196">
        <f>AVERAGE(I51:I69)</f>
        <v>54.147647058823537</v>
      </c>
      <c r="J50" s="278"/>
      <c r="K50" s="277">
        <f>SUM(K51:K69)</f>
        <v>475</v>
      </c>
      <c r="L50" s="195">
        <v>58.13</v>
      </c>
      <c r="M50" s="303">
        <f>AVERAGE(M51:M69)</f>
        <v>56.424117647058836</v>
      </c>
      <c r="N50" s="278"/>
      <c r="O50" s="198">
        <f>SUM(O51:O69)</f>
        <v>558</v>
      </c>
      <c r="P50" s="195">
        <v>51.62</v>
      </c>
      <c r="Q50" s="196">
        <f>AVERAGE(Q51:Q69)</f>
        <v>49.737894736842101</v>
      </c>
      <c r="R50" s="197"/>
      <c r="S50" s="198">
        <f>SUM(S51:S69)</f>
        <v>485</v>
      </c>
      <c r="T50" s="199">
        <v>46.59</v>
      </c>
      <c r="U50" s="225">
        <f>AVERAGE(U51:U69)</f>
        <v>44.536724189293778</v>
      </c>
      <c r="V50" s="228"/>
      <c r="W50" s="229">
        <f>SUM(W51:W69)</f>
        <v>546</v>
      </c>
      <c r="X50" s="203">
        <v>50.53</v>
      </c>
      <c r="Y50" s="200">
        <f>AVERAGE(Y51:Y69)</f>
        <v>49.112434282751124</v>
      </c>
      <c r="Z50" s="204"/>
      <c r="AA50" s="205">
        <f>SUM(AA51:AA69)</f>
        <v>602</v>
      </c>
      <c r="AB50" s="206">
        <v>43.13</v>
      </c>
      <c r="AC50" s="230">
        <f>AVERAGE(AC51:AC69)</f>
        <v>43.527941718666675</v>
      </c>
      <c r="AD50" s="204"/>
      <c r="AE50" s="797"/>
    </row>
    <row r="51" spans="1:31" x14ac:dyDescent="0.25">
      <c r="A51" s="17">
        <v>1</v>
      </c>
      <c r="B51" s="338" t="s">
        <v>116</v>
      </c>
      <c r="C51" s="648">
        <v>100</v>
      </c>
      <c r="D51" s="714">
        <v>56.84</v>
      </c>
      <c r="E51" s="766">
        <v>61</v>
      </c>
      <c r="F51" s="710">
        <v>20</v>
      </c>
      <c r="G51" s="648">
        <v>96</v>
      </c>
      <c r="H51" s="655">
        <v>52.269203069824094</v>
      </c>
      <c r="I51" s="427">
        <v>64.569999999999993</v>
      </c>
      <c r="J51" s="649">
        <v>5</v>
      </c>
      <c r="K51" s="295">
        <v>77</v>
      </c>
      <c r="L51" s="294">
        <v>58.13</v>
      </c>
      <c r="M51" s="210">
        <v>56.2</v>
      </c>
      <c r="N51" s="41">
        <v>51</v>
      </c>
      <c r="O51" s="458">
        <v>103</v>
      </c>
      <c r="P51" s="427">
        <v>51.62</v>
      </c>
      <c r="Q51" s="210">
        <v>53.84</v>
      </c>
      <c r="R51" s="41">
        <v>32</v>
      </c>
      <c r="S51" s="458">
        <v>89</v>
      </c>
      <c r="T51" s="340">
        <v>46.59</v>
      </c>
      <c r="U51" s="490">
        <v>46.797752808988761</v>
      </c>
      <c r="V51" s="211">
        <v>36</v>
      </c>
      <c r="W51" s="459">
        <v>92</v>
      </c>
      <c r="X51" s="460">
        <v>50.53</v>
      </c>
      <c r="Y51" s="489">
        <v>55.413043478260867</v>
      </c>
      <c r="Z51" s="41">
        <v>23</v>
      </c>
      <c r="AA51" s="505">
        <v>113</v>
      </c>
      <c r="AB51" s="460">
        <v>43.13</v>
      </c>
      <c r="AC51" s="212">
        <v>49.238938050000002</v>
      </c>
      <c r="AD51" s="41">
        <v>16</v>
      </c>
      <c r="AE51" s="793">
        <f t="shared" si="0"/>
        <v>183</v>
      </c>
    </row>
    <row r="52" spans="1:31" x14ac:dyDescent="0.25">
      <c r="A52" s="17">
        <v>2</v>
      </c>
      <c r="B52" s="338" t="s">
        <v>177</v>
      </c>
      <c r="C52" s="648">
        <v>31</v>
      </c>
      <c r="D52" s="714">
        <v>56.84</v>
      </c>
      <c r="E52" s="766">
        <v>63</v>
      </c>
      <c r="F52" s="710">
        <v>12</v>
      </c>
      <c r="G52" s="648">
        <v>28</v>
      </c>
      <c r="H52" s="655">
        <v>52.269203069824094</v>
      </c>
      <c r="I52" s="427">
        <v>58.64</v>
      </c>
      <c r="J52" s="649">
        <v>28</v>
      </c>
      <c r="K52" s="321">
        <v>27</v>
      </c>
      <c r="L52" s="142">
        <v>58.13</v>
      </c>
      <c r="M52" s="210">
        <v>64</v>
      </c>
      <c r="N52" s="41">
        <v>14</v>
      </c>
      <c r="O52" s="458">
        <v>30</v>
      </c>
      <c r="P52" s="427">
        <v>51.62</v>
      </c>
      <c r="Q52" s="210">
        <v>58</v>
      </c>
      <c r="R52" s="41">
        <v>12</v>
      </c>
      <c r="S52" s="458">
        <v>20</v>
      </c>
      <c r="T52" s="340">
        <v>46.59</v>
      </c>
      <c r="U52" s="490">
        <v>41.85</v>
      </c>
      <c r="V52" s="211">
        <v>66</v>
      </c>
      <c r="W52" s="459">
        <v>25</v>
      </c>
      <c r="X52" s="460">
        <v>50.53</v>
      </c>
      <c r="Y52" s="489">
        <v>52.88</v>
      </c>
      <c r="Z52" s="41">
        <v>30</v>
      </c>
      <c r="AA52" s="505">
        <v>28</v>
      </c>
      <c r="AB52" s="460">
        <v>43.13</v>
      </c>
      <c r="AC52" s="212">
        <v>48.464285709999999</v>
      </c>
      <c r="AD52" s="41">
        <v>22</v>
      </c>
      <c r="AE52" s="795">
        <f t="shared" si="0"/>
        <v>184</v>
      </c>
    </row>
    <row r="53" spans="1:31" ht="14.25" customHeight="1" x14ac:dyDescent="0.25">
      <c r="A53" s="5">
        <v>3</v>
      </c>
      <c r="B53" s="338" t="s">
        <v>90</v>
      </c>
      <c r="C53" s="648">
        <v>101</v>
      </c>
      <c r="D53" s="714">
        <v>56.84</v>
      </c>
      <c r="E53" s="766">
        <v>66.400000000000006</v>
      </c>
      <c r="F53" s="710">
        <v>6</v>
      </c>
      <c r="G53" s="648">
        <v>104</v>
      </c>
      <c r="H53" s="655">
        <v>52.269203069824094</v>
      </c>
      <c r="I53" s="427">
        <v>67.45</v>
      </c>
      <c r="J53" s="649">
        <v>2</v>
      </c>
      <c r="K53" s="97">
        <v>89</v>
      </c>
      <c r="L53" s="104">
        <v>58.13</v>
      </c>
      <c r="M53" s="210">
        <v>70.61</v>
      </c>
      <c r="N53" s="41">
        <v>2</v>
      </c>
      <c r="O53" s="458">
        <v>81</v>
      </c>
      <c r="P53" s="427">
        <v>51.62</v>
      </c>
      <c r="Q53" s="213">
        <v>63.4</v>
      </c>
      <c r="R53" s="41">
        <v>3</v>
      </c>
      <c r="S53" s="458">
        <v>72</v>
      </c>
      <c r="T53" s="340">
        <v>46.59</v>
      </c>
      <c r="U53" s="488">
        <v>62.138888888888886</v>
      </c>
      <c r="V53" s="211">
        <v>2</v>
      </c>
      <c r="W53" s="459">
        <v>87</v>
      </c>
      <c r="X53" s="460">
        <v>50.53</v>
      </c>
      <c r="Y53" s="217">
        <v>63.091954022988503</v>
      </c>
      <c r="Z53" s="41">
        <v>6</v>
      </c>
      <c r="AA53" s="218">
        <v>103</v>
      </c>
      <c r="AB53" s="460">
        <v>43.13</v>
      </c>
      <c r="AC53" s="219">
        <v>56.883495150000002</v>
      </c>
      <c r="AD53" s="41">
        <v>8</v>
      </c>
      <c r="AE53" s="795">
        <f t="shared" si="0"/>
        <v>29</v>
      </c>
    </row>
    <row r="54" spans="1:31" ht="15" customHeight="1" x14ac:dyDescent="0.25">
      <c r="A54" s="5">
        <v>4</v>
      </c>
      <c r="B54" s="338" t="s">
        <v>107</v>
      </c>
      <c r="C54" s="648">
        <v>73</v>
      </c>
      <c r="D54" s="714">
        <v>56.84</v>
      </c>
      <c r="E54" s="766">
        <v>61.9</v>
      </c>
      <c r="F54" s="710">
        <v>18</v>
      </c>
      <c r="G54" s="648">
        <v>68</v>
      </c>
      <c r="H54" s="655">
        <v>52.269203069824094</v>
      </c>
      <c r="I54" s="427">
        <v>52.78</v>
      </c>
      <c r="J54" s="649">
        <v>49</v>
      </c>
      <c r="K54" s="97">
        <v>72</v>
      </c>
      <c r="L54" s="139">
        <v>58.13</v>
      </c>
      <c r="M54" s="210">
        <v>58.05</v>
      </c>
      <c r="N54" s="41">
        <v>37</v>
      </c>
      <c r="O54" s="458">
        <v>73</v>
      </c>
      <c r="P54" s="427">
        <v>51.62</v>
      </c>
      <c r="Q54" s="210">
        <v>52</v>
      </c>
      <c r="R54" s="41">
        <v>38</v>
      </c>
      <c r="S54" s="458">
        <v>68</v>
      </c>
      <c r="T54" s="340">
        <v>46.59</v>
      </c>
      <c r="U54" s="490">
        <v>49.5</v>
      </c>
      <c r="V54" s="211">
        <v>26</v>
      </c>
      <c r="W54" s="459">
        <v>77</v>
      </c>
      <c r="X54" s="460">
        <v>50.53</v>
      </c>
      <c r="Y54" s="489">
        <v>51.051948051948052</v>
      </c>
      <c r="Z54" s="41">
        <v>37</v>
      </c>
      <c r="AA54" s="505">
        <v>73</v>
      </c>
      <c r="AB54" s="460">
        <v>43.13</v>
      </c>
      <c r="AC54" s="212">
        <v>48.931506849999998</v>
      </c>
      <c r="AD54" s="41">
        <v>18</v>
      </c>
      <c r="AE54" s="795">
        <f t="shared" si="0"/>
        <v>223</v>
      </c>
    </row>
    <row r="55" spans="1:31" x14ac:dyDescent="0.25">
      <c r="A55" s="5">
        <v>5</v>
      </c>
      <c r="B55" s="338" t="s">
        <v>37</v>
      </c>
      <c r="C55" s="648">
        <v>38</v>
      </c>
      <c r="D55" s="714">
        <v>56.84</v>
      </c>
      <c r="E55" s="766">
        <v>58.6</v>
      </c>
      <c r="F55" s="710">
        <v>35</v>
      </c>
      <c r="G55" s="648">
        <v>29</v>
      </c>
      <c r="H55" s="655">
        <v>52.269203069824094</v>
      </c>
      <c r="I55" s="427">
        <v>60.14</v>
      </c>
      <c r="J55" s="649">
        <v>20</v>
      </c>
      <c r="K55" s="97">
        <v>31</v>
      </c>
      <c r="L55" s="139">
        <v>58.13</v>
      </c>
      <c r="M55" s="210">
        <v>61.09</v>
      </c>
      <c r="N55" s="41">
        <v>24</v>
      </c>
      <c r="O55" s="458">
        <v>25</v>
      </c>
      <c r="P55" s="427">
        <v>51.62</v>
      </c>
      <c r="Q55" s="210">
        <v>49.52</v>
      </c>
      <c r="R55" s="41">
        <v>56</v>
      </c>
      <c r="S55" s="458">
        <v>34</v>
      </c>
      <c r="T55" s="340">
        <v>46.59</v>
      </c>
      <c r="U55" s="490">
        <v>49.058823529411768</v>
      </c>
      <c r="V55" s="211">
        <v>29</v>
      </c>
      <c r="W55" s="459">
        <v>36</v>
      </c>
      <c r="X55" s="460">
        <v>50.53</v>
      </c>
      <c r="Y55" s="489">
        <v>58</v>
      </c>
      <c r="Z55" s="41">
        <v>17</v>
      </c>
      <c r="AA55" s="505">
        <v>43</v>
      </c>
      <c r="AB55" s="460">
        <v>43.13</v>
      </c>
      <c r="AC55" s="212">
        <v>47.372093020000001</v>
      </c>
      <c r="AD55" s="41">
        <v>25</v>
      </c>
      <c r="AE55" s="795">
        <f t="shared" si="0"/>
        <v>206</v>
      </c>
    </row>
    <row r="56" spans="1:31" x14ac:dyDescent="0.25">
      <c r="A56" s="5">
        <v>6</v>
      </c>
      <c r="B56" s="338" t="s">
        <v>36</v>
      </c>
      <c r="C56" s="648">
        <v>37</v>
      </c>
      <c r="D56" s="714">
        <v>56.84</v>
      </c>
      <c r="E56" s="766">
        <v>59</v>
      </c>
      <c r="F56" s="710">
        <v>29</v>
      </c>
      <c r="G56" s="648">
        <v>32</v>
      </c>
      <c r="H56" s="655">
        <v>52.269203069824094</v>
      </c>
      <c r="I56" s="427">
        <v>60.22</v>
      </c>
      <c r="J56" s="649">
        <v>18</v>
      </c>
      <c r="K56" s="97">
        <v>34</v>
      </c>
      <c r="L56" s="139">
        <v>58.13</v>
      </c>
      <c r="M56" s="210">
        <v>70.47</v>
      </c>
      <c r="N56" s="41">
        <v>3</v>
      </c>
      <c r="O56" s="458">
        <v>25</v>
      </c>
      <c r="P56" s="427">
        <v>51.62</v>
      </c>
      <c r="Q56" s="210">
        <v>63.92</v>
      </c>
      <c r="R56" s="41">
        <v>2</v>
      </c>
      <c r="S56" s="458">
        <v>23</v>
      </c>
      <c r="T56" s="340">
        <v>46.59</v>
      </c>
      <c r="U56" s="490">
        <v>44.913043478260867</v>
      </c>
      <c r="V56" s="211">
        <v>50</v>
      </c>
      <c r="W56" s="459">
        <v>18</v>
      </c>
      <c r="X56" s="460">
        <v>50.53</v>
      </c>
      <c r="Y56" s="489">
        <v>52.56</v>
      </c>
      <c r="Z56" s="41">
        <v>31</v>
      </c>
      <c r="AA56" s="505">
        <v>33</v>
      </c>
      <c r="AB56" s="460">
        <v>43.13</v>
      </c>
      <c r="AC56" s="212">
        <v>41.848484849999998</v>
      </c>
      <c r="AD56" s="41">
        <v>45</v>
      </c>
      <c r="AE56" s="795">
        <f t="shared" si="0"/>
        <v>178</v>
      </c>
    </row>
    <row r="57" spans="1:31" x14ac:dyDescent="0.25">
      <c r="A57" s="5">
        <v>7</v>
      </c>
      <c r="B57" s="338" t="s">
        <v>178</v>
      </c>
      <c r="C57" s="648">
        <v>17</v>
      </c>
      <c r="D57" s="714">
        <v>56.84</v>
      </c>
      <c r="E57" s="766">
        <v>58.6</v>
      </c>
      <c r="F57" s="710">
        <v>34</v>
      </c>
      <c r="G57" s="648">
        <v>15</v>
      </c>
      <c r="H57" s="655">
        <v>52.269203069824094</v>
      </c>
      <c r="I57" s="427">
        <v>55.87</v>
      </c>
      <c r="J57" s="649">
        <v>36</v>
      </c>
      <c r="K57" s="96">
        <v>12</v>
      </c>
      <c r="L57" s="138">
        <v>58.13</v>
      </c>
      <c r="M57" s="210">
        <v>60.4</v>
      </c>
      <c r="N57" s="41">
        <v>25</v>
      </c>
      <c r="O57" s="458">
        <v>22</v>
      </c>
      <c r="P57" s="427">
        <v>51.62</v>
      </c>
      <c r="Q57" s="213">
        <v>61.73</v>
      </c>
      <c r="R57" s="41">
        <v>5</v>
      </c>
      <c r="S57" s="458">
        <v>18</v>
      </c>
      <c r="T57" s="340">
        <v>46.59</v>
      </c>
      <c r="U57" s="488">
        <v>58.388888888888886</v>
      </c>
      <c r="V57" s="211">
        <v>3</v>
      </c>
      <c r="W57" s="459">
        <v>18</v>
      </c>
      <c r="X57" s="460">
        <v>50.53</v>
      </c>
      <c r="Y57" s="489">
        <v>59.555555555555557</v>
      </c>
      <c r="Z57" s="41">
        <v>13</v>
      </c>
      <c r="AA57" s="505">
        <v>19</v>
      </c>
      <c r="AB57" s="460">
        <v>43.13</v>
      </c>
      <c r="AC57" s="219">
        <v>57.315789469999999</v>
      </c>
      <c r="AD57" s="41">
        <v>7</v>
      </c>
      <c r="AE57" s="796">
        <f t="shared" si="0"/>
        <v>123</v>
      </c>
    </row>
    <row r="58" spans="1:31" x14ac:dyDescent="0.25">
      <c r="A58" s="5">
        <v>8</v>
      </c>
      <c r="B58" s="338" t="s">
        <v>39</v>
      </c>
      <c r="C58" s="648">
        <v>12</v>
      </c>
      <c r="D58" s="714">
        <v>56.84</v>
      </c>
      <c r="E58" s="766">
        <v>53.3</v>
      </c>
      <c r="F58" s="710">
        <v>54</v>
      </c>
      <c r="G58" s="648">
        <v>15</v>
      </c>
      <c r="H58" s="655">
        <v>52.269203069824094</v>
      </c>
      <c r="I58" s="427">
        <v>61.07</v>
      </c>
      <c r="J58" s="649">
        <v>14</v>
      </c>
      <c r="K58" s="97">
        <v>12</v>
      </c>
      <c r="L58" s="139">
        <v>58.13</v>
      </c>
      <c r="M58" s="210">
        <v>55.58</v>
      </c>
      <c r="N58" s="41">
        <v>55</v>
      </c>
      <c r="O58" s="458">
        <v>21</v>
      </c>
      <c r="P58" s="427">
        <v>51.62</v>
      </c>
      <c r="Q58" s="210">
        <v>54</v>
      </c>
      <c r="R58" s="41">
        <v>29</v>
      </c>
      <c r="S58" s="458">
        <v>9</v>
      </c>
      <c r="T58" s="340">
        <v>46.59</v>
      </c>
      <c r="U58" s="490">
        <v>43.555555555555557</v>
      </c>
      <c r="V58" s="211">
        <v>57</v>
      </c>
      <c r="W58" s="459">
        <v>11</v>
      </c>
      <c r="X58" s="460">
        <v>50.53</v>
      </c>
      <c r="Y58" s="217">
        <v>60.727272727272727</v>
      </c>
      <c r="Z58" s="41">
        <v>10</v>
      </c>
      <c r="AA58" s="218">
        <v>20</v>
      </c>
      <c r="AB58" s="460">
        <v>43.13</v>
      </c>
      <c r="AC58" s="212">
        <v>33.549999999999997</v>
      </c>
      <c r="AD58" s="41">
        <v>79</v>
      </c>
      <c r="AE58" s="795">
        <f t="shared" si="0"/>
        <v>298</v>
      </c>
    </row>
    <row r="59" spans="1:31" x14ac:dyDescent="0.25">
      <c r="A59" s="5">
        <v>9</v>
      </c>
      <c r="B59" s="338" t="s">
        <v>87</v>
      </c>
      <c r="C59" s="648"/>
      <c r="D59" s="714">
        <v>56.84</v>
      </c>
      <c r="E59" s="766"/>
      <c r="F59" s="710">
        <v>100</v>
      </c>
      <c r="G59" s="648">
        <v>21</v>
      </c>
      <c r="H59" s="655">
        <v>52.269203069824094</v>
      </c>
      <c r="I59" s="427">
        <v>47.52</v>
      </c>
      <c r="J59" s="649">
        <v>72</v>
      </c>
      <c r="K59" s="97">
        <v>3</v>
      </c>
      <c r="L59" s="139">
        <v>58.13</v>
      </c>
      <c r="M59" s="210">
        <v>34</v>
      </c>
      <c r="N59" s="41">
        <v>107</v>
      </c>
      <c r="O59" s="458">
        <v>14</v>
      </c>
      <c r="P59" s="427">
        <v>51.62</v>
      </c>
      <c r="Q59" s="210">
        <v>42.14</v>
      </c>
      <c r="R59" s="41">
        <v>89</v>
      </c>
      <c r="S59" s="458">
        <v>10</v>
      </c>
      <c r="T59" s="340">
        <v>46.59</v>
      </c>
      <c r="U59" s="490">
        <v>38.200000000000003</v>
      </c>
      <c r="V59" s="211">
        <v>79</v>
      </c>
      <c r="W59" s="459">
        <v>16</v>
      </c>
      <c r="X59" s="460">
        <v>50.53</v>
      </c>
      <c r="Y59" s="491">
        <v>36.6875</v>
      </c>
      <c r="Z59" s="41">
        <v>95</v>
      </c>
      <c r="AA59" s="505">
        <v>15</v>
      </c>
      <c r="AB59" s="460">
        <v>43.13</v>
      </c>
      <c r="AC59" s="212">
        <v>30.333333329999999</v>
      </c>
      <c r="AD59" s="41">
        <v>87</v>
      </c>
      <c r="AE59" s="795">
        <f t="shared" si="0"/>
        <v>629</v>
      </c>
    </row>
    <row r="60" spans="1:31" x14ac:dyDescent="0.25">
      <c r="A60" s="5">
        <v>10</v>
      </c>
      <c r="B60" s="338" t="s">
        <v>73</v>
      </c>
      <c r="C60" s="648">
        <v>12</v>
      </c>
      <c r="D60" s="714">
        <v>56.84</v>
      </c>
      <c r="E60" s="766">
        <v>47</v>
      </c>
      <c r="F60" s="710">
        <v>87</v>
      </c>
      <c r="G60" s="648">
        <v>7</v>
      </c>
      <c r="H60" s="655">
        <v>52.269203069824094</v>
      </c>
      <c r="I60" s="427">
        <v>55.71</v>
      </c>
      <c r="J60" s="649">
        <v>37</v>
      </c>
      <c r="K60" s="97">
        <v>6</v>
      </c>
      <c r="L60" s="139">
        <v>58.13</v>
      </c>
      <c r="M60" s="210">
        <v>44</v>
      </c>
      <c r="N60" s="41">
        <v>100</v>
      </c>
      <c r="O60" s="458">
        <v>7</v>
      </c>
      <c r="P60" s="427">
        <v>51.62</v>
      </c>
      <c r="Q60" s="210">
        <v>34</v>
      </c>
      <c r="R60" s="41">
        <v>105</v>
      </c>
      <c r="S60" s="458">
        <v>10</v>
      </c>
      <c r="T60" s="340">
        <v>46.59</v>
      </c>
      <c r="U60" s="490">
        <v>31.2</v>
      </c>
      <c r="V60" s="211">
        <v>104</v>
      </c>
      <c r="W60" s="459">
        <v>4</v>
      </c>
      <c r="X60" s="460">
        <v>50.53</v>
      </c>
      <c r="Y60" s="491">
        <v>46</v>
      </c>
      <c r="Z60" s="41">
        <v>65</v>
      </c>
      <c r="AA60" s="505"/>
      <c r="AB60" s="460">
        <v>43.13</v>
      </c>
      <c r="AC60" s="494"/>
      <c r="AD60" s="41">
        <v>101</v>
      </c>
      <c r="AE60" s="795">
        <f t="shared" si="0"/>
        <v>599</v>
      </c>
    </row>
    <row r="61" spans="1:31" x14ac:dyDescent="0.25">
      <c r="A61" s="5">
        <v>11</v>
      </c>
      <c r="B61" s="342" t="s">
        <v>72</v>
      </c>
      <c r="C61" s="650"/>
      <c r="D61" s="764">
        <v>56.84</v>
      </c>
      <c r="E61" s="767"/>
      <c r="F61" s="763">
        <v>100</v>
      </c>
      <c r="G61" s="650"/>
      <c r="H61" s="657">
        <v>52.269203069824094</v>
      </c>
      <c r="I61" s="428"/>
      <c r="J61" s="651">
        <v>98</v>
      </c>
      <c r="K61" s="95">
        <v>5</v>
      </c>
      <c r="L61" s="137">
        <v>58.13</v>
      </c>
      <c r="M61" s="213">
        <v>51.2</v>
      </c>
      <c r="N61" s="41">
        <v>77</v>
      </c>
      <c r="O61" s="471">
        <v>13</v>
      </c>
      <c r="P61" s="428">
        <v>51.62</v>
      </c>
      <c r="Q61" s="210">
        <v>48</v>
      </c>
      <c r="R61" s="41">
        <v>70</v>
      </c>
      <c r="S61" s="471">
        <v>9</v>
      </c>
      <c r="T61" s="340">
        <v>46.59</v>
      </c>
      <c r="U61" s="490">
        <v>26.333333333333332</v>
      </c>
      <c r="V61" s="211">
        <v>107</v>
      </c>
      <c r="W61" s="459"/>
      <c r="X61" s="460">
        <v>50.53</v>
      </c>
      <c r="Y61" s="494"/>
      <c r="Z61" s="504">
        <v>109</v>
      </c>
      <c r="AA61" s="506"/>
      <c r="AB61" s="460">
        <v>43.13</v>
      </c>
      <c r="AC61" s="494"/>
      <c r="AD61" s="41">
        <v>101</v>
      </c>
      <c r="AE61" s="795">
        <f t="shared" si="0"/>
        <v>662</v>
      </c>
    </row>
    <row r="62" spans="1:31" x14ac:dyDescent="0.25">
      <c r="A62" s="5">
        <v>12</v>
      </c>
      <c r="B62" s="342" t="s">
        <v>33</v>
      </c>
      <c r="C62" s="650">
        <v>6</v>
      </c>
      <c r="D62" s="764">
        <v>56.84</v>
      </c>
      <c r="E62" s="767">
        <v>35.799999999999997</v>
      </c>
      <c r="F62" s="763">
        <v>97</v>
      </c>
      <c r="G62" s="650"/>
      <c r="H62" s="657">
        <v>52.269203069824094</v>
      </c>
      <c r="I62" s="428"/>
      <c r="J62" s="651">
        <v>98</v>
      </c>
      <c r="K62" s="86"/>
      <c r="L62" s="137">
        <v>58.13</v>
      </c>
      <c r="M62" s="307"/>
      <c r="N62" s="322">
        <v>109</v>
      </c>
      <c r="O62" s="471">
        <v>5</v>
      </c>
      <c r="P62" s="428">
        <v>51.62</v>
      </c>
      <c r="Q62" s="210">
        <v>41</v>
      </c>
      <c r="R62" s="41">
        <v>93</v>
      </c>
      <c r="S62" s="471"/>
      <c r="T62" s="340">
        <v>46.59</v>
      </c>
      <c r="U62" s="495"/>
      <c r="V62" s="211">
        <v>109</v>
      </c>
      <c r="W62" s="464">
        <v>7</v>
      </c>
      <c r="X62" s="460">
        <v>50.53</v>
      </c>
      <c r="Y62" s="491">
        <v>31.142857142857142</v>
      </c>
      <c r="Z62" s="41">
        <v>105</v>
      </c>
      <c r="AA62" s="505"/>
      <c r="AB62" s="460">
        <v>43.13</v>
      </c>
      <c r="AC62" s="494"/>
      <c r="AD62" s="41">
        <v>101</v>
      </c>
      <c r="AE62" s="795">
        <f t="shared" si="0"/>
        <v>712</v>
      </c>
    </row>
    <row r="63" spans="1:31" x14ac:dyDescent="0.25">
      <c r="A63" s="5">
        <v>13</v>
      </c>
      <c r="B63" s="346" t="s">
        <v>127</v>
      </c>
      <c r="C63" s="658">
        <v>24</v>
      </c>
      <c r="D63" s="769">
        <v>56.84</v>
      </c>
      <c r="E63" s="770">
        <v>72.2</v>
      </c>
      <c r="F63" s="771">
        <v>1</v>
      </c>
      <c r="G63" s="658">
        <v>20</v>
      </c>
      <c r="H63" s="664">
        <v>52.269203069824094</v>
      </c>
      <c r="I63" s="664">
        <v>63.4</v>
      </c>
      <c r="J63" s="659">
        <v>8</v>
      </c>
      <c r="K63" s="293">
        <v>39</v>
      </c>
      <c r="L63" s="291">
        <v>58.13</v>
      </c>
      <c r="M63" s="210">
        <v>66.2</v>
      </c>
      <c r="N63" s="220">
        <v>9</v>
      </c>
      <c r="O63" s="463">
        <v>31</v>
      </c>
      <c r="P63" s="445">
        <v>51.62</v>
      </c>
      <c r="Q63" s="213">
        <v>50.7</v>
      </c>
      <c r="R63" s="41">
        <v>46</v>
      </c>
      <c r="S63" s="463">
        <v>36</v>
      </c>
      <c r="T63" s="340">
        <v>46.59</v>
      </c>
      <c r="U63" s="488">
        <v>57.416666666666664</v>
      </c>
      <c r="V63" s="211">
        <v>4</v>
      </c>
      <c r="W63" s="464">
        <v>41</v>
      </c>
      <c r="X63" s="460">
        <v>50.53</v>
      </c>
      <c r="Y63" s="489">
        <v>51.902439024390247</v>
      </c>
      <c r="Z63" s="41">
        <v>33</v>
      </c>
      <c r="AA63" s="505">
        <v>48</v>
      </c>
      <c r="AB63" s="460">
        <v>43.13</v>
      </c>
      <c r="AC63" s="219">
        <v>55.458333330000002</v>
      </c>
      <c r="AD63" s="41">
        <v>9</v>
      </c>
      <c r="AE63" s="795">
        <f t="shared" si="0"/>
        <v>110</v>
      </c>
    </row>
    <row r="64" spans="1:31" x14ac:dyDescent="0.25">
      <c r="A64" s="5">
        <v>14</v>
      </c>
      <c r="B64" s="338" t="s">
        <v>88</v>
      </c>
      <c r="C64" s="648"/>
      <c r="D64" s="714">
        <v>56.84</v>
      </c>
      <c r="E64" s="766"/>
      <c r="F64" s="710">
        <v>100</v>
      </c>
      <c r="G64" s="648">
        <v>1</v>
      </c>
      <c r="H64" s="655">
        <v>52.269203069824094</v>
      </c>
      <c r="I64" s="655">
        <v>23</v>
      </c>
      <c r="J64" s="649">
        <v>97</v>
      </c>
      <c r="K64" s="319"/>
      <c r="L64" s="139">
        <v>58.13</v>
      </c>
      <c r="M64" s="304"/>
      <c r="N64" s="323">
        <v>109</v>
      </c>
      <c r="O64" s="458">
        <v>1</v>
      </c>
      <c r="P64" s="427">
        <v>51.62</v>
      </c>
      <c r="Q64" s="210">
        <v>23</v>
      </c>
      <c r="R64" s="41">
        <v>108</v>
      </c>
      <c r="S64" s="458">
        <v>3</v>
      </c>
      <c r="T64" s="340">
        <v>46.59</v>
      </c>
      <c r="U64" s="490">
        <v>39.333333333333336</v>
      </c>
      <c r="V64" s="211">
        <v>76</v>
      </c>
      <c r="W64" s="464">
        <v>7</v>
      </c>
      <c r="X64" s="460">
        <v>50.53</v>
      </c>
      <c r="Y64" s="491">
        <v>38.285714285714285</v>
      </c>
      <c r="Z64" s="41">
        <v>93</v>
      </c>
      <c r="AA64" s="505"/>
      <c r="AB64" s="460">
        <v>43.13</v>
      </c>
      <c r="AC64" s="496"/>
      <c r="AD64" s="41">
        <v>101</v>
      </c>
      <c r="AE64" s="795">
        <f t="shared" si="0"/>
        <v>684</v>
      </c>
    </row>
    <row r="65" spans="1:31" x14ac:dyDescent="0.25">
      <c r="A65" s="5">
        <v>15</v>
      </c>
      <c r="B65" s="338" t="s">
        <v>179</v>
      </c>
      <c r="C65" s="648">
        <v>32</v>
      </c>
      <c r="D65" s="714">
        <v>56.84</v>
      </c>
      <c r="E65" s="766">
        <v>60</v>
      </c>
      <c r="F65" s="710">
        <v>23</v>
      </c>
      <c r="G65" s="648">
        <v>16</v>
      </c>
      <c r="H65" s="655">
        <v>52.269203069824094</v>
      </c>
      <c r="I65" s="655">
        <v>55.88</v>
      </c>
      <c r="J65" s="649">
        <v>34</v>
      </c>
      <c r="K65" s="97">
        <v>13</v>
      </c>
      <c r="L65" s="139">
        <v>58.13</v>
      </c>
      <c r="M65" s="213">
        <v>64.7</v>
      </c>
      <c r="N65" s="41">
        <v>11</v>
      </c>
      <c r="O65" s="458">
        <v>18</v>
      </c>
      <c r="P65" s="427">
        <v>51.62</v>
      </c>
      <c r="Q65" s="213">
        <v>54</v>
      </c>
      <c r="R65" s="41">
        <v>30</v>
      </c>
      <c r="S65" s="458">
        <v>8</v>
      </c>
      <c r="T65" s="340">
        <v>46.59</v>
      </c>
      <c r="U65" s="488">
        <v>54.5</v>
      </c>
      <c r="V65" s="211">
        <v>11</v>
      </c>
      <c r="W65" s="464">
        <v>22</v>
      </c>
      <c r="X65" s="460">
        <v>50.53</v>
      </c>
      <c r="Y65" s="217">
        <v>61.727272727272727</v>
      </c>
      <c r="Z65" s="41">
        <v>8</v>
      </c>
      <c r="AA65" s="218">
        <v>9</v>
      </c>
      <c r="AB65" s="460">
        <v>43.13</v>
      </c>
      <c r="AC65" s="212">
        <v>40.444444439999998</v>
      </c>
      <c r="AD65" s="41">
        <v>52</v>
      </c>
      <c r="AE65" s="795">
        <f t="shared" si="0"/>
        <v>169</v>
      </c>
    </row>
    <row r="66" spans="1:31" x14ac:dyDescent="0.25">
      <c r="A66" s="5">
        <v>16</v>
      </c>
      <c r="B66" s="338" t="s">
        <v>35</v>
      </c>
      <c r="C66" s="648">
        <v>11</v>
      </c>
      <c r="D66" s="714">
        <v>56.84</v>
      </c>
      <c r="E66" s="766">
        <v>40.799999999999997</v>
      </c>
      <c r="F66" s="710">
        <v>95</v>
      </c>
      <c r="G66" s="648">
        <v>8</v>
      </c>
      <c r="H66" s="655">
        <v>52.269203069824094</v>
      </c>
      <c r="I66" s="655">
        <v>53.5</v>
      </c>
      <c r="J66" s="649">
        <v>46</v>
      </c>
      <c r="K66" s="97">
        <v>11</v>
      </c>
      <c r="L66" s="139">
        <v>58.13</v>
      </c>
      <c r="M66" s="210">
        <v>53.73</v>
      </c>
      <c r="N66" s="41">
        <v>66</v>
      </c>
      <c r="O66" s="458">
        <v>17</v>
      </c>
      <c r="P66" s="427">
        <v>51.62</v>
      </c>
      <c r="Q66" s="210">
        <v>37</v>
      </c>
      <c r="R66" s="41">
        <v>102</v>
      </c>
      <c r="S66" s="458">
        <v>8</v>
      </c>
      <c r="T66" s="340">
        <v>46.59</v>
      </c>
      <c r="U66" s="490">
        <v>37</v>
      </c>
      <c r="V66" s="211">
        <v>85</v>
      </c>
      <c r="W66" s="464">
        <v>16</v>
      </c>
      <c r="X66" s="460">
        <v>50.53</v>
      </c>
      <c r="Y66" s="491">
        <v>38.125</v>
      </c>
      <c r="Z66" s="41">
        <v>94</v>
      </c>
      <c r="AA66" s="505">
        <v>22</v>
      </c>
      <c r="AB66" s="460">
        <v>43.13</v>
      </c>
      <c r="AC66" s="212">
        <v>32.545454550000002</v>
      </c>
      <c r="AD66" s="41">
        <v>85</v>
      </c>
      <c r="AE66" s="795">
        <f t="shared" si="0"/>
        <v>573</v>
      </c>
    </row>
    <row r="67" spans="1:31" x14ac:dyDescent="0.25">
      <c r="A67" s="5">
        <v>17</v>
      </c>
      <c r="B67" s="385" t="s">
        <v>89</v>
      </c>
      <c r="C67" s="662">
        <v>14</v>
      </c>
      <c r="D67" s="775">
        <v>56.84</v>
      </c>
      <c r="E67" s="776">
        <v>55</v>
      </c>
      <c r="F67" s="777">
        <v>46</v>
      </c>
      <c r="G67" s="662">
        <v>13</v>
      </c>
      <c r="H67" s="666">
        <v>52.269203069824094</v>
      </c>
      <c r="I67" s="666">
        <v>42.85</v>
      </c>
      <c r="J67" s="663">
        <v>84</v>
      </c>
      <c r="K67" s="96">
        <v>5</v>
      </c>
      <c r="L67" s="138">
        <v>58.13</v>
      </c>
      <c r="M67" s="210">
        <v>35.5</v>
      </c>
      <c r="N67" s="41">
        <v>106</v>
      </c>
      <c r="O67" s="458">
        <v>16</v>
      </c>
      <c r="P67" s="427">
        <v>51.62</v>
      </c>
      <c r="Q67" s="210">
        <v>50</v>
      </c>
      <c r="R67" s="41">
        <v>49</v>
      </c>
      <c r="S67" s="458">
        <v>10</v>
      </c>
      <c r="T67" s="340">
        <v>46.59</v>
      </c>
      <c r="U67" s="490">
        <v>31.7</v>
      </c>
      <c r="V67" s="211">
        <v>102</v>
      </c>
      <c r="W67" s="459">
        <v>13</v>
      </c>
      <c r="X67" s="460">
        <v>50.53</v>
      </c>
      <c r="Y67" s="491">
        <v>47.692307692307693</v>
      </c>
      <c r="Z67" s="41">
        <v>53</v>
      </c>
      <c r="AA67" s="505">
        <v>13</v>
      </c>
      <c r="AB67" s="460">
        <v>43.13</v>
      </c>
      <c r="AC67" s="212">
        <v>36.46153846</v>
      </c>
      <c r="AD67" s="41">
        <v>71</v>
      </c>
      <c r="AE67" s="795">
        <f t="shared" si="0"/>
        <v>511</v>
      </c>
    </row>
    <row r="68" spans="1:31" x14ac:dyDescent="0.25">
      <c r="A68" s="5">
        <v>18</v>
      </c>
      <c r="B68" s="385" t="s">
        <v>38</v>
      </c>
      <c r="C68" s="662">
        <v>31</v>
      </c>
      <c r="D68" s="775">
        <v>56.84</v>
      </c>
      <c r="E68" s="776">
        <v>57.6</v>
      </c>
      <c r="F68" s="777">
        <v>38</v>
      </c>
      <c r="G68" s="662">
        <v>32</v>
      </c>
      <c r="H68" s="666">
        <v>52.269203069824094</v>
      </c>
      <c r="I68" s="666">
        <v>60.34</v>
      </c>
      <c r="J68" s="663">
        <v>17</v>
      </c>
      <c r="K68" s="97">
        <v>32</v>
      </c>
      <c r="L68" s="139">
        <v>58.13</v>
      </c>
      <c r="M68" s="210">
        <v>54.48</v>
      </c>
      <c r="N68" s="41">
        <v>62</v>
      </c>
      <c r="O68" s="458">
        <v>44</v>
      </c>
      <c r="P68" s="427">
        <v>51.62</v>
      </c>
      <c r="Q68" s="210">
        <v>58.77</v>
      </c>
      <c r="R68" s="41">
        <v>10</v>
      </c>
      <c r="S68" s="458">
        <v>41</v>
      </c>
      <c r="T68" s="340">
        <v>46.59</v>
      </c>
      <c r="U68" s="490">
        <v>42.951219512195124</v>
      </c>
      <c r="V68" s="211">
        <v>60</v>
      </c>
      <c r="W68" s="459">
        <v>35</v>
      </c>
      <c r="X68" s="460">
        <v>50.53</v>
      </c>
      <c r="Y68" s="491">
        <v>43.514285714285712</v>
      </c>
      <c r="Z68" s="41">
        <v>81</v>
      </c>
      <c r="AA68" s="505">
        <v>42</v>
      </c>
      <c r="AB68" s="460">
        <v>43.13</v>
      </c>
      <c r="AC68" s="212">
        <v>41.404761899999997</v>
      </c>
      <c r="AD68" s="41">
        <v>47</v>
      </c>
      <c r="AE68" s="795">
        <f t="shared" si="0"/>
        <v>315</v>
      </c>
    </row>
    <row r="69" spans="1:31" ht="15.75" thickBot="1" x14ac:dyDescent="0.3">
      <c r="A69" s="123">
        <v>19</v>
      </c>
      <c r="B69" s="379" t="s">
        <v>31</v>
      </c>
      <c r="C69" s="660">
        <v>14</v>
      </c>
      <c r="D69" s="772">
        <v>56.84</v>
      </c>
      <c r="E69" s="773">
        <v>50.3</v>
      </c>
      <c r="F69" s="774">
        <v>70</v>
      </c>
      <c r="G69" s="660">
        <v>7</v>
      </c>
      <c r="H69" s="665">
        <v>52.269203069824094</v>
      </c>
      <c r="I69" s="665">
        <v>37.57</v>
      </c>
      <c r="J69" s="661">
        <v>94</v>
      </c>
      <c r="K69" s="292">
        <v>7</v>
      </c>
      <c r="L69" s="290">
        <v>58.13</v>
      </c>
      <c r="M69" s="213">
        <v>59</v>
      </c>
      <c r="N69" s="41">
        <v>31</v>
      </c>
      <c r="O69" s="472">
        <v>12</v>
      </c>
      <c r="P69" s="473">
        <v>51.62</v>
      </c>
      <c r="Q69" s="210">
        <v>50</v>
      </c>
      <c r="R69" s="41">
        <v>50</v>
      </c>
      <c r="S69" s="472">
        <v>17</v>
      </c>
      <c r="T69" s="340">
        <v>46.59</v>
      </c>
      <c r="U69" s="490">
        <v>46.823529411764703</v>
      </c>
      <c r="V69" s="211">
        <v>35</v>
      </c>
      <c r="W69" s="459">
        <v>21</v>
      </c>
      <c r="X69" s="460">
        <v>50.53</v>
      </c>
      <c r="Y69" s="491">
        <v>35.666666666666664</v>
      </c>
      <c r="Z69" s="41">
        <v>98</v>
      </c>
      <c r="AA69" s="505">
        <v>21</v>
      </c>
      <c r="AB69" s="460">
        <v>43.13</v>
      </c>
      <c r="AC69" s="212">
        <v>32.666666669999998</v>
      </c>
      <c r="AD69" s="41">
        <v>83</v>
      </c>
      <c r="AE69" s="795">
        <f t="shared" si="0"/>
        <v>461</v>
      </c>
    </row>
    <row r="70" spans="1:31" ht="15.75" thickBot="1" x14ac:dyDescent="0.3">
      <c r="A70" s="221"/>
      <c r="B70" s="231" t="s">
        <v>138</v>
      </c>
      <c r="C70" s="280">
        <f>SUM(C71:C85)</f>
        <v>277</v>
      </c>
      <c r="D70" s="674">
        <v>56.84</v>
      </c>
      <c r="E70" s="311">
        <f>AVERAGE(E71:E85)</f>
        <v>54.363636363636367</v>
      </c>
      <c r="F70" s="281"/>
      <c r="G70" s="280">
        <f>SUM(G71:G85)</f>
        <v>265</v>
      </c>
      <c r="H70" s="674">
        <v>52.269203069824094</v>
      </c>
      <c r="I70" s="674">
        <f>AVERAGE(I71:I85)</f>
        <v>50.219620811287484</v>
      </c>
      <c r="J70" s="281"/>
      <c r="K70" s="280">
        <f>SUM(K71:K85)</f>
        <v>288</v>
      </c>
      <c r="L70" s="286">
        <v>58.13</v>
      </c>
      <c r="M70" s="311">
        <f>AVERAGE(M71:M85)</f>
        <v>55.392000000000003</v>
      </c>
      <c r="N70" s="281"/>
      <c r="O70" s="232">
        <f>SUM(O71:O85)</f>
        <v>255</v>
      </c>
      <c r="P70" s="195">
        <v>51.62</v>
      </c>
      <c r="Q70" s="196">
        <f>AVERAGE(Q71:Q85)</f>
        <v>50.193571428571424</v>
      </c>
      <c r="R70" s="233"/>
      <c r="S70" s="232">
        <f>SUM(S71:S85)</f>
        <v>290</v>
      </c>
      <c r="T70" s="199">
        <v>46.59</v>
      </c>
      <c r="U70" s="225">
        <f>AVERAGE(U71:U85)</f>
        <v>42.891955459610863</v>
      </c>
      <c r="V70" s="228"/>
      <c r="W70" s="229">
        <f>SUM(W71:W85)</f>
        <v>311</v>
      </c>
      <c r="X70" s="203">
        <v>50.53</v>
      </c>
      <c r="Y70" s="200">
        <f>AVERAGE(Y71:Y85)</f>
        <v>46.200135298874791</v>
      </c>
      <c r="Z70" s="204"/>
      <c r="AA70" s="205">
        <f>SUM(AA71:AA85)</f>
        <v>433</v>
      </c>
      <c r="AB70" s="206">
        <v>43.13</v>
      </c>
      <c r="AC70" s="230">
        <f>AVERAGE(AC71:AC85)</f>
        <v>41.022928195384608</v>
      </c>
      <c r="AD70" s="204"/>
      <c r="AE70" s="797"/>
    </row>
    <row r="71" spans="1:31" x14ac:dyDescent="0.25">
      <c r="A71" s="17">
        <v>1</v>
      </c>
      <c r="B71" s="338" t="s">
        <v>93</v>
      </c>
      <c r="C71" s="648">
        <v>21</v>
      </c>
      <c r="D71" s="714">
        <v>56.84</v>
      </c>
      <c r="E71" s="766">
        <v>60.5</v>
      </c>
      <c r="F71" s="710">
        <v>21</v>
      </c>
      <c r="G71" s="648">
        <v>37</v>
      </c>
      <c r="H71" s="655">
        <v>52.269203069824094</v>
      </c>
      <c r="I71" s="427">
        <v>58.65</v>
      </c>
      <c r="J71" s="649">
        <v>27</v>
      </c>
      <c r="K71" s="97">
        <v>36</v>
      </c>
      <c r="L71" s="139">
        <v>58.13</v>
      </c>
      <c r="M71" s="213">
        <v>59.81</v>
      </c>
      <c r="N71" s="41">
        <v>26</v>
      </c>
      <c r="O71" s="458">
        <v>30</v>
      </c>
      <c r="P71" s="427">
        <v>51.62</v>
      </c>
      <c r="Q71" s="210">
        <v>49.8</v>
      </c>
      <c r="R71" s="41">
        <v>54</v>
      </c>
      <c r="S71" s="458">
        <v>34</v>
      </c>
      <c r="T71" s="340">
        <v>46.59</v>
      </c>
      <c r="U71" s="490">
        <v>46.5</v>
      </c>
      <c r="V71" s="211">
        <v>40</v>
      </c>
      <c r="W71" s="459">
        <v>22</v>
      </c>
      <c r="X71" s="460">
        <v>50.53</v>
      </c>
      <c r="Y71" s="491">
        <v>46.909090909090907</v>
      </c>
      <c r="Z71" s="41">
        <v>60</v>
      </c>
      <c r="AA71" s="505">
        <v>41</v>
      </c>
      <c r="AB71" s="460">
        <v>43.13</v>
      </c>
      <c r="AC71" s="212">
        <v>44.902439020000003</v>
      </c>
      <c r="AD71" s="41">
        <v>30</v>
      </c>
      <c r="AE71" s="798">
        <f t="shared" ref="AE71:AE129" si="1">AD71+Z71+V71+R71+N71+J71+F71</f>
        <v>258</v>
      </c>
    </row>
    <row r="72" spans="1:31" x14ac:dyDescent="0.25">
      <c r="A72" s="5">
        <v>2</v>
      </c>
      <c r="B72" s="338" t="s">
        <v>108</v>
      </c>
      <c r="C72" s="648">
        <v>50</v>
      </c>
      <c r="D72" s="714">
        <v>56.84</v>
      </c>
      <c r="E72" s="766">
        <v>62.4</v>
      </c>
      <c r="F72" s="710">
        <v>17</v>
      </c>
      <c r="G72" s="648">
        <v>44</v>
      </c>
      <c r="H72" s="655">
        <v>52.269203069824094</v>
      </c>
      <c r="I72" s="427">
        <v>62.32</v>
      </c>
      <c r="J72" s="649">
        <v>9</v>
      </c>
      <c r="K72" s="97">
        <v>49</v>
      </c>
      <c r="L72" s="139">
        <v>58.13</v>
      </c>
      <c r="M72" s="213">
        <v>58</v>
      </c>
      <c r="N72" s="41">
        <v>39</v>
      </c>
      <c r="O72" s="458">
        <v>30</v>
      </c>
      <c r="P72" s="427">
        <v>51.62</v>
      </c>
      <c r="Q72" s="213">
        <v>46.5</v>
      </c>
      <c r="R72" s="41">
        <v>75</v>
      </c>
      <c r="S72" s="458">
        <v>37</v>
      </c>
      <c r="T72" s="340">
        <v>46.59</v>
      </c>
      <c r="U72" s="488">
        <v>53.216216216216218</v>
      </c>
      <c r="V72" s="211">
        <v>14</v>
      </c>
      <c r="W72" s="459">
        <v>21</v>
      </c>
      <c r="X72" s="460">
        <v>50.53</v>
      </c>
      <c r="Y72" s="489">
        <v>55.61904761904762</v>
      </c>
      <c r="Z72" s="41">
        <v>21</v>
      </c>
      <c r="AA72" s="505">
        <v>67</v>
      </c>
      <c r="AB72" s="460">
        <v>43.13</v>
      </c>
      <c r="AC72" s="212">
        <v>43.611940300000001</v>
      </c>
      <c r="AD72" s="41">
        <v>36</v>
      </c>
      <c r="AE72" s="712">
        <f t="shared" si="1"/>
        <v>211</v>
      </c>
    </row>
    <row r="73" spans="1:31" x14ac:dyDescent="0.25">
      <c r="A73" s="5">
        <v>3</v>
      </c>
      <c r="B73" s="338" t="s">
        <v>30</v>
      </c>
      <c r="C73" s="648">
        <v>40</v>
      </c>
      <c r="D73" s="714">
        <v>56.84</v>
      </c>
      <c r="E73" s="766">
        <v>51.7</v>
      </c>
      <c r="F73" s="710">
        <v>65</v>
      </c>
      <c r="G73" s="648">
        <v>34</v>
      </c>
      <c r="H73" s="655">
        <v>52.269203069824094</v>
      </c>
      <c r="I73" s="427">
        <v>50.85</v>
      </c>
      <c r="J73" s="649">
        <v>58</v>
      </c>
      <c r="K73" s="97">
        <v>21</v>
      </c>
      <c r="L73" s="139">
        <v>58.13</v>
      </c>
      <c r="M73" s="210">
        <v>64</v>
      </c>
      <c r="N73" s="41">
        <v>15</v>
      </c>
      <c r="O73" s="458">
        <v>21</v>
      </c>
      <c r="P73" s="427">
        <v>51.62</v>
      </c>
      <c r="Q73" s="213">
        <v>55.2</v>
      </c>
      <c r="R73" s="41">
        <v>23</v>
      </c>
      <c r="S73" s="458">
        <v>16</v>
      </c>
      <c r="T73" s="340">
        <v>46.59</v>
      </c>
      <c r="U73" s="488">
        <v>54.625</v>
      </c>
      <c r="V73" s="211">
        <v>10</v>
      </c>
      <c r="W73" s="459">
        <v>39</v>
      </c>
      <c r="X73" s="460">
        <v>50.53</v>
      </c>
      <c r="Y73" s="489">
        <v>54.153846153846153</v>
      </c>
      <c r="Z73" s="41">
        <v>27</v>
      </c>
      <c r="AA73" s="505">
        <v>28</v>
      </c>
      <c r="AB73" s="460">
        <v>43.13</v>
      </c>
      <c r="AC73" s="212">
        <v>39.892857139999997</v>
      </c>
      <c r="AD73" s="41">
        <v>60</v>
      </c>
      <c r="AE73" s="799">
        <f t="shared" si="1"/>
        <v>258</v>
      </c>
    </row>
    <row r="74" spans="1:31" x14ac:dyDescent="0.25">
      <c r="A74" s="5">
        <v>4</v>
      </c>
      <c r="B74" s="338" t="s">
        <v>29</v>
      </c>
      <c r="C74" s="648">
        <v>10</v>
      </c>
      <c r="D74" s="714">
        <v>56.84</v>
      </c>
      <c r="E74" s="766">
        <v>57.2</v>
      </c>
      <c r="F74" s="710">
        <v>39</v>
      </c>
      <c r="G74" s="648">
        <v>8</v>
      </c>
      <c r="H74" s="655">
        <v>52.269203069824094</v>
      </c>
      <c r="I74" s="427">
        <v>41.88</v>
      </c>
      <c r="J74" s="649">
        <v>87</v>
      </c>
      <c r="K74" s="97">
        <v>9</v>
      </c>
      <c r="L74" s="139">
        <v>58.13</v>
      </c>
      <c r="M74" s="210">
        <v>49.66</v>
      </c>
      <c r="N74" s="41">
        <v>85</v>
      </c>
      <c r="O74" s="458">
        <v>18</v>
      </c>
      <c r="P74" s="427">
        <v>51.62</v>
      </c>
      <c r="Q74" s="210">
        <v>48</v>
      </c>
      <c r="R74" s="41">
        <v>68</v>
      </c>
      <c r="S74" s="458">
        <v>12</v>
      </c>
      <c r="T74" s="340">
        <v>46.59</v>
      </c>
      <c r="U74" s="490">
        <v>37.75</v>
      </c>
      <c r="V74" s="211">
        <v>81</v>
      </c>
      <c r="W74" s="459">
        <v>9</v>
      </c>
      <c r="X74" s="460">
        <v>50.53</v>
      </c>
      <c r="Y74" s="491">
        <v>49.111111111111114</v>
      </c>
      <c r="Z74" s="41">
        <v>47</v>
      </c>
      <c r="AA74" s="505">
        <v>15</v>
      </c>
      <c r="AB74" s="460">
        <v>43.13</v>
      </c>
      <c r="AC74" s="212">
        <v>32.066666669999996</v>
      </c>
      <c r="AD74" s="41">
        <v>86</v>
      </c>
      <c r="AE74" s="712">
        <f t="shared" si="1"/>
        <v>493</v>
      </c>
    </row>
    <row r="75" spans="1:31" x14ac:dyDescent="0.25">
      <c r="A75" s="5">
        <v>5</v>
      </c>
      <c r="B75" s="338" t="s">
        <v>109</v>
      </c>
      <c r="C75" s="648">
        <v>29</v>
      </c>
      <c r="D75" s="714">
        <v>56.84</v>
      </c>
      <c r="E75" s="766">
        <v>50.3</v>
      </c>
      <c r="F75" s="710">
        <v>72</v>
      </c>
      <c r="G75" s="648">
        <v>16</v>
      </c>
      <c r="H75" s="655">
        <v>52.269203069824094</v>
      </c>
      <c r="I75" s="427">
        <v>50.88</v>
      </c>
      <c r="J75" s="649">
        <v>57</v>
      </c>
      <c r="K75" s="97">
        <v>19</v>
      </c>
      <c r="L75" s="139">
        <v>58.13</v>
      </c>
      <c r="M75" s="210">
        <v>57.31</v>
      </c>
      <c r="N75" s="41">
        <v>43</v>
      </c>
      <c r="O75" s="458">
        <v>11</v>
      </c>
      <c r="P75" s="427">
        <v>51.62</v>
      </c>
      <c r="Q75" s="210">
        <v>55.81</v>
      </c>
      <c r="R75" s="41">
        <v>21</v>
      </c>
      <c r="S75" s="458">
        <v>32</v>
      </c>
      <c r="T75" s="340">
        <v>46.59</v>
      </c>
      <c r="U75" s="490">
        <v>37.46875</v>
      </c>
      <c r="V75" s="211">
        <v>82</v>
      </c>
      <c r="W75" s="459">
        <v>17</v>
      </c>
      <c r="X75" s="460">
        <v>50.53</v>
      </c>
      <c r="Y75" s="491">
        <v>42.235294117647058</v>
      </c>
      <c r="Z75" s="41">
        <v>86</v>
      </c>
      <c r="AA75" s="505">
        <v>56</v>
      </c>
      <c r="AB75" s="460">
        <v>43.13</v>
      </c>
      <c r="AC75" s="212">
        <v>37.303571429999998</v>
      </c>
      <c r="AD75" s="41">
        <v>67</v>
      </c>
      <c r="AE75" s="712">
        <f t="shared" si="1"/>
        <v>428</v>
      </c>
    </row>
    <row r="76" spans="1:31" x14ac:dyDescent="0.25">
      <c r="A76" s="5">
        <v>6</v>
      </c>
      <c r="B76" s="338" t="s">
        <v>96</v>
      </c>
      <c r="C76" s="648">
        <v>10</v>
      </c>
      <c r="D76" s="714">
        <v>56.84</v>
      </c>
      <c r="E76" s="766">
        <v>42</v>
      </c>
      <c r="F76" s="710">
        <v>92</v>
      </c>
      <c r="G76" s="648">
        <v>14</v>
      </c>
      <c r="H76" s="655">
        <v>52.269203069824094</v>
      </c>
      <c r="I76" s="655">
        <v>38.642857142857153</v>
      </c>
      <c r="J76" s="649">
        <v>91</v>
      </c>
      <c r="K76" s="97">
        <v>14</v>
      </c>
      <c r="L76" s="139">
        <v>58.13</v>
      </c>
      <c r="M76" s="210">
        <v>46.6</v>
      </c>
      <c r="N76" s="41">
        <v>94</v>
      </c>
      <c r="O76" s="458">
        <v>10</v>
      </c>
      <c r="P76" s="427">
        <v>51.62</v>
      </c>
      <c r="Q76" s="210">
        <v>49.7</v>
      </c>
      <c r="R76" s="41">
        <v>55</v>
      </c>
      <c r="S76" s="458">
        <v>11</v>
      </c>
      <c r="T76" s="340">
        <v>46.59</v>
      </c>
      <c r="U76" s="490">
        <v>24.363636363636363</v>
      </c>
      <c r="V76" s="211">
        <v>108</v>
      </c>
      <c r="W76" s="459">
        <v>7</v>
      </c>
      <c r="X76" s="460">
        <v>50.53</v>
      </c>
      <c r="Y76" s="491">
        <v>36.571428571428569</v>
      </c>
      <c r="Z76" s="41">
        <v>96</v>
      </c>
      <c r="AA76" s="505"/>
      <c r="AB76" s="460">
        <v>43.13</v>
      </c>
      <c r="AC76" s="494"/>
      <c r="AD76" s="41">
        <v>101</v>
      </c>
      <c r="AE76" s="712">
        <f t="shared" si="1"/>
        <v>637</v>
      </c>
    </row>
    <row r="77" spans="1:31" x14ac:dyDescent="0.25">
      <c r="A77" s="5">
        <v>7</v>
      </c>
      <c r="B77" s="338" t="s">
        <v>94</v>
      </c>
      <c r="C77" s="648">
        <v>14</v>
      </c>
      <c r="D77" s="714">
        <v>56.84</v>
      </c>
      <c r="E77" s="766">
        <v>63</v>
      </c>
      <c r="F77" s="710">
        <v>11</v>
      </c>
      <c r="G77" s="648">
        <v>9</v>
      </c>
      <c r="H77" s="655">
        <v>52.269203069824094</v>
      </c>
      <c r="I77" s="655">
        <v>49</v>
      </c>
      <c r="J77" s="649">
        <v>62</v>
      </c>
      <c r="K77" s="97">
        <v>6</v>
      </c>
      <c r="L77" s="139">
        <v>58.13</v>
      </c>
      <c r="M77" s="210">
        <v>52</v>
      </c>
      <c r="N77" s="41">
        <v>75</v>
      </c>
      <c r="O77" s="458">
        <v>9</v>
      </c>
      <c r="P77" s="427">
        <v>51.62</v>
      </c>
      <c r="Q77" s="210">
        <v>55</v>
      </c>
      <c r="R77" s="41">
        <v>24</v>
      </c>
      <c r="S77" s="458">
        <v>14</v>
      </c>
      <c r="T77" s="340">
        <v>46.59</v>
      </c>
      <c r="U77" s="490">
        <v>46.5</v>
      </c>
      <c r="V77" s="211">
        <v>41</v>
      </c>
      <c r="W77" s="459">
        <v>9</v>
      </c>
      <c r="X77" s="460">
        <v>50.53</v>
      </c>
      <c r="Y77" s="489">
        <v>53.555555555555557</v>
      </c>
      <c r="Z77" s="41">
        <v>29</v>
      </c>
      <c r="AA77" s="505">
        <v>12</v>
      </c>
      <c r="AB77" s="460">
        <v>43.13</v>
      </c>
      <c r="AC77" s="219">
        <v>50.5</v>
      </c>
      <c r="AD77" s="41">
        <v>14</v>
      </c>
      <c r="AE77" s="712">
        <f t="shared" si="1"/>
        <v>256</v>
      </c>
    </row>
    <row r="78" spans="1:31" x14ac:dyDescent="0.25">
      <c r="A78" s="5">
        <v>8</v>
      </c>
      <c r="B78" s="338" t="s">
        <v>95</v>
      </c>
      <c r="C78" s="648">
        <v>18</v>
      </c>
      <c r="D78" s="714">
        <v>56.84</v>
      </c>
      <c r="E78" s="766">
        <v>48.1</v>
      </c>
      <c r="F78" s="710">
        <v>79</v>
      </c>
      <c r="G78" s="648">
        <v>15</v>
      </c>
      <c r="H78" s="655">
        <v>52.269203069824094</v>
      </c>
      <c r="I78" s="427">
        <v>44.93</v>
      </c>
      <c r="J78" s="649">
        <v>79</v>
      </c>
      <c r="K78" s="97">
        <v>21</v>
      </c>
      <c r="L78" s="139">
        <v>58.13</v>
      </c>
      <c r="M78" s="210">
        <v>52</v>
      </c>
      <c r="N78" s="41">
        <v>74</v>
      </c>
      <c r="O78" s="458">
        <v>17</v>
      </c>
      <c r="P78" s="427">
        <v>51.62</v>
      </c>
      <c r="Q78" s="210">
        <v>44</v>
      </c>
      <c r="R78" s="41">
        <v>83</v>
      </c>
      <c r="S78" s="458">
        <v>19</v>
      </c>
      <c r="T78" s="340">
        <v>46.59</v>
      </c>
      <c r="U78" s="490">
        <v>34.05263157894737</v>
      </c>
      <c r="V78" s="211">
        <v>93</v>
      </c>
      <c r="W78" s="459">
        <v>35</v>
      </c>
      <c r="X78" s="460">
        <v>50.53</v>
      </c>
      <c r="Y78" s="491">
        <v>34.74285714285714</v>
      </c>
      <c r="Z78" s="41">
        <v>100</v>
      </c>
      <c r="AA78" s="505">
        <v>32</v>
      </c>
      <c r="AB78" s="460">
        <v>43.13</v>
      </c>
      <c r="AC78" s="212">
        <v>35.09375</v>
      </c>
      <c r="AD78" s="41">
        <v>74</v>
      </c>
      <c r="AE78" s="712">
        <f t="shared" si="1"/>
        <v>582</v>
      </c>
    </row>
    <row r="79" spans="1:31" x14ac:dyDescent="0.25">
      <c r="A79" s="5">
        <v>9</v>
      </c>
      <c r="B79" s="338" t="s">
        <v>25</v>
      </c>
      <c r="C79" s="648"/>
      <c r="D79" s="714">
        <v>56.84</v>
      </c>
      <c r="E79" s="766"/>
      <c r="F79" s="710">
        <v>100</v>
      </c>
      <c r="G79" s="648">
        <v>11</v>
      </c>
      <c r="H79" s="655">
        <v>52.269203069824094</v>
      </c>
      <c r="I79" s="655">
        <v>48.55</v>
      </c>
      <c r="J79" s="649">
        <v>67</v>
      </c>
      <c r="K79" s="97">
        <v>16</v>
      </c>
      <c r="L79" s="139">
        <v>58.13</v>
      </c>
      <c r="M79" s="213">
        <v>43</v>
      </c>
      <c r="N79" s="41">
        <v>103</v>
      </c>
      <c r="O79" s="458">
        <v>14</v>
      </c>
      <c r="P79" s="427">
        <v>51.62</v>
      </c>
      <c r="Q79" s="210">
        <v>36</v>
      </c>
      <c r="R79" s="41">
        <v>103</v>
      </c>
      <c r="S79" s="458">
        <v>9</v>
      </c>
      <c r="T79" s="340">
        <v>46.59</v>
      </c>
      <c r="U79" s="490">
        <v>37.333333333333336</v>
      </c>
      <c r="V79" s="211">
        <v>84</v>
      </c>
      <c r="W79" s="459">
        <v>14</v>
      </c>
      <c r="X79" s="460">
        <v>50.53</v>
      </c>
      <c r="Y79" s="491">
        <v>44.285714285714285</v>
      </c>
      <c r="Z79" s="41">
        <v>72</v>
      </c>
      <c r="AA79" s="505">
        <v>19</v>
      </c>
      <c r="AB79" s="460">
        <v>43.13</v>
      </c>
      <c r="AC79" s="212">
        <v>33.842105259999997</v>
      </c>
      <c r="AD79" s="41">
        <v>77</v>
      </c>
      <c r="AE79" s="712">
        <f t="shared" si="1"/>
        <v>606</v>
      </c>
    </row>
    <row r="80" spans="1:31" x14ac:dyDescent="0.25">
      <c r="A80" s="5">
        <v>10</v>
      </c>
      <c r="B80" s="338" t="s">
        <v>110</v>
      </c>
      <c r="C80" s="648">
        <v>43</v>
      </c>
      <c r="D80" s="714">
        <v>56.84</v>
      </c>
      <c r="E80" s="766">
        <v>59</v>
      </c>
      <c r="F80" s="710">
        <v>31</v>
      </c>
      <c r="G80" s="648">
        <v>26</v>
      </c>
      <c r="H80" s="655">
        <v>52.269203069824094</v>
      </c>
      <c r="I80" s="655">
        <v>55.88</v>
      </c>
      <c r="J80" s="649">
        <v>35</v>
      </c>
      <c r="K80" s="97">
        <v>20</v>
      </c>
      <c r="L80" s="139">
        <v>58.13</v>
      </c>
      <c r="M80" s="210">
        <v>54</v>
      </c>
      <c r="N80" s="41">
        <v>63</v>
      </c>
      <c r="O80" s="458">
        <v>16</v>
      </c>
      <c r="P80" s="427">
        <v>51.62</v>
      </c>
      <c r="Q80" s="210">
        <v>53</v>
      </c>
      <c r="R80" s="41">
        <v>35</v>
      </c>
      <c r="S80" s="458">
        <v>25</v>
      </c>
      <c r="T80" s="340">
        <v>46.59</v>
      </c>
      <c r="U80" s="490">
        <v>42.2</v>
      </c>
      <c r="V80" s="211">
        <v>65</v>
      </c>
      <c r="W80" s="459">
        <v>32</v>
      </c>
      <c r="X80" s="460">
        <v>50.53</v>
      </c>
      <c r="Y80" s="491">
        <v>44.21875</v>
      </c>
      <c r="Z80" s="41">
        <v>73</v>
      </c>
      <c r="AA80" s="505">
        <v>36</v>
      </c>
      <c r="AB80" s="460">
        <v>43.13</v>
      </c>
      <c r="AC80" s="212">
        <v>48.94</v>
      </c>
      <c r="AD80" s="41">
        <v>17</v>
      </c>
      <c r="AE80" s="712">
        <f t="shared" si="1"/>
        <v>319</v>
      </c>
    </row>
    <row r="81" spans="1:31" x14ac:dyDescent="0.25">
      <c r="A81" s="5">
        <v>11</v>
      </c>
      <c r="B81" s="289" t="s">
        <v>154</v>
      </c>
      <c r="C81" s="667"/>
      <c r="D81" s="778">
        <v>56.84</v>
      </c>
      <c r="E81" s="779"/>
      <c r="F81" s="780">
        <v>100</v>
      </c>
      <c r="G81" s="667"/>
      <c r="H81" s="669">
        <v>52.269203069824094</v>
      </c>
      <c r="I81" s="669"/>
      <c r="J81" s="668">
        <v>98</v>
      </c>
      <c r="K81" s="5">
        <v>9</v>
      </c>
      <c r="L81" s="137">
        <v>58.13</v>
      </c>
      <c r="M81" s="210">
        <v>54</v>
      </c>
      <c r="N81" s="211">
        <v>64</v>
      </c>
      <c r="O81" s="95"/>
      <c r="P81" s="103">
        <v>51.62</v>
      </c>
      <c r="Q81" s="210"/>
      <c r="R81" s="41">
        <v>110</v>
      </c>
      <c r="S81" s="95"/>
      <c r="T81" s="15">
        <v>46.59</v>
      </c>
      <c r="U81" s="305"/>
      <c r="V81" s="211">
        <v>109</v>
      </c>
      <c r="W81" s="91"/>
      <c r="X81" s="16">
        <v>50.53</v>
      </c>
      <c r="Y81" s="308"/>
      <c r="Z81" s="41">
        <v>109</v>
      </c>
      <c r="AA81" s="328"/>
      <c r="AB81" s="16">
        <v>43.13</v>
      </c>
      <c r="AC81" s="308"/>
      <c r="AD81" s="41">
        <v>101</v>
      </c>
      <c r="AE81" s="712">
        <f t="shared" si="1"/>
        <v>691</v>
      </c>
    </row>
    <row r="82" spans="1:31" x14ac:dyDescent="0.25">
      <c r="A82" s="5">
        <v>12</v>
      </c>
      <c r="B82" s="338" t="s">
        <v>92</v>
      </c>
      <c r="C82" s="648"/>
      <c r="D82" s="714">
        <v>56.84</v>
      </c>
      <c r="E82" s="766"/>
      <c r="F82" s="710">
        <v>100</v>
      </c>
      <c r="G82" s="648"/>
      <c r="H82" s="655">
        <v>52.269203069824094</v>
      </c>
      <c r="I82" s="655"/>
      <c r="J82" s="649">
        <v>98</v>
      </c>
      <c r="K82" s="97">
        <v>16</v>
      </c>
      <c r="L82" s="139">
        <v>58.13</v>
      </c>
      <c r="M82" s="210">
        <v>67</v>
      </c>
      <c r="N82" s="41">
        <v>7</v>
      </c>
      <c r="O82" s="458">
        <v>12</v>
      </c>
      <c r="P82" s="427">
        <v>51.62</v>
      </c>
      <c r="Q82" s="210">
        <v>59</v>
      </c>
      <c r="R82" s="41">
        <v>8</v>
      </c>
      <c r="S82" s="458">
        <v>11</v>
      </c>
      <c r="T82" s="340">
        <v>46.59</v>
      </c>
      <c r="U82" s="490">
        <v>45.454545454545453</v>
      </c>
      <c r="V82" s="211">
        <v>47</v>
      </c>
      <c r="W82" s="459">
        <v>30</v>
      </c>
      <c r="X82" s="460">
        <v>50.53</v>
      </c>
      <c r="Y82" s="489">
        <v>51.56666666666667</v>
      </c>
      <c r="Z82" s="41">
        <v>35</v>
      </c>
      <c r="AA82" s="505">
        <v>33</v>
      </c>
      <c r="AB82" s="460">
        <v>43.13</v>
      </c>
      <c r="AC82" s="212">
        <v>48.151499999999999</v>
      </c>
      <c r="AD82" s="41">
        <v>23</v>
      </c>
      <c r="AE82" s="712">
        <f t="shared" si="1"/>
        <v>318</v>
      </c>
    </row>
    <row r="83" spans="1:31" x14ac:dyDescent="0.25">
      <c r="A83" s="5">
        <v>13</v>
      </c>
      <c r="B83" s="338" t="s">
        <v>91</v>
      </c>
      <c r="C83" s="648">
        <v>20</v>
      </c>
      <c r="D83" s="714">
        <v>56.84</v>
      </c>
      <c r="E83" s="766">
        <v>42</v>
      </c>
      <c r="F83" s="710">
        <v>93</v>
      </c>
      <c r="G83" s="648">
        <v>27</v>
      </c>
      <c r="H83" s="655">
        <v>52.269203069824094</v>
      </c>
      <c r="I83" s="655">
        <v>51.592592592592602</v>
      </c>
      <c r="J83" s="649">
        <v>55</v>
      </c>
      <c r="K83" s="97">
        <v>13</v>
      </c>
      <c r="L83" s="139">
        <v>58.13</v>
      </c>
      <c r="M83" s="210">
        <v>57.5</v>
      </c>
      <c r="N83" s="41">
        <v>41</v>
      </c>
      <c r="O83" s="458">
        <v>18</v>
      </c>
      <c r="P83" s="427">
        <v>51.62</v>
      </c>
      <c r="Q83" s="210">
        <v>49.3</v>
      </c>
      <c r="R83" s="41">
        <v>58</v>
      </c>
      <c r="S83" s="458">
        <v>19</v>
      </c>
      <c r="T83" s="340">
        <v>46.59</v>
      </c>
      <c r="U83" s="490">
        <v>49.89473684210526</v>
      </c>
      <c r="V83" s="211">
        <v>25</v>
      </c>
      <c r="W83" s="459">
        <v>26</v>
      </c>
      <c r="X83" s="460">
        <v>50.53</v>
      </c>
      <c r="Y83" s="491">
        <v>40.884615384615387</v>
      </c>
      <c r="Z83" s="41">
        <v>90</v>
      </c>
      <c r="AA83" s="505">
        <v>30</v>
      </c>
      <c r="AB83" s="460">
        <v>43.13</v>
      </c>
      <c r="AC83" s="212">
        <v>32.633333329999999</v>
      </c>
      <c r="AD83" s="41">
        <v>84</v>
      </c>
      <c r="AE83" s="712">
        <f t="shared" si="1"/>
        <v>446</v>
      </c>
    </row>
    <row r="84" spans="1:31" x14ac:dyDescent="0.25">
      <c r="A84" s="123">
        <v>14</v>
      </c>
      <c r="B84" s="338" t="s">
        <v>28</v>
      </c>
      <c r="C84" s="648"/>
      <c r="D84" s="714">
        <v>56.84</v>
      </c>
      <c r="E84" s="766"/>
      <c r="F84" s="710">
        <v>100</v>
      </c>
      <c r="G84" s="648"/>
      <c r="H84" s="655">
        <v>52.269203069824094</v>
      </c>
      <c r="I84" s="655"/>
      <c r="J84" s="649">
        <v>98</v>
      </c>
      <c r="K84" s="97">
        <v>11</v>
      </c>
      <c r="L84" s="139">
        <v>58.13</v>
      </c>
      <c r="M84" s="210">
        <v>58.7</v>
      </c>
      <c r="N84" s="41">
        <v>34</v>
      </c>
      <c r="O84" s="458">
        <v>17</v>
      </c>
      <c r="P84" s="427">
        <v>51.62</v>
      </c>
      <c r="Q84" s="210">
        <v>54</v>
      </c>
      <c r="R84" s="41">
        <v>31</v>
      </c>
      <c r="S84" s="458">
        <v>29</v>
      </c>
      <c r="T84" s="340">
        <v>46.59</v>
      </c>
      <c r="U84" s="490">
        <v>46.310344827586206</v>
      </c>
      <c r="V84" s="211">
        <v>42</v>
      </c>
      <c r="W84" s="459">
        <v>32</v>
      </c>
      <c r="X84" s="460">
        <v>50.53</v>
      </c>
      <c r="Y84" s="491">
        <v>43.78125</v>
      </c>
      <c r="Z84" s="41">
        <v>79</v>
      </c>
      <c r="AA84" s="505">
        <v>46</v>
      </c>
      <c r="AB84" s="460">
        <v>43.13</v>
      </c>
      <c r="AC84" s="212">
        <v>41.804347829999998</v>
      </c>
      <c r="AD84" s="41">
        <v>46</v>
      </c>
      <c r="AE84" s="712">
        <f t="shared" si="1"/>
        <v>430</v>
      </c>
    </row>
    <row r="85" spans="1:31" ht="15.75" thickBot="1" x14ac:dyDescent="0.3">
      <c r="A85" s="268">
        <v>15</v>
      </c>
      <c r="B85" s="338" t="s">
        <v>111</v>
      </c>
      <c r="C85" s="648">
        <v>22</v>
      </c>
      <c r="D85" s="714">
        <v>56.84</v>
      </c>
      <c r="E85" s="766">
        <v>61.8</v>
      </c>
      <c r="F85" s="710">
        <v>19</v>
      </c>
      <c r="G85" s="648">
        <v>24</v>
      </c>
      <c r="H85" s="655">
        <v>52.269203069824094</v>
      </c>
      <c r="I85" s="655">
        <v>49.46</v>
      </c>
      <c r="J85" s="649">
        <v>60</v>
      </c>
      <c r="K85" s="97">
        <v>28</v>
      </c>
      <c r="L85" s="139">
        <v>58.13</v>
      </c>
      <c r="M85" s="210">
        <v>57.3</v>
      </c>
      <c r="N85" s="211">
        <v>44</v>
      </c>
      <c r="O85" s="458">
        <v>32</v>
      </c>
      <c r="P85" s="427">
        <v>51.62</v>
      </c>
      <c r="Q85" s="210">
        <v>47.4</v>
      </c>
      <c r="R85" s="41">
        <v>72</v>
      </c>
      <c r="S85" s="458">
        <v>22</v>
      </c>
      <c r="T85" s="340">
        <v>46.59</v>
      </c>
      <c r="U85" s="490">
        <v>44.81818181818182</v>
      </c>
      <c r="V85" s="211">
        <v>52</v>
      </c>
      <c r="W85" s="459">
        <v>18</v>
      </c>
      <c r="X85" s="460">
        <v>50.53</v>
      </c>
      <c r="Y85" s="491">
        <v>49.166666666666664</v>
      </c>
      <c r="Z85" s="41">
        <v>46</v>
      </c>
      <c r="AA85" s="505">
        <v>18</v>
      </c>
      <c r="AB85" s="460">
        <v>43.13</v>
      </c>
      <c r="AC85" s="212">
        <v>44.555555560000002</v>
      </c>
      <c r="AD85" s="41">
        <v>34</v>
      </c>
      <c r="AE85" s="800">
        <f t="shared" si="1"/>
        <v>327</v>
      </c>
    </row>
    <row r="86" spans="1:31" ht="15.75" thickBot="1" x14ac:dyDescent="0.3">
      <c r="A86" s="234"/>
      <c r="B86" s="215" t="s">
        <v>139</v>
      </c>
      <c r="C86" s="277">
        <f>SUM(C87:C117)</f>
        <v>973</v>
      </c>
      <c r="D86" s="196">
        <v>56.84</v>
      </c>
      <c r="E86" s="303">
        <f>AVERAGE(E87:E117)</f>
        <v>53.550000000000004</v>
      </c>
      <c r="F86" s="278"/>
      <c r="G86" s="277">
        <f>SUM(G87:G117)</f>
        <v>932</v>
      </c>
      <c r="H86" s="196">
        <v>52.269203069824094</v>
      </c>
      <c r="I86" s="196">
        <f>AVERAGE(I87:I117)</f>
        <v>52.414187429910207</v>
      </c>
      <c r="J86" s="278"/>
      <c r="K86" s="277">
        <f>SUM(K87:K117)</f>
        <v>878</v>
      </c>
      <c r="L86" s="195">
        <v>58.13</v>
      </c>
      <c r="M86" s="303">
        <f>AVERAGE(M87:M117)</f>
        <v>54.066964285714285</v>
      </c>
      <c r="N86" s="278"/>
      <c r="O86" s="198">
        <f>SUM(O87:O117)</f>
        <v>884</v>
      </c>
      <c r="P86" s="195">
        <v>51.62</v>
      </c>
      <c r="Q86" s="196">
        <f>AVERAGE(Q87:Q117)</f>
        <v>48.310344827586199</v>
      </c>
      <c r="R86" s="197"/>
      <c r="S86" s="198">
        <f>SUM(S87:S117)</f>
        <v>854</v>
      </c>
      <c r="T86" s="199">
        <v>46.59</v>
      </c>
      <c r="U86" s="200">
        <f>AVERAGE(U87:U117)</f>
        <v>43.328363740733387</v>
      </c>
      <c r="V86" s="235"/>
      <c r="W86" s="221">
        <f>SUM(W87:W117)</f>
        <v>923</v>
      </c>
      <c r="X86" s="236">
        <v>50.53</v>
      </c>
      <c r="Y86" s="237">
        <f>AVERAGE(Y87:Y117)</f>
        <v>46.479826479561275</v>
      </c>
      <c r="Z86" s="238"/>
      <c r="AA86" s="239">
        <f>SUM(AA87:AA117)</f>
        <v>1028</v>
      </c>
      <c r="AB86" s="240">
        <v>43.13</v>
      </c>
      <c r="AC86" s="241">
        <f>AVERAGE(AC87:AC117)</f>
        <v>41.17522862961539</v>
      </c>
      <c r="AD86" s="238"/>
      <c r="AE86" s="801"/>
    </row>
    <row r="87" spans="1:31" x14ac:dyDescent="0.25">
      <c r="A87" s="17">
        <v>1</v>
      </c>
      <c r="B87" s="345" t="s">
        <v>190</v>
      </c>
      <c r="C87" s="670">
        <v>31</v>
      </c>
      <c r="D87" s="781">
        <v>56.84</v>
      </c>
      <c r="E87" s="782">
        <v>57</v>
      </c>
      <c r="F87" s="783">
        <v>40</v>
      </c>
      <c r="G87" s="670">
        <v>24</v>
      </c>
      <c r="H87" s="675">
        <v>52.269203069824094</v>
      </c>
      <c r="I87" s="675">
        <v>43.13</v>
      </c>
      <c r="J87" s="671">
        <v>83</v>
      </c>
      <c r="K87" s="98">
        <v>26</v>
      </c>
      <c r="L87" s="140">
        <v>58.13</v>
      </c>
      <c r="M87" s="213">
        <v>47.3</v>
      </c>
      <c r="N87" s="41">
        <v>89</v>
      </c>
      <c r="O87" s="465">
        <v>34</v>
      </c>
      <c r="P87" s="429">
        <v>51.62</v>
      </c>
      <c r="Q87" s="210">
        <v>44.85</v>
      </c>
      <c r="R87" s="41">
        <v>81</v>
      </c>
      <c r="S87" s="465">
        <v>37</v>
      </c>
      <c r="T87" s="340">
        <v>46.59</v>
      </c>
      <c r="U87" s="490">
        <v>43.594594594594597</v>
      </c>
      <c r="V87" s="211">
        <v>56</v>
      </c>
      <c r="W87" s="459">
        <v>33</v>
      </c>
      <c r="X87" s="460">
        <v>50.53</v>
      </c>
      <c r="Y87" s="491">
        <v>41.363636363636367</v>
      </c>
      <c r="Z87" s="41">
        <v>88</v>
      </c>
      <c r="AA87" s="505">
        <v>24</v>
      </c>
      <c r="AB87" s="460">
        <v>43.13</v>
      </c>
      <c r="AC87" s="493">
        <v>40.71</v>
      </c>
      <c r="AD87" s="41">
        <v>51</v>
      </c>
      <c r="AE87" s="802">
        <f t="shared" si="1"/>
        <v>488</v>
      </c>
    </row>
    <row r="88" spans="1:31" x14ac:dyDescent="0.25">
      <c r="A88" s="5">
        <v>2</v>
      </c>
      <c r="B88" s="342" t="s">
        <v>71</v>
      </c>
      <c r="C88" s="650"/>
      <c r="D88" s="764">
        <v>56.84</v>
      </c>
      <c r="E88" s="767"/>
      <c r="F88" s="763">
        <v>100</v>
      </c>
      <c r="G88" s="650"/>
      <c r="H88" s="657">
        <v>52.269203069824094</v>
      </c>
      <c r="I88" s="657"/>
      <c r="J88" s="651">
        <v>98</v>
      </c>
      <c r="K88" s="95">
        <v>5</v>
      </c>
      <c r="L88" s="137">
        <v>58.13</v>
      </c>
      <c r="M88" s="210">
        <v>56.6</v>
      </c>
      <c r="N88" s="41">
        <v>49</v>
      </c>
      <c r="O88" s="471">
        <v>11</v>
      </c>
      <c r="P88" s="428">
        <v>51.62</v>
      </c>
      <c r="Q88" s="210">
        <v>35.270000000000003</v>
      </c>
      <c r="R88" s="41">
        <v>104</v>
      </c>
      <c r="S88" s="471">
        <v>7</v>
      </c>
      <c r="T88" s="340">
        <v>46.59</v>
      </c>
      <c r="U88" s="490">
        <v>45.714285714285715</v>
      </c>
      <c r="V88" s="211">
        <v>46</v>
      </c>
      <c r="W88" s="459"/>
      <c r="X88" s="460">
        <v>50.53</v>
      </c>
      <c r="Y88" s="494"/>
      <c r="Z88" s="504">
        <v>109</v>
      </c>
      <c r="AA88" s="506"/>
      <c r="AB88" s="460">
        <v>43.13</v>
      </c>
      <c r="AC88" s="494"/>
      <c r="AD88" s="41">
        <v>101</v>
      </c>
      <c r="AE88" s="802">
        <f t="shared" si="1"/>
        <v>607</v>
      </c>
    </row>
    <row r="89" spans="1:31" x14ac:dyDescent="0.25">
      <c r="A89" s="5">
        <v>3</v>
      </c>
      <c r="B89" s="345" t="s">
        <v>9</v>
      </c>
      <c r="C89" s="670">
        <v>45</v>
      </c>
      <c r="D89" s="781">
        <v>56.84</v>
      </c>
      <c r="E89" s="782">
        <v>56</v>
      </c>
      <c r="F89" s="783">
        <v>42</v>
      </c>
      <c r="G89" s="670">
        <v>36</v>
      </c>
      <c r="H89" s="675">
        <v>52.269203069824094</v>
      </c>
      <c r="I89" s="675">
        <v>52.86</v>
      </c>
      <c r="J89" s="671">
        <v>48</v>
      </c>
      <c r="K89" s="98">
        <v>40</v>
      </c>
      <c r="L89" s="140">
        <v>58.13</v>
      </c>
      <c r="M89" s="210">
        <v>55.524999999999999</v>
      </c>
      <c r="N89" s="41">
        <v>56</v>
      </c>
      <c r="O89" s="465">
        <v>33</v>
      </c>
      <c r="P89" s="429">
        <v>51.62</v>
      </c>
      <c r="Q89" s="210">
        <v>50.45</v>
      </c>
      <c r="R89" s="41">
        <v>47</v>
      </c>
      <c r="S89" s="465">
        <v>25</v>
      </c>
      <c r="T89" s="340">
        <v>46.59</v>
      </c>
      <c r="U89" s="490">
        <v>36.56</v>
      </c>
      <c r="V89" s="211">
        <v>86</v>
      </c>
      <c r="W89" s="459">
        <v>35</v>
      </c>
      <c r="X89" s="460">
        <v>50.53</v>
      </c>
      <c r="Y89" s="491">
        <v>47.542857142857144</v>
      </c>
      <c r="Z89" s="41">
        <v>54</v>
      </c>
      <c r="AA89" s="505">
        <v>32</v>
      </c>
      <c r="AB89" s="460">
        <v>43.13</v>
      </c>
      <c r="AC89" s="212">
        <v>43.53125</v>
      </c>
      <c r="AD89" s="41">
        <v>38</v>
      </c>
      <c r="AE89" s="712">
        <f t="shared" si="1"/>
        <v>371</v>
      </c>
    </row>
    <row r="90" spans="1:31" x14ac:dyDescent="0.25">
      <c r="A90" s="5">
        <v>4</v>
      </c>
      <c r="B90" s="345" t="s">
        <v>191</v>
      </c>
      <c r="C90" s="670">
        <v>44</v>
      </c>
      <c r="D90" s="781">
        <v>56.84</v>
      </c>
      <c r="E90" s="782">
        <v>64.400000000000006</v>
      </c>
      <c r="F90" s="783">
        <v>10</v>
      </c>
      <c r="G90" s="670">
        <v>49</v>
      </c>
      <c r="H90" s="675">
        <v>52.269203069824094</v>
      </c>
      <c r="I90" s="675">
        <v>58.86</v>
      </c>
      <c r="J90" s="671">
        <v>25</v>
      </c>
      <c r="K90" s="98">
        <v>55</v>
      </c>
      <c r="L90" s="140">
        <v>58.13</v>
      </c>
      <c r="M90" s="213">
        <v>61.75</v>
      </c>
      <c r="N90" s="41">
        <v>21</v>
      </c>
      <c r="O90" s="465">
        <v>60</v>
      </c>
      <c r="P90" s="429">
        <v>51.62</v>
      </c>
      <c r="Q90" s="210">
        <v>58.77</v>
      </c>
      <c r="R90" s="41">
        <v>9</v>
      </c>
      <c r="S90" s="465">
        <v>46</v>
      </c>
      <c r="T90" s="340">
        <v>46.59</v>
      </c>
      <c r="U90" s="490">
        <v>48.652173913043477</v>
      </c>
      <c r="V90" s="211">
        <v>31</v>
      </c>
      <c r="W90" s="459">
        <v>55</v>
      </c>
      <c r="X90" s="460">
        <v>50.53</v>
      </c>
      <c r="Y90" s="489">
        <v>52.272727272727273</v>
      </c>
      <c r="Z90" s="41">
        <v>32</v>
      </c>
      <c r="AA90" s="505">
        <v>58</v>
      </c>
      <c r="AB90" s="460">
        <v>43.13</v>
      </c>
      <c r="AC90" s="212">
        <v>42.448275860000003</v>
      </c>
      <c r="AD90" s="41">
        <v>43</v>
      </c>
      <c r="AE90" s="712">
        <f t="shared" si="1"/>
        <v>171</v>
      </c>
    </row>
    <row r="91" spans="1:31" x14ac:dyDescent="0.25">
      <c r="A91" s="5">
        <v>5</v>
      </c>
      <c r="B91" s="345" t="s">
        <v>12</v>
      </c>
      <c r="C91" s="670">
        <v>39</v>
      </c>
      <c r="D91" s="781">
        <v>56.84</v>
      </c>
      <c r="E91" s="782">
        <v>54</v>
      </c>
      <c r="F91" s="783">
        <v>51</v>
      </c>
      <c r="G91" s="670">
        <v>43</v>
      </c>
      <c r="H91" s="675">
        <v>52.269203069824094</v>
      </c>
      <c r="I91" s="675">
        <v>46.7</v>
      </c>
      <c r="J91" s="671">
        <v>74</v>
      </c>
      <c r="K91" s="98">
        <v>19</v>
      </c>
      <c r="L91" s="140">
        <v>58.13</v>
      </c>
      <c r="M91" s="213">
        <v>46</v>
      </c>
      <c r="N91" s="41">
        <v>95</v>
      </c>
      <c r="O91" s="465">
        <v>28</v>
      </c>
      <c r="P91" s="429">
        <v>51.62</v>
      </c>
      <c r="Q91" s="210">
        <v>40.68</v>
      </c>
      <c r="R91" s="41">
        <v>95</v>
      </c>
      <c r="S91" s="465">
        <v>30</v>
      </c>
      <c r="T91" s="340">
        <v>46.59</v>
      </c>
      <c r="U91" s="490">
        <v>43.3</v>
      </c>
      <c r="V91" s="211">
        <v>58</v>
      </c>
      <c r="W91" s="459">
        <v>31</v>
      </c>
      <c r="X91" s="460">
        <v>50.53</v>
      </c>
      <c r="Y91" s="491">
        <v>43.354838709677416</v>
      </c>
      <c r="Z91" s="41">
        <v>82</v>
      </c>
      <c r="AA91" s="505">
        <v>39</v>
      </c>
      <c r="AB91" s="460">
        <v>43.13</v>
      </c>
      <c r="AC91" s="212">
        <v>39.84615385</v>
      </c>
      <c r="AD91" s="41">
        <v>61</v>
      </c>
      <c r="AE91" s="802">
        <f t="shared" si="1"/>
        <v>516</v>
      </c>
    </row>
    <row r="92" spans="1:31" x14ac:dyDescent="0.25">
      <c r="A92" s="5">
        <v>6</v>
      </c>
      <c r="B92" s="345" t="s">
        <v>14</v>
      </c>
      <c r="C92" s="670"/>
      <c r="D92" s="781">
        <v>56.84</v>
      </c>
      <c r="E92" s="782"/>
      <c r="F92" s="783">
        <v>100</v>
      </c>
      <c r="G92" s="670"/>
      <c r="H92" s="675">
        <v>52.269203069824094</v>
      </c>
      <c r="I92" s="675"/>
      <c r="J92" s="671">
        <v>98</v>
      </c>
      <c r="K92" s="98">
        <v>7</v>
      </c>
      <c r="L92" s="140">
        <v>58.13</v>
      </c>
      <c r="M92" s="210">
        <v>53</v>
      </c>
      <c r="N92" s="41">
        <v>71</v>
      </c>
      <c r="O92" s="465">
        <v>10</v>
      </c>
      <c r="P92" s="429">
        <v>51.62</v>
      </c>
      <c r="Q92" s="210">
        <v>57.5</v>
      </c>
      <c r="R92" s="41">
        <v>14</v>
      </c>
      <c r="S92" s="465">
        <v>11</v>
      </c>
      <c r="T92" s="340">
        <v>46.59</v>
      </c>
      <c r="U92" s="490">
        <v>42.727272727272727</v>
      </c>
      <c r="V92" s="211">
        <v>62</v>
      </c>
      <c r="W92" s="459">
        <v>16</v>
      </c>
      <c r="X92" s="460">
        <v>50.53</v>
      </c>
      <c r="Y92" s="491">
        <v>38.625</v>
      </c>
      <c r="Z92" s="41">
        <v>92</v>
      </c>
      <c r="AA92" s="505">
        <v>19</v>
      </c>
      <c r="AB92" s="460">
        <v>43.13</v>
      </c>
      <c r="AC92" s="212">
        <v>40.421052629999998</v>
      </c>
      <c r="AD92" s="41">
        <v>54</v>
      </c>
      <c r="AE92" s="712">
        <f t="shared" si="1"/>
        <v>491</v>
      </c>
    </row>
    <row r="93" spans="1:31" x14ac:dyDescent="0.25">
      <c r="A93" s="5">
        <v>7</v>
      </c>
      <c r="B93" s="345" t="s">
        <v>192</v>
      </c>
      <c r="C93" s="670">
        <v>35</v>
      </c>
      <c r="D93" s="781">
        <v>56.84</v>
      </c>
      <c r="E93" s="782">
        <v>54</v>
      </c>
      <c r="F93" s="783">
        <v>50</v>
      </c>
      <c r="G93" s="670">
        <v>59</v>
      </c>
      <c r="H93" s="675">
        <v>52.269203069824094</v>
      </c>
      <c r="I93" s="675">
        <v>56.34</v>
      </c>
      <c r="J93" s="671">
        <v>32</v>
      </c>
      <c r="K93" s="98">
        <v>50</v>
      </c>
      <c r="L93" s="140">
        <v>58.13</v>
      </c>
      <c r="M93" s="210">
        <v>58</v>
      </c>
      <c r="N93" s="211">
        <v>38</v>
      </c>
      <c r="O93" s="465">
        <v>42</v>
      </c>
      <c r="P93" s="429">
        <v>51.62</v>
      </c>
      <c r="Q93" s="210">
        <v>51.02</v>
      </c>
      <c r="R93" s="41">
        <v>41</v>
      </c>
      <c r="S93" s="465">
        <v>42</v>
      </c>
      <c r="T93" s="340">
        <v>46.59</v>
      </c>
      <c r="U93" s="490">
        <v>36.547619047619051</v>
      </c>
      <c r="V93" s="211">
        <v>87</v>
      </c>
      <c r="W93" s="459">
        <v>37</v>
      </c>
      <c r="X93" s="460">
        <v>50.53</v>
      </c>
      <c r="Y93" s="489">
        <v>56.108108108108105</v>
      </c>
      <c r="Z93" s="41">
        <v>20</v>
      </c>
      <c r="AA93" s="505">
        <v>55</v>
      </c>
      <c r="AB93" s="460">
        <v>43.13</v>
      </c>
      <c r="AC93" s="212">
        <v>48.654545450000001</v>
      </c>
      <c r="AD93" s="41">
        <v>20</v>
      </c>
      <c r="AE93" s="712">
        <f t="shared" si="1"/>
        <v>288</v>
      </c>
    </row>
    <row r="94" spans="1:31" x14ac:dyDescent="0.25">
      <c r="A94" s="5">
        <v>8</v>
      </c>
      <c r="B94" s="345" t="s">
        <v>23</v>
      </c>
      <c r="C94" s="670">
        <v>4</v>
      </c>
      <c r="D94" s="781">
        <v>56.84</v>
      </c>
      <c r="E94" s="782">
        <v>48</v>
      </c>
      <c r="F94" s="783">
        <v>81</v>
      </c>
      <c r="G94" s="670">
        <v>6</v>
      </c>
      <c r="H94" s="675">
        <v>52.269203069824094</v>
      </c>
      <c r="I94" s="675">
        <v>55.5</v>
      </c>
      <c r="J94" s="671">
        <v>39</v>
      </c>
      <c r="K94" s="325"/>
      <c r="L94" s="140">
        <v>58.13</v>
      </c>
      <c r="M94" s="309"/>
      <c r="N94" s="323">
        <v>109</v>
      </c>
      <c r="O94" s="465">
        <v>8</v>
      </c>
      <c r="P94" s="429">
        <v>51.62</v>
      </c>
      <c r="Q94" s="210">
        <v>49</v>
      </c>
      <c r="R94" s="41">
        <v>61</v>
      </c>
      <c r="S94" s="465">
        <v>16</v>
      </c>
      <c r="T94" s="340">
        <v>46.59</v>
      </c>
      <c r="U94" s="490">
        <v>35.5</v>
      </c>
      <c r="V94" s="211">
        <v>91</v>
      </c>
      <c r="W94" s="459">
        <v>17</v>
      </c>
      <c r="X94" s="460">
        <v>50.53</v>
      </c>
      <c r="Y94" s="491">
        <v>44.647058823529413</v>
      </c>
      <c r="Z94" s="41">
        <v>70</v>
      </c>
      <c r="AA94" s="505"/>
      <c r="AB94" s="460">
        <v>43.13</v>
      </c>
      <c r="AC94" s="496"/>
      <c r="AD94" s="41">
        <v>101</v>
      </c>
      <c r="AE94" s="802">
        <f t="shared" si="1"/>
        <v>552</v>
      </c>
    </row>
    <row r="95" spans="1:31" x14ac:dyDescent="0.25">
      <c r="A95" s="5">
        <v>9</v>
      </c>
      <c r="B95" s="345" t="s">
        <v>3</v>
      </c>
      <c r="C95" s="670">
        <v>10</v>
      </c>
      <c r="D95" s="781">
        <v>56.84</v>
      </c>
      <c r="E95" s="782">
        <v>60</v>
      </c>
      <c r="F95" s="783">
        <v>22</v>
      </c>
      <c r="G95" s="670">
        <v>2</v>
      </c>
      <c r="H95" s="675">
        <v>52.269203069824094</v>
      </c>
      <c r="I95" s="675">
        <v>48.5</v>
      </c>
      <c r="J95" s="671">
        <v>68</v>
      </c>
      <c r="K95" s="98">
        <v>9</v>
      </c>
      <c r="L95" s="140">
        <v>58.13</v>
      </c>
      <c r="M95" s="210">
        <v>43.2</v>
      </c>
      <c r="N95" s="41">
        <v>102</v>
      </c>
      <c r="O95" s="465">
        <v>7</v>
      </c>
      <c r="P95" s="429">
        <v>51.62</v>
      </c>
      <c r="Q95" s="210">
        <v>48.43</v>
      </c>
      <c r="R95" s="41">
        <v>66</v>
      </c>
      <c r="S95" s="465">
        <v>5</v>
      </c>
      <c r="T95" s="340">
        <v>46.59</v>
      </c>
      <c r="U95" s="490">
        <v>45.8</v>
      </c>
      <c r="V95" s="211">
        <v>45</v>
      </c>
      <c r="W95" s="459">
        <v>11</v>
      </c>
      <c r="X95" s="460">
        <v>50.53</v>
      </c>
      <c r="Y95" s="491">
        <v>47.363636363636367</v>
      </c>
      <c r="Z95" s="41">
        <v>56</v>
      </c>
      <c r="AA95" s="505">
        <v>7</v>
      </c>
      <c r="AB95" s="460">
        <v>43.13</v>
      </c>
      <c r="AC95" s="219">
        <v>59.571428570000002</v>
      </c>
      <c r="AD95" s="41">
        <v>3</v>
      </c>
      <c r="AE95" s="802">
        <f t="shared" si="1"/>
        <v>362</v>
      </c>
    </row>
    <row r="96" spans="1:31" x14ac:dyDescent="0.25">
      <c r="A96" s="5">
        <v>10</v>
      </c>
      <c r="B96" s="345" t="s">
        <v>5</v>
      </c>
      <c r="C96" s="670">
        <v>11</v>
      </c>
      <c r="D96" s="781">
        <v>56.84</v>
      </c>
      <c r="E96" s="782">
        <v>59.6</v>
      </c>
      <c r="F96" s="783">
        <v>24</v>
      </c>
      <c r="G96" s="670">
        <v>9</v>
      </c>
      <c r="H96" s="675">
        <v>52.269203069824094</v>
      </c>
      <c r="I96" s="675">
        <v>38.222222222222221</v>
      </c>
      <c r="J96" s="671">
        <v>93</v>
      </c>
      <c r="K96" s="98">
        <v>10</v>
      </c>
      <c r="L96" s="140">
        <v>58.13</v>
      </c>
      <c r="M96" s="210">
        <v>33</v>
      </c>
      <c r="N96" s="41">
        <v>108</v>
      </c>
      <c r="O96" s="465">
        <v>16</v>
      </c>
      <c r="P96" s="429">
        <v>51.62</v>
      </c>
      <c r="Q96" s="210">
        <v>46.56</v>
      </c>
      <c r="R96" s="41">
        <v>74</v>
      </c>
      <c r="S96" s="465">
        <v>18</v>
      </c>
      <c r="T96" s="340">
        <v>46.59</v>
      </c>
      <c r="U96" s="490">
        <v>43.055555555555557</v>
      </c>
      <c r="V96" s="211">
        <v>59</v>
      </c>
      <c r="W96" s="459">
        <v>13</v>
      </c>
      <c r="X96" s="460">
        <v>50.53</v>
      </c>
      <c r="Y96" s="491">
        <v>34.846153846153847</v>
      </c>
      <c r="Z96" s="41">
        <v>99</v>
      </c>
      <c r="AA96" s="505">
        <v>24</v>
      </c>
      <c r="AB96" s="460">
        <v>43.13</v>
      </c>
      <c r="AC96" s="212">
        <v>29.416666670000001</v>
      </c>
      <c r="AD96" s="41">
        <v>90</v>
      </c>
      <c r="AE96" s="802">
        <f t="shared" si="1"/>
        <v>547</v>
      </c>
    </row>
    <row r="97" spans="1:31" x14ac:dyDescent="0.25">
      <c r="A97" s="5">
        <v>11</v>
      </c>
      <c r="B97" s="345" t="s">
        <v>1</v>
      </c>
      <c r="C97" s="670"/>
      <c r="D97" s="781">
        <v>56.84</v>
      </c>
      <c r="E97" s="782"/>
      <c r="F97" s="783">
        <v>100</v>
      </c>
      <c r="G97" s="670">
        <v>9</v>
      </c>
      <c r="H97" s="675">
        <v>52.269203069824094</v>
      </c>
      <c r="I97" s="675">
        <v>45.222222222222221</v>
      </c>
      <c r="J97" s="671">
        <v>78</v>
      </c>
      <c r="K97" s="98">
        <v>9</v>
      </c>
      <c r="L97" s="140">
        <v>58.13</v>
      </c>
      <c r="M97" s="210">
        <v>51</v>
      </c>
      <c r="N97" s="41">
        <v>78</v>
      </c>
      <c r="O97" s="465">
        <v>12</v>
      </c>
      <c r="P97" s="429">
        <v>51.62</v>
      </c>
      <c r="Q97" s="210">
        <v>40.25</v>
      </c>
      <c r="R97" s="41">
        <v>97</v>
      </c>
      <c r="S97" s="465">
        <v>23</v>
      </c>
      <c r="T97" s="340">
        <v>46.59</v>
      </c>
      <c r="U97" s="490">
        <v>37.869565217391305</v>
      </c>
      <c r="V97" s="211">
        <v>80</v>
      </c>
      <c r="W97" s="459">
        <v>19</v>
      </c>
      <c r="X97" s="460">
        <v>50.53</v>
      </c>
      <c r="Y97" s="491">
        <v>30.736842105263158</v>
      </c>
      <c r="Z97" s="41">
        <v>106</v>
      </c>
      <c r="AA97" s="505">
        <v>19</v>
      </c>
      <c r="AB97" s="460">
        <v>43.13</v>
      </c>
      <c r="AC97" s="212">
        <v>37.78947368</v>
      </c>
      <c r="AD97" s="41">
        <v>65</v>
      </c>
      <c r="AE97" s="802">
        <f t="shared" si="1"/>
        <v>604</v>
      </c>
    </row>
    <row r="98" spans="1:31" x14ac:dyDescent="0.25">
      <c r="A98" s="5">
        <v>12</v>
      </c>
      <c r="B98" s="345" t="s">
        <v>186</v>
      </c>
      <c r="C98" s="670">
        <v>26</v>
      </c>
      <c r="D98" s="781">
        <v>56.84</v>
      </c>
      <c r="E98" s="782">
        <v>49</v>
      </c>
      <c r="F98" s="783">
        <v>76</v>
      </c>
      <c r="G98" s="670">
        <v>18</v>
      </c>
      <c r="H98" s="675">
        <v>52.269203069824094</v>
      </c>
      <c r="I98" s="675">
        <v>52.33</v>
      </c>
      <c r="J98" s="671">
        <v>51</v>
      </c>
      <c r="K98" s="98">
        <v>13</v>
      </c>
      <c r="L98" s="140">
        <v>58.13</v>
      </c>
      <c r="M98" s="210">
        <v>50.08</v>
      </c>
      <c r="N98" s="41">
        <v>82</v>
      </c>
      <c r="O98" s="465">
        <v>13</v>
      </c>
      <c r="P98" s="429">
        <v>51.62</v>
      </c>
      <c r="Q98" s="210">
        <v>46.23</v>
      </c>
      <c r="R98" s="41">
        <v>76</v>
      </c>
      <c r="S98" s="465">
        <v>17</v>
      </c>
      <c r="T98" s="340">
        <v>46.59</v>
      </c>
      <c r="U98" s="490">
        <v>39.705882352941174</v>
      </c>
      <c r="V98" s="211">
        <v>72</v>
      </c>
      <c r="W98" s="459">
        <v>21</v>
      </c>
      <c r="X98" s="460">
        <v>50.53</v>
      </c>
      <c r="Y98" s="491">
        <v>49.476190476190474</v>
      </c>
      <c r="Z98" s="41">
        <v>45</v>
      </c>
      <c r="AA98" s="505">
        <v>18</v>
      </c>
      <c r="AB98" s="460">
        <v>43.13</v>
      </c>
      <c r="AC98" s="212">
        <v>42.666666669999998</v>
      </c>
      <c r="AD98" s="41">
        <v>41</v>
      </c>
      <c r="AE98" s="802">
        <f t="shared" si="1"/>
        <v>443</v>
      </c>
    </row>
    <row r="99" spans="1:31" x14ac:dyDescent="0.25">
      <c r="A99" s="5">
        <v>13</v>
      </c>
      <c r="B99" s="345" t="s">
        <v>17</v>
      </c>
      <c r="C99" s="670">
        <v>21</v>
      </c>
      <c r="D99" s="781">
        <v>56.84</v>
      </c>
      <c r="E99" s="782">
        <v>50.6</v>
      </c>
      <c r="F99" s="783">
        <v>69</v>
      </c>
      <c r="G99" s="670">
        <v>23</v>
      </c>
      <c r="H99" s="675">
        <v>52.269203069824094</v>
      </c>
      <c r="I99" s="675">
        <v>54.87</v>
      </c>
      <c r="J99" s="671">
        <v>41</v>
      </c>
      <c r="K99" s="98">
        <v>18</v>
      </c>
      <c r="L99" s="140">
        <v>58.13</v>
      </c>
      <c r="M99" s="210">
        <v>50.45</v>
      </c>
      <c r="N99" s="41">
        <v>79</v>
      </c>
      <c r="O99" s="465">
        <v>26</v>
      </c>
      <c r="P99" s="429">
        <v>51.62</v>
      </c>
      <c r="Q99" s="210">
        <v>45.27</v>
      </c>
      <c r="R99" s="41">
        <v>78</v>
      </c>
      <c r="S99" s="465">
        <v>14</v>
      </c>
      <c r="T99" s="340">
        <v>46.59</v>
      </c>
      <c r="U99" s="490">
        <v>42.428571428571431</v>
      </c>
      <c r="V99" s="211">
        <v>64</v>
      </c>
      <c r="W99" s="459">
        <v>22</v>
      </c>
      <c r="X99" s="460">
        <v>50.53</v>
      </c>
      <c r="Y99" s="491">
        <v>41.090909090909093</v>
      </c>
      <c r="Z99" s="41">
        <v>89</v>
      </c>
      <c r="AA99" s="505">
        <v>42</v>
      </c>
      <c r="AB99" s="460">
        <v>43.13</v>
      </c>
      <c r="AC99" s="212">
        <v>37.119047620000003</v>
      </c>
      <c r="AD99" s="41">
        <v>68</v>
      </c>
      <c r="AE99" s="803">
        <f t="shared" si="1"/>
        <v>488</v>
      </c>
    </row>
    <row r="100" spans="1:31" x14ac:dyDescent="0.25">
      <c r="A100" s="5">
        <v>14</v>
      </c>
      <c r="B100" s="345" t="s">
        <v>6</v>
      </c>
      <c r="C100" s="670">
        <v>18</v>
      </c>
      <c r="D100" s="781">
        <v>56.84</v>
      </c>
      <c r="E100" s="782">
        <v>50.1</v>
      </c>
      <c r="F100" s="783">
        <v>73</v>
      </c>
      <c r="G100" s="670">
        <v>20</v>
      </c>
      <c r="H100" s="675">
        <v>52.269203069824094</v>
      </c>
      <c r="I100" s="675">
        <v>65.05</v>
      </c>
      <c r="J100" s="671">
        <v>4</v>
      </c>
      <c r="K100" s="98">
        <v>11</v>
      </c>
      <c r="L100" s="140">
        <v>58.13</v>
      </c>
      <c r="M100" s="213">
        <v>57.3</v>
      </c>
      <c r="N100" s="41">
        <v>45</v>
      </c>
      <c r="O100" s="465">
        <v>12</v>
      </c>
      <c r="P100" s="429">
        <v>51.62</v>
      </c>
      <c r="Q100" s="210">
        <v>49.92</v>
      </c>
      <c r="R100" s="41">
        <v>51</v>
      </c>
      <c r="S100" s="465">
        <v>13</v>
      </c>
      <c r="T100" s="340">
        <v>46.59</v>
      </c>
      <c r="U100" s="490">
        <v>49.153846153846153</v>
      </c>
      <c r="V100" s="211">
        <v>28</v>
      </c>
      <c r="W100" s="459">
        <v>23</v>
      </c>
      <c r="X100" s="460">
        <v>50.53</v>
      </c>
      <c r="Y100" s="491">
        <v>45.521739130434781</v>
      </c>
      <c r="Z100" s="41">
        <v>68</v>
      </c>
      <c r="AA100" s="505">
        <v>20</v>
      </c>
      <c r="AB100" s="460">
        <v>43.13</v>
      </c>
      <c r="AC100" s="212">
        <v>44.75</v>
      </c>
      <c r="AD100" s="41">
        <v>33</v>
      </c>
      <c r="AE100" s="804">
        <f t="shared" si="1"/>
        <v>302</v>
      </c>
    </row>
    <row r="101" spans="1:31" x14ac:dyDescent="0.25">
      <c r="A101" s="266">
        <v>15</v>
      </c>
      <c r="B101" s="345" t="s">
        <v>187</v>
      </c>
      <c r="C101" s="670">
        <v>32</v>
      </c>
      <c r="D101" s="781">
        <v>56.84</v>
      </c>
      <c r="E101" s="782">
        <v>53.9</v>
      </c>
      <c r="F101" s="783">
        <v>52</v>
      </c>
      <c r="G101" s="670">
        <v>38</v>
      </c>
      <c r="H101" s="675">
        <v>52.269203069824094</v>
      </c>
      <c r="I101" s="675">
        <v>52.05</v>
      </c>
      <c r="J101" s="671">
        <v>53</v>
      </c>
      <c r="K101" s="98">
        <v>33</v>
      </c>
      <c r="L101" s="140">
        <v>58.13</v>
      </c>
      <c r="M101" s="213">
        <v>57</v>
      </c>
      <c r="N101" s="41">
        <v>47</v>
      </c>
      <c r="O101" s="465">
        <v>46</v>
      </c>
      <c r="P101" s="429">
        <v>51.62</v>
      </c>
      <c r="Q101" s="210">
        <v>48.74</v>
      </c>
      <c r="R101" s="41">
        <v>63</v>
      </c>
      <c r="S101" s="465">
        <v>22</v>
      </c>
      <c r="T101" s="340">
        <v>46.59</v>
      </c>
      <c r="U101" s="490">
        <v>41.409090909090907</v>
      </c>
      <c r="V101" s="211">
        <v>67</v>
      </c>
      <c r="W101" s="459">
        <v>40</v>
      </c>
      <c r="X101" s="460">
        <v>50.53</v>
      </c>
      <c r="Y101" s="491">
        <v>40.200000000000003</v>
      </c>
      <c r="Z101" s="41">
        <v>91</v>
      </c>
      <c r="AA101" s="505">
        <v>29</v>
      </c>
      <c r="AB101" s="460">
        <v>43.13</v>
      </c>
      <c r="AC101" s="212">
        <v>41.137931029999997</v>
      </c>
      <c r="AD101" s="41">
        <v>48</v>
      </c>
      <c r="AE101" s="802">
        <f t="shared" si="1"/>
        <v>421</v>
      </c>
    </row>
    <row r="102" spans="1:31" x14ac:dyDescent="0.25">
      <c r="A102" s="5">
        <v>16</v>
      </c>
      <c r="B102" s="345" t="s">
        <v>188</v>
      </c>
      <c r="C102" s="670">
        <v>27</v>
      </c>
      <c r="D102" s="781">
        <v>56.84</v>
      </c>
      <c r="E102" s="782">
        <v>47.8</v>
      </c>
      <c r="F102" s="783">
        <v>83</v>
      </c>
      <c r="G102" s="670">
        <v>18</v>
      </c>
      <c r="H102" s="675">
        <v>52.269203069824094</v>
      </c>
      <c r="I102" s="675">
        <v>45.39</v>
      </c>
      <c r="J102" s="671">
        <v>77</v>
      </c>
      <c r="K102" s="98">
        <v>22</v>
      </c>
      <c r="L102" s="140">
        <v>58.13</v>
      </c>
      <c r="M102" s="210">
        <v>59</v>
      </c>
      <c r="N102" s="41">
        <v>30</v>
      </c>
      <c r="O102" s="465">
        <v>23</v>
      </c>
      <c r="P102" s="429">
        <v>51.62</v>
      </c>
      <c r="Q102" s="210">
        <v>46.17</v>
      </c>
      <c r="R102" s="41">
        <v>77</v>
      </c>
      <c r="S102" s="465">
        <v>15</v>
      </c>
      <c r="T102" s="340">
        <v>46.59</v>
      </c>
      <c r="U102" s="490">
        <v>37.466666666666669</v>
      </c>
      <c r="V102" s="211">
        <v>83</v>
      </c>
      <c r="W102" s="459">
        <v>37</v>
      </c>
      <c r="X102" s="460">
        <v>50.53</v>
      </c>
      <c r="Y102" s="491">
        <v>43.891891891891895</v>
      </c>
      <c r="Z102" s="41">
        <v>76</v>
      </c>
      <c r="AA102" s="505">
        <v>35</v>
      </c>
      <c r="AB102" s="460">
        <v>43.13</v>
      </c>
      <c r="AC102" s="212">
        <v>39.742857139999998</v>
      </c>
      <c r="AD102" s="41">
        <v>62</v>
      </c>
      <c r="AE102" s="802">
        <f t="shared" si="1"/>
        <v>488</v>
      </c>
    </row>
    <row r="103" spans="1:31" x14ac:dyDescent="0.25">
      <c r="A103" s="5">
        <v>17</v>
      </c>
      <c r="B103" s="345" t="s">
        <v>189</v>
      </c>
      <c r="C103" s="670">
        <v>14</v>
      </c>
      <c r="D103" s="781">
        <v>56.84</v>
      </c>
      <c r="E103" s="782">
        <v>43.9</v>
      </c>
      <c r="F103" s="783">
        <v>91</v>
      </c>
      <c r="G103" s="670">
        <v>13</v>
      </c>
      <c r="H103" s="675">
        <v>52.269203069824094</v>
      </c>
      <c r="I103" s="675">
        <v>44.38</v>
      </c>
      <c r="J103" s="671">
        <v>81</v>
      </c>
      <c r="K103" s="98">
        <v>9</v>
      </c>
      <c r="L103" s="140">
        <v>58.13</v>
      </c>
      <c r="M103" s="210">
        <v>53.22</v>
      </c>
      <c r="N103" s="41">
        <v>68</v>
      </c>
      <c r="O103" s="465">
        <v>16</v>
      </c>
      <c r="P103" s="429">
        <v>51.62</v>
      </c>
      <c r="Q103" s="210">
        <v>29.5</v>
      </c>
      <c r="R103" s="41">
        <v>107</v>
      </c>
      <c r="S103" s="465">
        <v>13</v>
      </c>
      <c r="T103" s="340">
        <v>46.59</v>
      </c>
      <c r="U103" s="490">
        <v>33.846153846153847</v>
      </c>
      <c r="V103" s="211">
        <v>94</v>
      </c>
      <c r="W103" s="459">
        <v>21</v>
      </c>
      <c r="X103" s="460">
        <v>50.53</v>
      </c>
      <c r="Y103" s="491">
        <v>44.571428571428569</v>
      </c>
      <c r="Z103" s="41">
        <v>71</v>
      </c>
      <c r="AA103" s="505">
        <v>16</v>
      </c>
      <c r="AB103" s="460">
        <v>43.13</v>
      </c>
      <c r="AC103" s="212">
        <v>37</v>
      </c>
      <c r="AD103" s="41">
        <v>69</v>
      </c>
      <c r="AE103" s="802">
        <f t="shared" si="1"/>
        <v>581</v>
      </c>
    </row>
    <row r="104" spans="1:31" x14ac:dyDescent="0.25">
      <c r="A104" s="5">
        <v>18</v>
      </c>
      <c r="B104" s="345" t="s">
        <v>15</v>
      </c>
      <c r="C104" s="670">
        <v>19</v>
      </c>
      <c r="D104" s="781">
        <v>56.84</v>
      </c>
      <c r="E104" s="782">
        <v>47.4</v>
      </c>
      <c r="F104" s="783">
        <v>85</v>
      </c>
      <c r="G104" s="670">
        <v>6</v>
      </c>
      <c r="H104" s="675">
        <v>52.269203069824094</v>
      </c>
      <c r="I104" s="675">
        <v>49</v>
      </c>
      <c r="J104" s="671">
        <v>63</v>
      </c>
      <c r="K104" s="98">
        <v>6</v>
      </c>
      <c r="L104" s="140">
        <v>58.13</v>
      </c>
      <c r="M104" s="210">
        <v>42</v>
      </c>
      <c r="N104" s="41">
        <v>104</v>
      </c>
      <c r="O104" s="465">
        <v>9</v>
      </c>
      <c r="P104" s="429">
        <v>51.62</v>
      </c>
      <c r="Q104" s="210">
        <v>48.56</v>
      </c>
      <c r="R104" s="41">
        <v>65</v>
      </c>
      <c r="S104" s="465">
        <v>12</v>
      </c>
      <c r="T104" s="340">
        <v>46.59</v>
      </c>
      <c r="U104" s="490">
        <v>43.75</v>
      </c>
      <c r="V104" s="211">
        <v>54</v>
      </c>
      <c r="W104" s="459">
        <v>25</v>
      </c>
      <c r="X104" s="460">
        <v>50.53</v>
      </c>
      <c r="Y104" s="491">
        <v>45.84</v>
      </c>
      <c r="Z104" s="41">
        <v>67</v>
      </c>
      <c r="AA104" s="505">
        <v>19</v>
      </c>
      <c r="AB104" s="460">
        <v>43.13</v>
      </c>
      <c r="AC104" s="212">
        <v>26.05263158</v>
      </c>
      <c r="AD104" s="41">
        <v>93</v>
      </c>
      <c r="AE104" s="802">
        <f t="shared" si="1"/>
        <v>531</v>
      </c>
    </row>
    <row r="105" spans="1:31" x14ac:dyDescent="0.25">
      <c r="A105" s="5">
        <v>19</v>
      </c>
      <c r="B105" s="345" t="s">
        <v>182</v>
      </c>
      <c r="C105" s="670">
        <v>23</v>
      </c>
      <c r="D105" s="781">
        <v>56.84</v>
      </c>
      <c r="E105" s="782">
        <v>48</v>
      </c>
      <c r="F105" s="783">
        <v>82</v>
      </c>
      <c r="G105" s="670">
        <v>27</v>
      </c>
      <c r="H105" s="675">
        <v>52.269203069824094</v>
      </c>
      <c r="I105" s="675">
        <v>52.44</v>
      </c>
      <c r="J105" s="671">
        <v>50</v>
      </c>
      <c r="K105" s="98">
        <v>24</v>
      </c>
      <c r="L105" s="140">
        <v>58.13</v>
      </c>
      <c r="M105" s="210">
        <v>47</v>
      </c>
      <c r="N105" s="41">
        <v>92</v>
      </c>
      <c r="O105" s="465">
        <v>13</v>
      </c>
      <c r="P105" s="429">
        <v>51.62</v>
      </c>
      <c r="Q105" s="210">
        <v>39.46</v>
      </c>
      <c r="R105" s="41">
        <v>98</v>
      </c>
      <c r="S105" s="465">
        <v>14</v>
      </c>
      <c r="T105" s="340">
        <v>46.59</v>
      </c>
      <c r="U105" s="490">
        <v>33.357142857142854</v>
      </c>
      <c r="V105" s="211">
        <v>96</v>
      </c>
      <c r="W105" s="459">
        <v>12</v>
      </c>
      <c r="X105" s="460">
        <v>50.53</v>
      </c>
      <c r="Y105" s="491">
        <v>46.166666666666664</v>
      </c>
      <c r="Z105" s="41">
        <v>64</v>
      </c>
      <c r="AA105" s="505"/>
      <c r="AB105" s="460">
        <v>43.13</v>
      </c>
      <c r="AC105" s="496"/>
      <c r="AD105" s="41">
        <v>101</v>
      </c>
      <c r="AE105" s="802">
        <f t="shared" si="1"/>
        <v>583</v>
      </c>
    </row>
    <row r="106" spans="1:31" x14ac:dyDescent="0.25">
      <c r="A106" s="5">
        <v>20</v>
      </c>
      <c r="B106" s="345" t="s">
        <v>183</v>
      </c>
      <c r="C106" s="670">
        <v>14</v>
      </c>
      <c r="D106" s="781">
        <v>56.84</v>
      </c>
      <c r="E106" s="782">
        <v>49.5</v>
      </c>
      <c r="F106" s="783">
        <v>75</v>
      </c>
      <c r="G106" s="670">
        <v>10</v>
      </c>
      <c r="H106" s="675">
        <v>52.269203069824094</v>
      </c>
      <c r="I106" s="675">
        <v>48.9</v>
      </c>
      <c r="J106" s="671">
        <v>64</v>
      </c>
      <c r="K106" s="98">
        <v>16</v>
      </c>
      <c r="L106" s="140">
        <v>58.13</v>
      </c>
      <c r="M106" s="210">
        <v>47.06</v>
      </c>
      <c r="N106" s="41">
        <v>91</v>
      </c>
      <c r="O106" s="465">
        <v>12</v>
      </c>
      <c r="P106" s="429">
        <v>51.62</v>
      </c>
      <c r="Q106" s="210">
        <v>38.92</v>
      </c>
      <c r="R106" s="41">
        <v>100</v>
      </c>
      <c r="S106" s="465">
        <v>14</v>
      </c>
      <c r="T106" s="340">
        <v>46.59</v>
      </c>
      <c r="U106" s="490">
        <v>39.428571428571431</v>
      </c>
      <c r="V106" s="211">
        <v>74</v>
      </c>
      <c r="W106" s="459">
        <v>30</v>
      </c>
      <c r="X106" s="460">
        <v>50.53</v>
      </c>
      <c r="Y106" s="491">
        <v>33.466666666666669</v>
      </c>
      <c r="Z106" s="41">
        <v>103</v>
      </c>
      <c r="AA106" s="505">
        <v>22</v>
      </c>
      <c r="AB106" s="460">
        <v>43.13</v>
      </c>
      <c r="AC106" s="212">
        <v>40.090909089999997</v>
      </c>
      <c r="AD106" s="41">
        <v>58</v>
      </c>
      <c r="AE106" s="802">
        <f t="shared" si="1"/>
        <v>565</v>
      </c>
    </row>
    <row r="107" spans="1:31" x14ac:dyDescent="0.25">
      <c r="A107" s="5">
        <v>21</v>
      </c>
      <c r="B107" s="345" t="s">
        <v>184</v>
      </c>
      <c r="C107" s="670">
        <v>20</v>
      </c>
      <c r="D107" s="781">
        <v>56.84</v>
      </c>
      <c r="E107" s="782">
        <v>52.6</v>
      </c>
      <c r="F107" s="783">
        <v>59</v>
      </c>
      <c r="G107" s="670">
        <v>22</v>
      </c>
      <c r="H107" s="675">
        <v>52.269203069824094</v>
      </c>
      <c r="I107" s="675">
        <v>56.36</v>
      </c>
      <c r="J107" s="671">
        <v>31</v>
      </c>
      <c r="K107" s="98">
        <v>24</v>
      </c>
      <c r="L107" s="140">
        <v>58.13</v>
      </c>
      <c r="M107" s="210">
        <v>62</v>
      </c>
      <c r="N107" s="41">
        <v>20</v>
      </c>
      <c r="O107" s="465">
        <v>15</v>
      </c>
      <c r="P107" s="429">
        <v>51.62</v>
      </c>
      <c r="Q107" s="213">
        <v>56.6</v>
      </c>
      <c r="R107" s="41">
        <v>17</v>
      </c>
      <c r="S107" s="465">
        <v>12</v>
      </c>
      <c r="T107" s="340">
        <v>46.59</v>
      </c>
      <c r="U107" s="488">
        <v>51.333333333333336</v>
      </c>
      <c r="V107" s="211">
        <v>19</v>
      </c>
      <c r="W107" s="459">
        <v>13</v>
      </c>
      <c r="X107" s="460">
        <v>50.53</v>
      </c>
      <c r="Y107" s="217">
        <v>64.15384615384616</v>
      </c>
      <c r="Z107" s="41">
        <v>3</v>
      </c>
      <c r="AA107" s="218">
        <v>29</v>
      </c>
      <c r="AB107" s="460">
        <v>43.13</v>
      </c>
      <c r="AC107" s="212">
        <v>41.137931029999997</v>
      </c>
      <c r="AD107" s="41">
        <v>49</v>
      </c>
      <c r="AE107" s="712">
        <f t="shared" si="1"/>
        <v>198</v>
      </c>
    </row>
    <row r="108" spans="1:31" x14ac:dyDescent="0.25">
      <c r="A108" s="5">
        <v>22</v>
      </c>
      <c r="B108" s="345" t="s">
        <v>147</v>
      </c>
      <c r="C108" s="670">
        <v>86</v>
      </c>
      <c r="D108" s="781">
        <v>56.84</v>
      </c>
      <c r="E108" s="782">
        <v>55.7</v>
      </c>
      <c r="F108" s="783">
        <v>43</v>
      </c>
      <c r="G108" s="670">
        <v>84</v>
      </c>
      <c r="H108" s="675">
        <v>52.269203069824094</v>
      </c>
      <c r="I108" s="675">
        <v>54.73</v>
      </c>
      <c r="J108" s="671">
        <v>42</v>
      </c>
      <c r="K108" s="324">
        <v>78</v>
      </c>
      <c r="L108" s="141">
        <v>58.13</v>
      </c>
      <c r="M108" s="210">
        <v>59.18</v>
      </c>
      <c r="N108" s="41">
        <v>28</v>
      </c>
      <c r="O108" s="465">
        <v>61</v>
      </c>
      <c r="P108" s="429">
        <v>51.62</v>
      </c>
      <c r="Q108" s="210">
        <v>50.89</v>
      </c>
      <c r="R108" s="41">
        <v>44</v>
      </c>
      <c r="S108" s="465">
        <v>78</v>
      </c>
      <c r="T108" s="340">
        <v>46.59</v>
      </c>
      <c r="U108" s="490">
        <v>43.743589743589745</v>
      </c>
      <c r="V108" s="211">
        <v>55</v>
      </c>
      <c r="W108" s="459">
        <v>63</v>
      </c>
      <c r="X108" s="460">
        <v>50.53</v>
      </c>
      <c r="Y108" s="489">
        <v>51.015873015873019</v>
      </c>
      <c r="Z108" s="41">
        <v>38</v>
      </c>
      <c r="AA108" s="505">
        <v>114</v>
      </c>
      <c r="AB108" s="460">
        <v>43.13</v>
      </c>
      <c r="AC108" s="212">
        <v>41.087719300000003</v>
      </c>
      <c r="AD108" s="41">
        <v>50</v>
      </c>
      <c r="AE108" s="798">
        <f t="shared" si="1"/>
        <v>300</v>
      </c>
    </row>
    <row r="109" spans="1:31" x14ac:dyDescent="0.25">
      <c r="A109" s="5">
        <v>23</v>
      </c>
      <c r="B109" s="345" t="s">
        <v>181</v>
      </c>
      <c r="C109" s="670">
        <v>41</v>
      </c>
      <c r="D109" s="781">
        <v>56.84</v>
      </c>
      <c r="E109" s="782">
        <v>62.9</v>
      </c>
      <c r="F109" s="783">
        <v>14</v>
      </c>
      <c r="G109" s="670">
        <v>36</v>
      </c>
      <c r="H109" s="675">
        <v>52.269203069824094</v>
      </c>
      <c r="I109" s="675">
        <v>61.14</v>
      </c>
      <c r="J109" s="671">
        <v>13</v>
      </c>
      <c r="K109" s="98">
        <v>36</v>
      </c>
      <c r="L109" s="140">
        <v>58.13</v>
      </c>
      <c r="M109" s="210">
        <v>61.61</v>
      </c>
      <c r="N109" s="41">
        <v>22</v>
      </c>
      <c r="O109" s="465">
        <v>34</v>
      </c>
      <c r="P109" s="429">
        <v>51.62</v>
      </c>
      <c r="Q109" s="213">
        <v>56.26</v>
      </c>
      <c r="R109" s="41">
        <v>18</v>
      </c>
      <c r="S109" s="465">
        <v>36</v>
      </c>
      <c r="T109" s="340">
        <v>46.59</v>
      </c>
      <c r="U109" s="488">
        <v>53.805555555555557</v>
      </c>
      <c r="V109" s="211">
        <v>13</v>
      </c>
      <c r="W109" s="459">
        <v>22</v>
      </c>
      <c r="X109" s="460">
        <v>50.53</v>
      </c>
      <c r="Y109" s="491">
        <v>48.454545454545453</v>
      </c>
      <c r="Z109" s="41">
        <v>51</v>
      </c>
      <c r="AA109" s="505">
        <v>28</v>
      </c>
      <c r="AB109" s="460">
        <v>43.13</v>
      </c>
      <c r="AC109" s="212">
        <v>43.535714290000001</v>
      </c>
      <c r="AD109" s="41">
        <v>37</v>
      </c>
      <c r="AE109" s="712">
        <f t="shared" si="1"/>
        <v>168</v>
      </c>
    </row>
    <row r="110" spans="1:31" x14ac:dyDescent="0.25">
      <c r="A110" s="5">
        <v>24</v>
      </c>
      <c r="B110" s="345" t="s">
        <v>148</v>
      </c>
      <c r="C110" s="670">
        <v>52</v>
      </c>
      <c r="D110" s="781">
        <v>56.84</v>
      </c>
      <c r="E110" s="782">
        <v>62.7</v>
      </c>
      <c r="F110" s="783">
        <v>15</v>
      </c>
      <c r="G110" s="670">
        <v>50</v>
      </c>
      <c r="H110" s="675">
        <v>52.269203069824094</v>
      </c>
      <c r="I110" s="675">
        <v>60.16</v>
      </c>
      <c r="J110" s="671">
        <v>19</v>
      </c>
      <c r="K110" s="324">
        <v>64</v>
      </c>
      <c r="L110" s="141">
        <v>58.13</v>
      </c>
      <c r="M110" s="210">
        <v>64</v>
      </c>
      <c r="N110" s="41">
        <v>13</v>
      </c>
      <c r="O110" s="465">
        <v>65</v>
      </c>
      <c r="P110" s="429">
        <v>51.62</v>
      </c>
      <c r="Q110" s="213">
        <v>53.55</v>
      </c>
      <c r="R110" s="41">
        <v>33</v>
      </c>
      <c r="S110" s="465">
        <v>77</v>
      </c>
      <c r="T110" s="340">
        <v>46.59</v>
      </c>
      <c r="U110" s="488">
        <v>52.506493506493506</v>
      </c>
      <c r="V110" s="211">
        <v>15</v>
      </c>
      <c r="W110" s="459">
        <v>68</v>
      </c>
      <c r="X110" s="460">
        <v>50.53</v>
      </c>
      <c r="Y110" s="489">
        <v>53.838235294117645</v>
      </c>
      <c r="Z110" s="41">
        <v>28</v>
      </c>
      <c r="AA110" s="505">
        <v>63</v>
      </c>
      <c r="AB110" s="460">
        <v>43.13</v>
      </c>
      <c r="AC110" s="212">
        <v>46.460317459999999</v>
      </c>
      <c r="AD110" s="41">
        <v>27</v>
      </c>
      <c r="AE110" s="712">
        <f t="shared" si="1"/>
        <v>150</v>
      </c>
    </row>
    <row r="111" spans="1:31" x14ac:dyDescent="0.25">
      <c r="A111" s="5">
        <v>25</v>
      </c>
      <c r="B111" s="345" t="s">
        <v>4</v>
      </c>
      <c r="C111" s="670">
        <v>35</v>
      </c>
      <c r="D111" s="781">
        <v>56.84</v>
      </c>
      <c r="E111" s="782">
        <v>50</v>
      </c>
      <c r="F111" s="783">
        <v>74</v>
      </c>
      <c r="G111" s="670">
        <v>28</v>
      </c>
      <c r="H111" s="675">
        <v>52.269203069824094</v>
      </c>
      <c r="I111" s="675">
        <v>43.18</v>
      </c>
      <c r="J111" s="671">
        <v>82</v>
      </c>
      <c r="K111" s="98">
        <v>37</v>
      </c>
      <c r="L111" s="140">
        <v>58.13</v>
      </c>
      <c r="M111" s="210">
        <v>54.6</v>
      </c>
      <c r="N111" s="41">
        <v>60</v>
      </c>
      <c r="O111" s="465">
        <v>25</v>
      </c>
      <c r="P111" s="429">
        <v>51.62</v>
      </c>
      <c r="Q111" s="210">
        <v>52.16</v>
      </c>
      <c r="R111" s="41">
        <v>37</v>
      </c>
      <c r="S111" s="465">
        <v>31</v>
      </c>
      <c r="T111" s="340">
        <v>46.59</v>
      </c>
      <c r="U111" s="490">
        <v>39.700000000000003</v>
      </c>
      <c r="V111" s="211">
        <v>73</v>
      </c>
      <c r="W111" s="459">
        <v>36</v>
      </c>
      <c r="X111" s="460">
        <v>50.53</v>
      </c>
      <c r="Y111" s="491">
        <v>49.833333333333336</v>
      </c>
      <c r="Z111" s="41">
        <v>43</v>
      </c>
      <c r="AA111" s="505">
        <v>35</v>
      </c>
      <c r="AB111" s="460">
        <v>43.13</v>
      </c>
      <c r="AC111" s="212">
        <v>35.485714289999997</v>
      </c>
      <c r="AD111" s="41">
        <v>73</v>
      </c>
      <c r="AE111" s="712">
        <f t="shared" si="1"/>
        <v>442</v>
      </c>
    </row>
    <row r="112" spans="1:31" x14ac:dyDescent="0.25">
      <c r="A112" s="5">
        <v>26</v>
      </c>
      <c r="B112" s="345" t="s">
        <v>149</v>
      </c>
      <c r="C112" s="670">
        <v>71</v>
      </c>
      <c r="D112" s="781">
        <v>56.84</v>
      </c>
      <c r="E112" s="782">
        <v>63</v>
      </c>
      <c r="F112" s="783">
        <v>13</v>
      </c>
      <c r="G112" s="670">
        <v>62</v>
      </c>
      <c r="H112" s="675">
        <v>52.269203069824094</v>
      </c>
      <c r="I112" s="675">
        <v>56.79032258064516</v>
      </c>
      <c r="J112" s="671">
        <v>30</v>
      </c>
      <c r="K112" s="324">
        <v>57</v>
      </c>
      <c r="L112" s="141">
        <v>58.13</v>
      </c>
      <c r="M112" s="210">
        <v>55</v>
      </c>
      <c r="N112" s="41">
        <v>59</v>
      </c>
      <c r="O112" s="465">
        <v>67</v>
      </c>
      <c r="P112" s="429">
        <v>51.62</v>
      </c>
      <c r="Q112" s="210">
        <v>56.84</v>
      </c>
      <c r="R112" s="41">
        <v>16</v>
      </c>
      <c r="S112" s="465">
        <v>76</v>
      </c>
      <c r="T112" s="340">
        <v>46.59</v>
      </c>
      <c r="U112" s="490">
        <v>48.921052631578945</v>
      </c>
      <c r="V112" s="211">
        <v>30</v>
      </c>
      <c r="W112" s="459">
        <v>71</v>
      </c>
      <c r="X112" s="460">
        <v>50.53</v>
      </c>
      <c r="Y112" s="491">
        <v>49.619718309859152</v>
      </c>
      <c r="Z112" s="41">
        <v>44</v>
      </c>
      <c r="AA112" s="505">
        <v>93</v>
      </c>
      <c r="AB112" s="460">
        <v>43.13</v>
      </c>
      <c r="AC112" s="212">
        <v>40.430107530000001</v>
      </c>
      <c r="AD112" s="41">
        <v>53</v>
      </c>
      <c r="AE112" s="712">
        <f t="shared" si="1"/>
        <v>245</v>
      </c>
    </row>
    <row r="113" spans="1:31" x14ac:dyDescent="0.25">
      <c r="A113" s="5">
        <v>27</v>
      </c>
      <c r="B113" s="345" t="s">
        <v>150</v>
      </c>
      <c r="C113" s="670">
        <v>98</v>
      </c>
      <c r="D113" s="781">
        <v>56.84</v>
      </c>
      <c r="E113" s="782">
        <v>53</v>
      </c>
      <c r="F113" s="783">
        <v>57</v>
      </c>
      <c r="G113" s="670">
        <v>78</v>
      </c>
      <c r="H113" s="675">
        <v>52.269203069824094</v>
      </c>
      <c r="I113" s="675">
        <v>59.92307692307692</v>
      </c>
      <c r="J113" s="671">
        <v>21</v>
      </c>
      <c r="K113" s="98">
        <v>86</v>
      </c>
      <c r="L113" s="140">
        <v>58.13</v>
      </c>
      <c r="M113" s="210">
        <v>59</v>
      </c>
      <c r="N113" s="41">
        <v>29</v>
      </c>
      <c r="O113" s="465">
        <v>81</v>
      </c>
      <c r="P113" s="429">
        <v>51.62</v>
      </c>
      <c r="Q113" s="210">
        <v>48.99</v>
      </c>
      <c r="R113" s="41">
        <v>62</v>
      </c>
      <c r="S113" s="465">
        <v>65</v>
      </c>
      <c r="T113" s="340">
        <v>46.59</v>
      </c>
      <c r="U113" s="490">
        <v>45.153846153846153</v>
      </c>
      <c r="V113" s="211">
        <v>48</v>
      </c>
      <c r="W113" s="459">
        <v>64</v>
      </c>
      <c r="X113" s="460">
        <v>50.53</v>
      </c>
      <c r="Y113" s="491">
        <v>47.796875</v>
      </c>
      <c r="Z113" s="41">
        <v>52</v>
      </c>
      <c r="AA113" s="505">
        <v>71</v>
      </c>
      <c r="AB113" s="460">
        <v>43.13</v>
      </c>
      <c r="AC113" s="212">
        <v>48.464788730000002</v>
      </c>
      <c r="AD113" s="41">
        <v>21</v>
      </c>
      <c r="AE113" s="802">
        <f t="shared" si="1"/>
        <v>290</v>
      </c>
    </row>
    <row r="114" spans="1:31" x14ac:dyDescent="0.25">
      <c r="A114" s="5">
        <v>28</v>
      </c>
      <c r="B114" s="345" t="s">
        <v>16</v>
      </c>
      <c r="C114" s="670">
        <v>64</v>
      </c>
      <c r="D114" s="781">
        <v>56.84</v>
      </c>
      <c r="E114" s="782">
        <v>57</v>
      </c>
      <c r="F114" s="783">
        <v>41</v>
      </c>
      <c r="G114" s="670">
        <v>59</v>
      </c>
      <c r="H114" s="675">
        <v>52.269203069824094</v>
      </c>
      <c r="I114" s="675">
        <v>54.711864406779661</v>
      </c>
      <c r="J114" s="671">
        <v>43</v>
      </c>
      <c r="K114" s="98">
        <v>70</v>
      </c>
      <c r="L114" s="140">
        <v>58.13</v>
      </c>
      <c r="M114" s="210">
        <v>62</v>
      </c>
      <c r="N114" s="41">
        <v>19</v>
      </c>
      <c r="O114" s="465">
        <v>76</v>
      </c>
      <c r="P114" s="429">
        <v>51.62</v>
      </c>
      <c r="Q114" s="213">
        <v>49.82</v>
      </c>
      <c r="R114" s="41">
        <v>53</v>
      </c>
      <c r="S114" s="465">
        <v>44</v>
      </c>
      <c r="T114" s="340">
        <v>46.59</v>
      </c>
      <c r="U114" s="488">
        <v>50.613636363636367</v>
      </c>
      <c r="V114" s="211">
        <v>23</v>
      </c>
      <c r="W114" s="459">
        <v>44</v>
      </c>
      <c r="X114" s="460">
        <v>50.53</v>
      </c>
      <c r="Y114" s="491">
        <v>46.409090909090907</v>
      </c>
      <c r="Z114" s="41">
        <v>62</v>
      </c>
      <c r="AA114" s="505">
        <v>75</v>
      </c>
      <c r="AB114" s="460">
        <v>43.13</v>
      </c>
      <c r="AC114" s="212">
        <v>42.933333330000004</v>
      </c>
      <c r="AD114" s="41">
        <v>40</v>
      </c>
      <c r="AE114" s="712">
        <f t="shared" si="1"/>
        <v>281</v>
      </c>
    </row>
    <row r="115" spans="1:31" x14ac:dyDescent="0.25">
      <c r="A115" s="552">
        <v>29</v>
      </c>
      <c r="B115" s="345" t="s">
        <v>112</v>
      </c>
      <c r="C115" s="670">
        <v>40</v>
      </c>
      <c r="D115" s="781">
        <v>56.84</v>
      </c>
      <c r="E115" s="782">
        <v>72</v>
      </c>
      <c r="F115" s="783">
        <v>2</v>
      </c>
      <c r="G115" s="670">
        <v>63</v>
      </c>
      <c r="H115" s="675">
        <v>52.269203069824094</v>
      </c>
      <c r="I115" s="675">
        <v>60.682539682539677</v>
      </c>
      <c r="J115" s="671">
        <v>16</v>
      </c>
      <c r="K115" s="98">
        <v>44</v>
      </c>
      <c r="L115" s="140">
        <v>58.13</v>
      </c>
      <c r="M115" s="210">
        <v>68</v>
      </c>
      <c r="N115" s="41">
        <v>6</v>
      </c>
      <c r="O115" s="465">
        <v>29</v>
      </c>
      <c r="P115" s="429">
        <v>51.62</v>
      </c>
      <c r="Q115" s="213">
        <v>60.34</v>
      </c>
      <c r="R115" s="41">
        <v>6</v>
      </c>
      <c r="S115" s="465">
        <v>41</v>
      </c>
      <c r="T115" s="340">
        <v>46.59</v>
      </c>
      <c r="U115" s="488">
        <v>50.878048780487802</v>
      </c>
      <c r="V115" s="211">
        <v>21</v>
      </c>
      <c r="W115" s="459">
        <v>44</v>
      </c>
      <c r="X115" s="460">
        <v>50.53</v>
      </c>
      <c r="Y115" s="491">
        <v>63.227272727272727</v>
      </c>
      <c r="Z115" s="41">
        <v>5</v>
      </c>
      <c r="AA115" s="505">
        <v>42</v>
      </c>
      <c r="AB115" s="460">
        <v>43.13</v>
      </c>
      <c r="AC115" s="212">
        <v>40.071428570000002</v>
      </c>
      <c r="AD115" s="41">
        <v>59</v>
      </c>
      <c r="AE115" s="712">
        <f t="shared" si="1"/>
        <v>115</v>
      </c>
    </row>
    <row r="116" spans="1:31" s="687" customFormat="1" x14ac:dyDescent="0.25">
      <c r="A116" s="691">
        <v>30</v>
      </c>
      <c r="B116" s="734" t="s">
        <v>164</v>
      </c>
      <c r="C116" s="670">
        <v>23</v>
      </c>
      <c r="D116" s="781">
        <v>56.84</v>
      </c>
      <c r="E116" s="782">
        <v>45.8</v>
      </c>
      <c r="F116" s="783">
        <v>88</v>
      </c>
      <c r="G116" s="670">
        <v>40</v>
      </c>
      <c r="H116" s="781">
        <v>52.269203069824094</v>
      </c>
      <c r="I116" s="781">
        <v>50.174999999999997</v>
      </c>
      <c r="J116" s="783">
        <v>59</v>
      </c>
      <c r="K116" s="98"/>
      <c r="L116" s="1173">
        <v>58.13</v>
      </c>
      <c r="M116" s="707"/>
      <c r="N116" s="698">
        <v>109</v>
      </c>
      <c r="O116" s="465"/>
      <c r="P116" s="820">
        <v>51.62</v>
      </c>
      <c r="Q116" s="872"/>
      <c r="R116" s="698">
        <v>110</v>
      </c>
      <c r="S116" s="465"/>
      <c r="T116" s="706">
        <v>46.59</v>
      </c>
      <c r="U116" s="889"/>
      <c r="V116" s="211">
        <v>109</v>
      </c>
      <c r="W116" s="459"/>
      <c r="X116" s="704">
        <v>50.53</v>
      </c>
      <c r="Y116" s="708"/>
      <c r="Z116" s="698">
        <v>109</v>
      </c>
      <c r="AA116" s="505"/>
      <c r="AB116" s="704">
        <v>43.13</v>
      </c>
      <c r="AC116" s="1266"/>
      <c r="AD116" s="698">
        <v>101</v>
      </c>
      <c r="AE116" s="712">
        <f t="shared" ref="AE116:AE117" si="2">AD116+Z116+V116+R116+N116+J116+F116</f>
        <v>685</v>
      </c>
    </row>
    <row r="117" spans="1:31" ht="15.75" thickBot="1" x14ac:dyDescent="0.3">
      <c r="A117" s="244">
        <v>31</v>
      </c>
      <c r="B117" s="1267" t="s">
        <v>180</v>
      </c>
      <c r="C117" s="785">
        <v>30</v>
      </c>
      <c r="D117" s="788">
        <v>56.84</v>
      </c>
      <c r="E117" s="789">
        <v>31.5</v>
      </c>
      <c r="F117" s="786">
        <v>99</v>
      </c>
      <c r="G117" s="648"/>
      <c r="H117" s="655">
        <v>52.269203069824094</v>
      </c>
      <c r="I117" s="655"/>
      <c r="J117" s="649">
        <v>98</v>
      </c>
      <c r="K117" s="97"/>
      <c r="L117" s="139">
        <v>58.13</v>
      </c>
      <c r="M117" s="210"/>
      <c r="N117" s="41">
        <v>109</v>
      </c>
      <c r="O117" s="458"/>
      <c r="P117" s="427">
        <v>51.62</v>
      </c>
      <c r="Q117" s="213"/>
      <c r="R117" s="41">
        <v>110</v>
      </c>
      <c r="S117" s="458"/>
      <c r="T117" s="340">
        <v>46.59</v>
      </c>
      <c r="U117" s="488"/>
      <c r="V117" s="211">
        <v>109</v>
      </c>
      <c r="W117" s="459"/>
      <c r="X117" s="460">
        <v>50.53</v>
      </c>
      <c r="Y117" s="217"/>
      <c r="Z117" s="41">
        <v>109</v>
      </c>
      <c r="AA117" s="218"/>
      <c r="AB117" s="460">
        <v>43.13</v>
      </c>
      <c r="AC117" s="212"/>
      <c r="AD117" s="41">
        <v>101</v>
      </c>
      <c r="AE117" s="712">
        <f t="shared" si="2"/>
        <v>735</v>
      </c>
    </row>
    <row r="118" spans="1:31" ht="15.75" thickBot="1" x14ac:dyDescent="0.3">
      <c r="A118" s="234"/>
      <c r="B118" s="245" t="s">
        <v>140</v>
      </c>
      <c r="C118" s="282">
        <f>SUM(C119:C129)</f>
        <v>263</v>
      </c>
      <c r="D118" s="263">
        <v>56.84</v>
      </c>
      <c r="E118" s="312">
        <f>AVERAGE(E119:E129)</f>
        <v>55.976145091244753</v>
      </c>
      <c r="F118" s="283"/>
      <c r="G118" s="282">
        <f>SUM(G119:G129)</f>
        <v>286</v>
      </c>
      <c r="H118" s="263">
        <v>52.269203069824094</v>
      </c>
      <c r="I118" s="263">
        <f>AVERAGE(I119:I129)</f>
        <v>54.555714285714281</v>
      </c>
      <c r="J118" s="283"/>
      <c r="K118" s="282">
        <f>SUM(K119:K129)</f>
        <v>242</v>
      </c>
      <c r="L118" s="287">
        <v>58.13</v>
      </c>
      <c r="M118" s="312">
        <f>AVERAGE(M119:M129)</f>
        <v>56.983750000000001</v>
      </c>
      <c r="N118" s="283"/>
      <c r="O118" s="246">
        <f>SUM(O119:O129)</f>
        <v>251</v>
      </c>
      <c r="P118" s="195">
        <v>51.62</v>
      </c>
      <c r="Q118" s="196">
        <f>AVERAGE(Q119:Q129)</f>
        <v>51.444444444444443</v>
      </c>
      <c r="R118" s="247"/>
      <c r="S118" s="246">
        <f>SUM(S119:S129)</f>
        <v>247</v>
      </c>
      <c r="T118" s="199">
        <v>46.59</v>
      </c>
      <c r="U118" s="200">
        <f>AVERAGE(U119:U129)</f>
        <v>42.971481871391504</v>
      </c>
      <c r="V118" s="235"/>
      <c r="W118" s="221">
        <f>SUM(W119:W129)</f>
        <v>229</v>
      </c>
      <c r="X118" s="236">
        <v>50.53</v>
      </c>
      <c r="Y118" s="248">
        <f>AVERAGE(Y119:Y129)</f>
        <v>54.117657264267436</v>
      </c>
      <c r="Z118" s="238"/>
      <c r="AA118" s="239">
        <f>SUM(AA119:AA129)</f>
        <v>256</v>
      </c>
      <c r="AB118" s="240">
        <v>43.13</v>
      </c>
      <c r="AC118" s="241">
        <f>AVERAGE(AC119:AC129)</f>
        <v>45.043876077142855</v>
      </c>
      <c r="AD118" s="238"/>
      <c r="AE118" s="801"/>
    </row>
    <row r="119" spans="1:31" x14ac:dyDescent="0.25">
      <c r="A119" s="3">
        <v>1</v>
      </c>
      <c r="B119" s="338" t="s">
        <v>98</v>
      </c>
      <c r="C119" s="648">
        <v>34</v>
      </c>
      <c r="D119" s="714">
        <v>56.84</v>
      </c>
      <c r="E119" s="766">
        <v>65.558823529411768</v>
      </c>
      <c r="F119" s="710">
        <v>8</v>
      </c>
      <c r="G119" s="648">
        <v>44</v>
      </c>
      <c r="H119" s="655">
        <v>52.269203069824094</v>
      </c>
      <c r="I119" s="655">
        <v>63.8</v>
      </c>
      <c r="J119" s="649">
        <v>6</v>
      </c>
      <c r="K119" s="97">
        <v>36</v>
      </c>
      <c r="L119" s="139">
        <v>58.13</v>
      </c>
      <c r="M119" s="213">
        <v>65.86</v>
      </c>
      <c r="N119" s="41">
        <v>10</v>
      </c>
      <c r="O119" s="458">
        <v>36</v>
      </c>
      <c r="P119" s="427">
        <v>51.62</v>
      </c>
      <c r="Q119" s="213">
        <v>57</v>
      </c>
      <c r="R119" s="41">
        <v>15</v>
      </c>
      <c r="S119" s="458">
        <v>29</v>
      </c>
      <c r="T119" s="340">
        <v>46.59</v>
      </c>
      <c r="U119" s="488">
        <v>54.310344827586206</v>
      </c>
      <c r="V119" s="211">
        <v>12</v>
      </c>
      <c r="W119" s="459">
        <v>39</v>
      </c>
      <c r="X119" s="460">
        <v>50.53</v>
      </c>
      <c r="Y119" s="217">
        <v>59.897435897435898</v>
      </c>
      <c r="Z119" s="41">
        <v>11</v>
      </c>
      <c r="AA119" s="218">
        <v>40</v>
      </c>
      <c r="AB119" s="460">
        <v>43.13</v>
      </c>
      <c r="AC119" s="219">
        <v>52.45</v>
      </c>
      <c r="AD119" s="41">
        <v>12</v>
      </c>
      <c r="AE119" s="805">
        <f t="shared" si="1"/>
        <v>74</v>
      </c>
    </row>
    <row r="120" spans="1:31" x14ac:dyDescent="0.25">
      <c r="A120" s="5">
        <v>2</v>
      </c>
      <c r="B120" s="338" t="s">
        <v>146</v>
      </c>
      <c r="C120" s="648"/>
      <c r="D120" s="714">
        <v>56.84</v>
      </c>
      <c r="E120" s="766"/>
      <c r="F120" s="710">
        <v>100</v>
      </c>
      <c r="G120" s="648"/>
      <c r="H120" s="655">
        <v>52.269203069824094</v>
      </c>
      <c r="I120" s="655"/>
      <c r="J120" s="649">
        <v>98</v>
      </c>
      <c r="K120" s="135"/>
      <c r="L120" s="138">
        <v>58.13</v>
      </c>
      <c r="M120" s="306"/>
      <c r="N120" s="320">
        <v>109</v>
      </c>
      <c r="O120" s="458">
        <v>2</v>
      </c>
      <c r="P120" s="427">
        <v>51.62</v>
      </c>
      <c r="Q120" s="210">
        <v>56</v>
      </c>
      <c r="R120" s="41">
        <v>20</v>
      </c>
      <c r="S120" s="458">
        <v>1</v>
      </c>
      <c r="T120" s="340">
        <v>46.59</v>
      </c>
      <c r="U120" s="490">
        <v>33</v>
      </c>
      <c r="V120" s="211">
        <v>97</v>
      </c>
      <c r="W120" s="459">
        <v>4</v>
      </c>
      <c r="X120" s="460">
        <v>50.53</v>
      </c>
      <c r="Y120" s="217">
        <v>62</v>
      </c>
      <c r="Z120" s="41">
        <v>7</v>
      </c>
      <c r="AA120" s="218">
        <v>2</v>
      </c>
      <c r="AB120" s="460">
        <v>43.13</v>
      </c>
      <c r="AC120" s="212">
        <v>42</v>
      </c>
      <c r="AD120" s="41">
        <v>44</v>
      </c>
      <c r="AE120" s="802">
        <f t="shared" si="1"/>
        <v>475</v>
      </c>
    </row>
    <row r="121" spans="1:31" ht="17.25" customHeight="1" x14ac:dyDescent="0.25">
      <c r="A121" s="17">
        <v>3</v>
      </c>
      <c r="B121" s="338" t="s">
        <v>113</v>
      </c>
      <c r="C121" s="648">
        <v>28</v>
      </c>
      <c r="D121" s="714">
        <v>56.84</v>
      </c>
      <c r="E121" s="766">
        <v>59.357142857142854</v>
      </c>
      <c r="F121" s="710">
        <v>27</v>
      </c>
      <c r="G121" s="648">
        <v>32</v>
      </c>
      <c r="H121" s="655">
        <v>52.269203069824094</v>
      </c>
      <c r="I121" s="655">
        <v>48.44</v>
      </c>
      <c r="J121" s="649">
        <v>70</v>
      </c>
      <c r="K121" s="97">
        <v>30</v>
      </c>
      <c r="L121" s="139">
        <v>58.13</v>
      </c>
      <c r="M121" s="250">
        <v>58.28</v>
      </c>
      <c r="N121" s="41">
        <v>36</v>
      </c>
      <c r="O121" s="458">
        <v>23</v>
      </c>
      <c r="P121" s="427">
        <v>51.62</v>
      </c>
      <c r="Q121" s="210">
        <v>51</v>
      </c>
      <c r="R121" s="41">
        <v>42</v>
      </c>
      <c r="S121" s="458">
        <v>32</v>
      </c>
      <c r="T121" s="340">
        <v>46.59</v>
      </c>
      <c r="U121" s="490">
        <v>46.125</v>
      </c>
      <c r="V121" s="211">
        <v>43</v>
      </c>
      <c r="W121" s="459">
        <v>38</v>
      </c>
      <c r="X121" s="460">
        <v>50.53</v>
      </c>
      <c r="Y121" s="489">
        <v>58.05</v>
      </c>
      <c r="Z121" s="41">
        <v>16</v>
      </c>
      <c r="AA121" s="505">
        <v>57</v>
      </c>
      <c r="AB121" s="460">
        <v>43.13</v>
      </c>
      <c r="AC121" s="212">
        <v>45.157894740000003</v>
      </c>
      <c r="AD121" s="41">
        <v>29</v>
      </c>
      <c r="AE121" s="802">
        <f t="shared" si="1"/>
        <v>263</v>
      </c>
    </row>
    <row r="122" spans="1:31" x14ac:dyDescent="0.25">
      <c r="A122" s="17">
        <v>4</v>
      </c>
      <c r="B122" s="338" t="s">
        <v>97</v>
      </c>
      <c r="C122" s="648">
        <v>49</v>
      </c>
      <c r="D122" s="714">
        <v>56.84</v>
      </c>
      <c r="E122" s="766">
        <v>66.367346938775512</v>
      </c>
      <c r="F122" s="710">
        <v>7</v>
      </c>
      <c r="G122" s="648">
        <v>54</v>
      </c>
      <c r="H122" s="655">
        <v>52.269203069824094</v>
      </c>
      <c r="I122" s="655">
        <v>62.02</v>
      </c>
      <c r="J122" s="649">
        <v>10</v>
      </c>
      <c r="K122" s="97">
        <v>44</v>
      </c>
      <c r="L122" s="139">
        <v>58.13</v>
      </c>
      <c r="M122" s="210">
        <v>63.36</v>
      </c>
      <c r="N122" s="41">
        <v>17</v>
      </c>
      <c r="O122" s="458">
        <v>47</v>
      </c>
      <c r="P122" s="427">
        <v>51.62</v>
      </c>
      <c r="Q122" s="213">
        <v>56</v>
      </c>
      <c r="R122" s="41">
        <v>19</v>
      </c>
      <c r="S122" s="458">
        <v>62</v>
      </c>
      <c r="T122" s="340">
        <v>46.59</v>
      </c>
      <c r="U122" s="488">
        <v>55.91935483870968</v>
      </c>
      <c r="V122" s="211">
        <v>9</v>
      </c>
      <c r="W122" s="459">
        <v>59</v>
      </c>
      <c r="X122" s="460">
        <v>50.53</v>
      </c>
      <c r="Y122" s="217">
        <v>61.322033898305087</v>
      </c>
      <c r="Z122" s="41">
        <v>9</v>
      </c>
      <c r="AA122" s="218">
        <v>52</v>
      </c>
      <c r="AB122" s="460">
        <v>43.13</v>
      </c>
      <c r="AC122" s="219">
        <v>52.15384615</v>
      </c>
      <c r="AD122" s="41">
        <v>13</v>
      </c>
      <c r="AE122" s="802">
        <f t="shared" si="1"/>
        <v>84</v>
      </c>
    </row>
    <row r="123" spans="1:31" x14ac:dyDescent="0.25">
      <c r="A123" s="17">
        <v>5</v>
      </c>
      <c r="B123" s="342" t="s">
        <v>70</v>
      </c>
      <c r="C123" s="650">
        <v>13</v>
      </c>
      <c r="D123" s="764">
        <v>56.84</v>
      </c>
      <c r="E123" s="767">
        <v>52.571428571428569</v>
      </c>
      <c r="F123" s="763">
        <v>60</v>
      </c>
      <c r="G123" s="650">
        <v>3</v>
      </c>
      <c r="H123" s="657">
        <v>52.269203069824094</v>
      </c>
      <c r="I123" s="657">
        <v>42.67</v>
      </c>
      <c r="J123" s="651">
        <v>86</v>
      </c>
      <c r="K123" s="5">
        <v>11</v>
      </c>
      <c r="L123" s="137">
        <v>58.13</v>
      </c>
      <c r="M123" s="210">
        <v>46.83</v>
      </c>
      <c r="N123" s="41">
        <v>93</v>
      </c>
      <c r="O123" s="471">
        <v>14</v>
      </c>
      <c r="P123" s="428">
        <v>51.62</v>
      </c>
      <c r="Q123" s="210">
        <v>48</v>
      </c>
      <c r="R123" s="41">
        <v>69</v>
      </c>
      <c r="S123" s="471">
        <v>16</v>
      </c>
      <c r="T123" s="340">
        <v>46.59</v>
      </c>
      <c r="U123" s="490">
        <v>34.3125</v>
      </c>
      <c r="V123" s="211">
        <v>92</v>
      </c>
      <c r="W123" s="459"/>
      <c r="X123" s="460">
        <v>50.53</v>
      </c>
      <c r="Y123" s="494"/>
      <c r="Z123" s="504">
        <v>109</v>
      </c>
      <c r="AA123" s="506"/>
      <c r="AB123" s="460">
        <v>43.13</v>
      </c>
      <c r="AC123" s="494"/>
      <c r="AD123" s="41">
        <v>101</v>
      </c>
      <c r="AE123" s="802">
        <f t="shared" si="1"/>
        <v>610</v>
      </c>
    </row>
    <row r="124" spans="1:31" x14ac:dyDescent="0.25">
      <c r="A124" s="17">
        <v>6</v>
      </c>
      <c r="B124" s="338" t="s">
        <v>132</v>
      </c>
      <c r="C124" s="648">
        <v>41</v>
      </c>
      <c r="D124" s="714">
        <v>56.84</v>
      </c>
      <c r="E124" s="766">
        <v>62.560975609756099</v>
      </c>
      <c r="F124" s="710">
        <v>16</v>
      </c>
      <c r="G124" s="648">
        <v>56</v>
      </c>
      <c r="H124" s="655">
        <v>52.269203069824094</v>
      </c>
      <c r="I124" s="655">
        <v>61.2</v>
      </c>
      <c r="J124" s="649">
        <v>12</v>
      </c>
      <c r="K124" s="96">
        <v>60</v>
      </c>
      <c r="L124" s="138">
        <v>58.13</v>
      </c>
      <c r="M124" s="213">
        <v>66.69</v>
      </c>
      <c r="N124" s="41">
        <v>8</v>
      </c>
      <c r="O124" s="458">
        <v>64</v>
      </c>
      <c r="P124" s="427">
        <v>51.62</v>
      </c>
      <c r="Q124" s="213">
        <v>62</v>
      </c>
      <c r="R124" s="41">
        <v>4</v>
      </c>
      <c r="S124" s="458">
        <v>35</v>
      </c>
      <c r="T124" s="340">
        <v>46.59</v>
      </c>
      <c r="U124" s="488">
        <v>51.971428571428568</v>
      </c>
      <c r="V124" s="211">
        <v>17</v>
      </c>
      <c r="W124" s="459">
        <v>54</v>
      </c>
      <c r="X124" s="460">
        <v>50.53</v>
      </c>
      <c r="Y124" s="489">
        <v>57.703703703703702</v>
      </c>
      <c r="Z124" s="41">
        <v>18</v>
      </c>
      <c r="AA124" s="505">
        <v>71</v>
      </c>
      <c r="AB124" s="460">
        <v>43.13</v>
      </c>
      <c r="AC124" s="219">
        <v>58.436619720000003</v>
      </c>
      <c r="AD124" s="41">
        <v>5</v>
      </c>
      <c r="AE124" s="802">
        <f t="shared" si="1"/>
        <v>80</v>
      </c>
    </row>
    <row r="125" spans="1:31" x14ac:dyDescent="0.25">
      <c r="A125" s="17">
        <v>7</v>
      </c>
      <c r="B125" s="338" t="s">
        <v>131</v>
      </c>
      <c r="C125" s="648"/>
      <c r="D125" s="714">
        <v>56.84</v>
      </c>
      <c r="E125" s="766"/>
      <c r="F125" s="710">
        <v>100</v>
      </c>
      <c r="G125" s="648"/>
      <c r="H125" s="655">
        <v>52.269203069824094</v>
      </c>
      <c r="I125" s="655"/>
      <c r="J125" s="649">
        <v>98</v>
      </c>
      <c r="K125" s="135"/>
      <c r="L125" s="138">
        <v>58.13</v>
      </c>
      <c r="M125" s="306"/>
      <c r="N125" s="320">
        <v>109</v>
      </c>
      <c r="O125" s="458">
        <v>10</v>
      </c>
      <c r="P125" s="427">
        <v>51.62</v>
      </c>
      <c r="Q125" s="210">
        <v>43</v>
      </c>
      <c r="R125" s="41">
        <v>85</v>
      </c>
      <c r="S125" s="458">
        <v>7</v>
      </c>
      <c r="T125" s="340">
        <v>46.59</v>
      </c>
      <c r="U125" s="490">
        <v>29.285714285714285</v>
      </c>
      <c r="V125" s="211">
        <v>106</v>
      </c>
      <c r="W125" s="459">
        <v>9</v>
      </c>
      <c r="X125" s="460">
        <v>50.53</v>
      </c>
      <c r="Y125" s="491">
        <v>32.888888888888886</v>
      </c>
      <c r="Z125" s="41">
        <v>104</v>
      </c>
      <c r="AA125" s="505">
        <v>19</v>
      </c>
      <c r="AB125" s="460">
        <v>43.13</v>
      </c>
      <c r="AC125" s="212">
        <v>24.84210526</v>
      </c>
      <c r="AD125" s="41">
        <v>96</v>
      </c>
      <c r="AE125" s="806">
        <f t="shared" si="1"/>
        <v>698</v>
      </c>
    </row>
    <row r="126" spans="1:31" x14ac:dyDescent="0.25">
      <c r="A126" s="17">
        <v>8</v>
      </c>
      <c r="B126" s="338" t="s">
        <v>99</v>
      </c>
      <c r="C126" s="648">
        <v>21</v>
      </c>
      <c r="D126" s="714">
        <v>56.84</v>
      </c>
      <c r="E126" s="766">
        <v>47.761904761904759</v>
      </c>
      <c r="F126" s="710">
        <v>84</v>
      </c>
      <c r="G126" s="648">
        <v>35</v>
      </c>
      <c r="H126" s="655">
        <v>52.269203069824094</v>
      </c>
      <c r="I126" s="655">
        <v>54.89</v>
      </c>
      <c r="J126" s="649">
        <v>40</v>
      </c>
      <c r="K126" s="5">
        <v>21</v>
      </c>
      <c r="L126" s="139">
        <v>58.13</v>
      </c>
      <c r="M126" s="213">
        <v>51.63</v>
      </c>
      <c r="N126" s="41">
        <v>76</v>
      </c>
      <c r="O126" s="458">
        <v>22</v>
      </c>
      <c r="P126" s="427">
        <v>51.62</v>
      </c>
      <c r="Q126" s="210">
        <v>48</v>
      </c>
      <c r="R126" s="41">
        <v>67</v>
      </c>
      <c r="S126" s="458">
        <v>24</v>
      </c>
      <c r="T126" s="340">
        <v>46.59</v>
      </c>
      <c r="U126" s="490">
        <v>47.166666666666664</v>
      </c>
      <c r="V126" s="211">
        <v>34</v>
      </c>
      <c r="W126" s="459">
        <v>26</v>
      </c>
      <c r="X126" s="460">
        <v>50.53</v>
      </c>
      <c r="Y126" s="491">
        <v>46.96153846153846</v>
      </c>
      <c r="Z126" s="41">
        <v>59</v>
      </c>
      <c r="AA126" s="505">
        <v>15</v>
      </c>
      <c r="AB126" s="460">
        <v>43.13</v>
      </c>
      <c r="AC126" s="212">
        <v>40.266666669999999</v>
      </c>
      <c r="AD126" s="41">
        <v>57</v>
      </c>
      <c r="AE126" s="806">
        <f t="shared" si="1"/>
        <v>417</v>
      </c>
    </row>
    <row r="127" spans="1:31" ht="17.25" customHeight="1" x14ac:dyDescent="0.25">
      <c r="A127" s="17">
        <v>9</v>
      </c>
      <c r="B127" s="342" t="s">
        <v>69</v>
      </c>
      <c r="C127" s="650"/>
      <c r="D127" s="764">
        <v>56.84</v>
      </c>
      <c r="E127" s="767"/>
      <c r="F127" s="763">
        <v>100</v>
      </c>
      <c r="G127" s="650"/>
      <c r="H127" s="657">
        <v>52.269203069824094</v>
      </c>
      <c r="I127" s="657"/>
      <c r="J127" s="651">
        <v>98</v>
      </c>
      <c r="K127" s="5">
        <v>8</v>
      </c>
      <c r="L127" s="137">
        <v>58.13</v>
      </c>
      <c r="M127" s="210">
        <v>53.25</v>
      </c>
      <c r="N127" s="41">
        <v>67</v>
      </c>
      <c r="O127" s="471"/>
      <c r="P127" s="428">
        <v>51.62</v>
      </c>
      <c r="Q127" s="408"/>
      <c r="R127" s="502">
        <v>110</v>
      </c>
      <c r="S127" s="471">
        <v>6</v>
      </c>
      <c r="T127" s="340">
        <v>46.59</v>
      </c>
      <c r="U127" s="490">
        <v>41.166666666666664</v>
      </c>
      <c r="V127" s="211">
        <v>69</v>
      </c>
      <c r="W127" s="459"/>
      <c r="X127" s="460">
        <v>50.53</v>
      </c>
      <c r="Y127" s="494"/>
      <c r="Z127" s="504">
        <v>109</v>
      </c>
      <c r="AA127" s="506"/>
      <c r="AB127" s="460">
        <v>43.13</v>
      </c>
      <c r="AC127" s="494"/>
      <c r="AD127" s="41">
        <v>101</v>
      </c>
      <c r="AE127" s="802">
        <f t="shared" si="1"/>
        <v>654</v>
      </c>
    </row>
    <row r="128" spans="1:31" s="687" customFormat="1" ht="17.25" customHeight="1" x14ac:dyDescent="0.25">
      <c r="A128" s="691">
        <v>10</v>
      </c>
      <c r="B128" s="419" t="s">
        <v>169</v>
      </c>
      <c r="C128" s="846">
        <v>25</v>
      </c>
      <c r="D128" s="936">
        <v>56.84</v>
      </c>
      <c r="E128" s="1257">
        <v>41.92</v>
      </c>
      <c r="F128" s="848">
        <v>94</v>
      </c>
      <c r="G128" s="846"/>
      <c r="H128" s="936">
        <v>52.269203069824094</v>
      </c>
      <c r="I128" s="936"/>
      <c r="J128" s="848">
        <v>98</v>
      </c>
      <c r="K128" s="1258"/>
      <c r="L128" s="1259">
        <v>58.13</v>
      </c>
      <c r="M128" s="873"/>
      <c r="N128" s="594">
        <v>109</v>
      </c>
      <c r="O128" s="947"/>
      <c r="P128" s="847">
        <v>51.62</v>
      </c>
      <c r="Q128" s="894"/>
      <c r="R128" s="1260">
        <v>110</v>
      </c>
      <c r="S128" s="947"/>
      <c r="T128" s="1261">
        <v>46.59</v>
      </c>
      <c r="U128" s="1262"/>
      <c r="V128" s="1253">
        <v>109</v>
      </c>
      <c r="W128" s="949"/>
      <c r="X128" s="1255">
        <v>50.53</v>
      </c>
      <c r="Y128" s="1263"/>
      <c r="Z128" s="1264">
        <v>109</v>
      </c>
      <c r="AA128" s="1055"/>
      <c r="AB128" s="1255">
        <v>43.13</v>
      </c>
      <c r="AC128" s="1263"/>
      <c r="AD128" s="594">
        <v>101</v>
      </c>
      <c r="AE128" s="806">
        <f t="shared" si="1"/>
        <v>730</v>
      </c>
    </row>
    <row r="129" spans="1:31" ht="16.5" customHeight="1" thickBot="1" x14ac:dyDescent="0.3">
      <c r="A129" s="251">
        <v>11</v>
      </c>
      <c r="B129" s="1265" t="s">
        <v>152</v>
      </c>
      <c r="C129" s="677">
        <v>52</v>
      </c>
      <c r="D129" s="679">
        <v>56.84</v>
      </c>
      <c r="E129" s="790">
        <v>51.71153846153846</v>
      </c>
      <c r="F129" s="678">
        <v>64</v>
      </c>
      <c r="G129" s="677">
        <v>62</v>
      </c>
      <c r="H129" s="679">
        <v>52.269203069824094</v>
      </c>
      <c r="I129" s="679">
        <v>48.87</v>
      </c>
      <c r="J129" s="678">
        <v>65</v>
      </c>
      <c r="K129" s="268">
        <v>32</v>
      </c>
      <c r="L129" s="143">
        <v>58.13</v>
      </c>
      <c r="M129" s="327">
        <v>49.97</v>
      </c>
      <c r="N129" s="42">
        <v>83</v>
      </c>
      <c r="O129" s="478">
        <v>33</v>
      </c>
      <c r="P129" s="448">
        <v>51.62</v>
      </c>
      <c r="Q129" s="514">
        <v>42</v>
      </c>
      <c r="R129" s="42">
        <v>90</v>
      </c>
      <c r="S129" s="478">
        <v>35</v>
      </c>
      <c r="T129" s="351">
        <v>46.59</v>
      </c>
      <c r="U129" s="503">
        <v>36.457142857142856</v>
      </c>
      <c r="V129" s="252">
        <v>88</v>
      </c>
      <c r="W129" s="461"/>
      <c r="X129" s="462">
        <v>50.53</v>
      </c>
      <c r="Y129" s="515"/>
      <c r="Z129" s="516">
        <v>109</v>
      </c>
      <c r="AA129" s="517"/>
      <c r="AB129" s="462">
        <v>43.13</v>
      </c>
      <c r="AC129" s="515"/>
      <c r="AD129" s="42">
        <v>101</v>
      </c>
      <c r="AE129" s="807">
        <f t="shared" si="1"/>
        <v>600</v>
      </c>
    </row>
    <row r="130" spans="1:31" x14ac:dyDescent="0.25">
      <c r="B130" s="254" t="s">
        <v>161</v>
      </c>
      <c r="C130" s="254"/>
      <c r="D130" s="254"/>
      <c r="E130" s="568">
        <f>$E$4</f>
        <v>54.402348605296652</v>
      </c>
      <c r="F130" s="7"/>
      <c r="G130" s="7"/>
      <c r="H130" s="7"/>
      <c r="I130" s="568">
        <f>$I$4</f>
        <v>52.269203069824094</v>
      </c>
      <c r="J130" s="254"/>
      <c r="K130" s="254"/>
      <c r="L130" s="254"/>
      <c r="M130" s="10">
        <f>$M$4</f>
        <v>55.088657407407396</v>
      </c>
      <c r="N130" s="254"/>
      <c r="O130" s="254"/>
      <c r="P130" s="255"/>
      <c r="Q130" s="10">
        <f>$Q$4</f>
        <v>48.840366972477057</v>
      </c>
      <c r="R130" s="255"/>
      <c r="S130" s="255"/>
      <c r="T130" s="255"/>
      <c r="U130" s="165">
        <f>$U$4</f>
        <v>43.701804122809328</v>
      </c>
      <c r="V130" s="165"/>
      <c r="W130" s="165"/>
      <c r="X130" s="165"/>
      <c r="Y130" s="165">
        <f>$Y$4</f>
        <v>48.073101564640147</v>
      </c>
      <c r="Z130" s="165"/>
      <c r="AA130" s="165"/>
      <c r="AB130" s="165"/>
      <c r="AC130" s="165">
        <f>$AC$4</f>
        <v>41.121648802699994</v>
      </c>
    </row>
    <row r="131" spans="1:31" x14ac:dyDescent="0.25">
      <c r="B131" s="256" t="s">
        <v>162</v>
      </c>
      <c r="C131" s="256"/>
      <c r="D131" s="256"/>
      <c r="E131" s="8">
        <v>56.84</v>
      </c>
      <c r="F131" s="787"/>
      <c r="G131" s="787"/>
      <c r="H131" s="787"/>
      <c r="I131" s="727">
        <v>52.269203069824094</v>
      </c>
      <c r="J131" s="256"/>
      <c r="K131" s="256"/>
      <c r="L131" s="256"/>
      <c r="M131" s="8">
        <v>58.13</v>
      </c>
      <c r="N131" s="256"/>
      <c r="O131" s="256"/>
      <c r="P131" s="8"/>
      <c r="Q131" s="8">
        <v>51.62</v>
      </c>
      <c r="R131" s="8"/>
      <c r="S131" s="8"/>
      <c r="T131" s="8"/>
      <c r="U131" s="257">
        <v>46.59</v>
      </c>
      <c r="V131" s="257"/>
      <c r="W131" s="257"/>
      <c r="X131" s="257"/>
      <c r="Y131" s="257">
        <v>50.53</v>
      </c>
      <c r="Z131" s="257"/>
      <c r="AA131" s="257"/>
      <c r="AB131" s="257"/>
      <c r="AC131" s="257">
        <v>43.13</v>
      </c>
    </row>
  </sheetData>
  <mergeCells count="10">
    <mergeCell ref="AE2:AE3"/>
    <mergeCell ref="K2:N2"/>
    <mergeCell ref="A2:A3"/>
    <mergeCell ref="B2:B3"/>
    <mergeCell ref="O2:R2"/>
    <mergeCell ref="S2:V2"/>
    <mergeCell ref="W2:Z2"/>
    <mergeCell ref="AA2:AD2"/>
    <mergeCell ref="G2:J2"/>
    <mergeCell ref="C2:F2"/>
  </mergeCells>
  <conditionalFormatting sqref="M4:M131">
    <cfRule type="containsBlanks" dxfId="160" priority="17" stopIfTrue="1">
      <formula>LEN(TRIM(M4))=0</formula>
    </cfRule>
    <cfRule type="cellIs" dxfId="159" priority="18" stopIfTrue="1" operator="equal">
      <formula>$M$130</formula>
    </cfRule>
    <cfRule type="cellIs" dxfId="158" priority="19" stopIfTrue="1" operator="between">
      <formula>$M$130</formula>
      <formula>50</formula>
    </cfRule>
    <cfRule type="cellIs" dxfId="157" priority="20" stopIfTrue="1" operator="lessThan">
      <formula>50</formula>
    </cfRule>
    <cfRule type="cellIs" dxfId="156" priority="21" stopIfTrue="1" operator="between">
      <formula>75</formula>
      <formula>$M$130</formula>
    </cfRule>
    <cfRule type="cellIs" dxfId="155" priority="22" stopIfTrue="1" operator="greaterThanOrEqual">
      <formula>75</formula>
    </cfRule>
  </conditionalFormatting>
  <conditionalFormatting sqref="Q4:Q131">
    <cfRule type="containsBlanks" dxfId="154" priority="15" stopIfTrue="1">
      <formula>LEN(TRIM(Q4))=0</formula>
    </cfRule>
    <cfRule type="cellIs" dxfId="153" priority="23" stopIfTrue="1" operator="lessThan">
      <formula>50</formula>
    </cfRule>
    <cfRule type="cellIs" dxfId="152" priority="24" stopIfTrue="1" operator="equal">
      <formula>50</formula>
    </cfRule>
    <cfRule type="cellIs" dxfId="151" priority="25" stopIfTrue="1" operator="between">
      <formula>75</formula>
      <formula>50</formula>
    </cfRule>
    <cfRule type="cellIs" dxfId="150" priority="26" stopIfTrue="1" operator="greaterThanOrEqual">
      <formula>75</formula>
    </cfRule>
  </conditionalFormatting>
  <conditionalFormatting sqref="U4:U131">
    <cfRule type="cellIs" dxfId="149" priority="6" stopIfTrue="1" operator="equal">
      <formula>50</formula>
    </cfRule>
    <cfRule type="containsBlanks" dxfId="148" priority="215" stopIfTrue="1">
      <formula>LEN(TRIM(U4))=0</formula>
    </cfRule>
    <cfRule type="cellIs" dxfId="147" priority="216" stopIfTrue="1" operator="lessThan">
      <formula>50</formula>
    </cfRule>
    <cfRule type="cellIs" dxfId="146" priority="217" stopIfTrue="1" operator="between">
      <formula>75</formula>
      <formula>50</formula>
    </cfRule>
    <cfRule type="cellIs" dxfId="145" priority="218" stopIfTrue="1" operator="greaterThanOrEqual">
      <formula>75</formula>
    </cfRule>
  </conditionalFormatting>
  <conditionalFormatting sqref="AC4:AC131">
    <cfRule type="cellIs" dxfId="144" priority="8" stopIfTrue="1" operator="equal">
      <formula>50</formula>
    </cfRule>
    <cfRule type="containsBlanks" dxfId="143" priority="41" stopIfTrue="1">
      <formula>LEN(TRIM(AC4))=0</formula>
    </cfRule>
    <cfRule type="cellIs" dxfId="142" priority="42" stopIfTrue="1" operator="lessThan">
      <formula>50</formula>
    </cfRule>
    <cfRule type="cellIs" dxfId="141" priority="43" stopIfTrue="1" operator="between">
      <formula>50</formula>
      <formula>75</formula>
    </cfRule>
    <cfRule type="cellIs" dxfId="140" priority="44" stopIfTrue="1" operator="greaterThanOrEqual">
      <formula>75</formula>
    </cfRule>
  </conditionalFormatting>
  <conditionalFormatting sqref="Y4:Y131">
    <cfRule type="cellIs" dxfId="139" priority="7" stopIfTrue="1" operator="equal">
      <formula>50</formula>
    </cfRule>
    <cfRule type="containsBlanks" dxfId="138" priority="14" stopIfTrue="1">
      <formula>LEN(TRIM(Y4))=0</formula>
    </cfRule>
    <cfRule type="cellIs" dxfId="137" priority="45" stopIfTrue="1" operator="lessThan">
      <formula>50</formula>
    </cfRule>
    <cfRule type="cellIs" dxfId="136" priority="46" stopIfTrue="1" operator="between">
      <formula>75</formula>
      <formula>50</formula>
    </cfRule>
  </conditionalFormatting>
  <conditionalFormatting sqref="I4:I131">
    <cfRule type="containsBlanks" dxfId="135" priority="9">
      <formula>LEN(TRIM(I4))=0</formula>
    </cfRule>
    <cfRule type="cellIs" dxfId="134" priority="10" operator="equal">
      <formula>$I$130</formula>
    </cfRule>
    <cfRule type="cellIs" dxfId="133" priority="11" operator="lessThan">
      <formula>50</formula>
    </cfRule>
    <cfRule type="cellIs" dxfId="132" priority="12" operator="between">
      <formula>$I$130</formula>
      <formula>50</formula>
    </cfRule>
    <cfRule type="cellIs" dxfId="131" priority="13" operator="between">
      <formula>75</formula>
      <formula>$I$130</formula>
    </cfRule>
  </conditionalFormatting>
  <conditionalFormatting sqref="E4:E131">
    <cfRule type="cellIs" dxfId="130" priority="5" operator="between">
      <formula>75</formula>
      <formula>$E$130</formula>
    </cfRule>
    <cfRule type="cellIs" dxfId="129" priority="4" operator="between">
      <formula>$E$130</formula>
      <formula>50</formula>
    </cfRule>
    <cfRule type="cellIs" dxfId="128" priority="3" operator="lessThan">
      <formula>50</formula>
    </cfRule>
    <cfRule type="containsBlanks" dxfId="127" priority="2">
      <formula>LEN(TRIM(E4))=0</formula>
    </cfRule>
    <cfRule type="cellIs" dxfId="126" priority="1" operator="equal">
      <formula>$E$130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zoomScale="90" zoomScaleNormal="90" workbookViewId="0">
      <selection activeCell="Y135" sqref="Y135"/>
    </sheetView>
  </sheetViews>
  <sheetFormatPr defaultRowHeight="15" x14ac:dyDescent="0.25"/>
  <cols>
    <col min="1" max="1" width="5.7109375" style="113" customWidth="1"/>
    <col min="2" max="2" width="31.7109375" style="113" customWidth="1"/>
    <col min="3" max="6" width="7.7109375" style="687" customWidth="1"/>
    <col min="7" max="32" width="7.7109375" style="113" customWidth="1"/>
    <col min="33" max="16384" width="9.140625" style="113"/>
  </cols>
  <sheetData>
    <row r="1" spans="1:34" ht="409.5" customHeight="1" thickBot="1" x14ac:dyDescent="0.3"/>
    <row r="2" spans="1:34" ht="14.45" customHeight="1" x14ac:dyDescent="0.25">
      <c r="A2" s="1355" t="s">
        <v>68</v>
      </c>
      <c r="B2" s="1357" t="s">
        <v>118</v>
      </c>
      <c r="C2" s="1352">
        <v>2021</v>
      </c>
      <c r="D2" s="1353"/>
      <c r="E2" s="1353"/>
      <c r="F2" s="1354"/>
      <c r="G2" s="1352">
        <v>2020</v>
      </c>
      <c r="H2" s="1353"/>
      <c r="I2" s="1353"/>
      <c r="J2" s="1354"/>
      <c r="K2" s="1352">
        <v>2019</v>
      </c>
      <c r="L2" s="1353"/>
      <c r="M2" s="1353"/>
      <c r="N2" s="1354"/>
      <c r="O2" s="1352">
        <v>2018</v>
      </c>
      <c r="P2" s="1353"/>
      <c r="Q2" s="1353"/>
      <c r="R2" s="1354"/>
      <c r="S2" s="1359">
        <v>2017</v>
      </c>
      <c r="T2" s="1360"/>
      <c r="U2" s="1360"/>
      <c r="V2" s="1361"/>
      <c r="W2" s="1362">
        <v>2016</v>
      </c>
      <c r="X2" s="1363"/>
      <c r="Y2" s="1363"/>
      <c r="Z2" s="1364"/>
      <c r="AA2" s="1362">
        <v>2015</v>
      </c>
      <c r="AB2" s="1363"/>
      <c r="AC2" s="1363"/>
      <c r="AD2" s="1364"/>
      <c r="AE2" s="1350" t="s">
        <v>100</v>
      </c>
    </row>
    <row r="3" spans="1:34" ht="42" customHeight="1" thickBot="1" x14ac:dyDescent="0.3">
      <c r="A3" s="1356"/>
      <c r="B3" s="1358"/>
      <c r="C3" s="518" t="s">
        <v>165</v>
      </c>
      <c r="D3" s="731" t="s">
        <v>159</v>
      </c>
      <c r="E3" s="762" t="s">
        <v>125</v>
      </c>
      <c r="F3" s="728" t="s">
        <v>160</v>
      </c>
      <c r="G3" s="518" t="s">
        <v>165</v>
      </c>
      <c r="H3" s="511" t="s">
        <v>159</v>
      </c>
      <c r="I3" s="172" t="s">
        <v>125</v>
      </c>
      <c r="J3" s="508" t="s">
        <v>160</v>
      </c>
      <c r="K3" s="170" t="s">
        <v>165</v>
      </c>
      <c r="L3" s="171" t="s">
        <v>159</v>
      </c>
      <c r="M3" s="172" t="s">
        <v>125</v>
      </c>
      <c r="N3" s="173" t="s">
        <v>160</v>
      </c>
      <c r="O3" s="170" t="s">
        <v>165</v>
      </c>
      <c r="P3" s="171" t="s">
        <v>159</v>
      </c>
      <c r="Q3" s="172" t="s">
        <v>125</v>
      </c>
      <c r="R3" s="173" t="s">
        <v>160</v>
      </c>
      <c r="S3" s="170" t="s">
        <v>165</v>
      </c>
      <c r="T3" s="171" t="s">
        <v>159</v>
      </c>
      <c r="U3" s="511" t="s">
        <v>125</v>
      </c>
      <c r="V3" s="509" t="s">
        <v>160</v>
      </c>
      <c r="W3" s="784" t="s">
        <v>165</v>
      </c>
      <c r="X3" s="171" t="s">
        <v>159</v>
      </c>
      <c r="Y3" s="144" t="s">
        <v>125</v>
      </c>
      <c r="Z3" s="173" t="s">
        <v>160</v>
      </c>
      <c r="AA3" s="170" t="s">
        <v>165</v>
      </c>
      <c r="AB3" s="171" t="s">
        <v>159</v>
      </c>
      <c r="AC3" s="144" t="s">
        <v>125</v>
      </c>
      <c r="AD3" s="173" t="s">
        <v>160</v>
      </c>
      <c r="AE3" s="1351"/>
    </row>
    <row r="4" spans="1:34" ht="15" customHeight="1" thickBot="1" x14ac:dyDescent="0.3">
      <c r="A4" s="49"/>
      <c r="B4" s="298" t="s">
        <v>128</v>
      </c>
      <c r="C4" s="299">
        <f>C5+C6+C15+C30+C50+C70+C86+C118</f>
        <v>3046</v>
      </c>
      <c r="D4" s="673">
        <f>AVERAGE(D5,D7:D14,D16:D29,D31:D49,D51:D69,D71:D85,D87:D117,D119:D129)</f>
        <v>54.402348605296659</v>
      </c>
      <c r="E4" s="318">
        <f>AVERAGE(E5,E7:E14,E16:E29,E31:E49,E51:E69,E71:E85,E87:E117,E119:E129)</f>
        <v>56.840000000000089</v>
      </c>
      <c r="F4" s="301"/>
      <c r="G4" s="299">
        <f>G5+G6+G15+G30+G50+G70+G86+G118</f>
        <v>2932</v>
      </c>
      <c r="H4" s="1239">
        <f>AVERAGE(H5,H7:H14,H16:H29,H31:H49,H51:H69,H71:H85,H87:H117,H119:H129)</f>
        <v>52.269203069824108</v>
      </c>
      <c r="I4" s="1239">
        <v>52.269203069824094</v>
      </c>
      <c r="J4" s="1240"/>
      <c r="K4" s="1241">
        <f>K5+K6+K15+K30+K50+K70+K86+K118</f>
        <v>2763</v>
      </c>
      <c r="L4" s="1239">
        <f>AVERAGE(L5,L7:L14,L16:L29,L31:L49,L51:L69,L71:L85,L87:L117,L119:L129)</f>
        <v>55.088657407407403</v>
      </c>
      <c r="M4" s="1242">
        <v>58.13</v>
      </c>
      <c r="N4" s="1240"/>
      <c r="O4" s="1243">
        <f>O5+O6+O15+O30+O50+O70+O86+O118</f>
        <v>2805</v>
      </c>
      <c r="P4" s="1244">
        <f>AVERAGE(P5,P7:P14,P16:P29,P31:P49,P51:P69,P71:P85,P87:P117,P119:P129)</f>
        <v>48.840366972477078</v>
      </c>
      <c r="Q4" s="1245">
        <v>51.62</v>
      </c>
      <c r="R4" s="1246"/>
      <c r="S4" s="1247">
        <f>S5+S6+S15+S30+S50+S70+S86+S118</f>
        <v>2739</v>
      </c>
      <c r="T4" s="1244">
        <f>AVERAGE(T5,T7:T14,T16:T29,T31:T49,T51:T69,T71:T85,T87:T117,T119:T129)</f>
        <v>43.701804122809328</v>
      </c>
      <c r="U4" s="1248">
        <v>46.59</v>
      </c>
      <c r="V4" s="1246"/>
      <c r="W4" s="1247">
        <f>W5+W6+W15+W30+W50+W70+W86+W118</f>
        <v>2930</v>
      </c>
      <c r="X4" s="1244">
        <f>AVERAGE(X5,X7:X14,X16:X29,X31:X49,X51:X69,X71:X85,X87:X117,X119:X129)</f>
        <v>48.073101564640154</v>
      </c>
      <c r="Y4" s="1248">
        <v>50.53</v>
      </c>
      <c r="Z4" s="1246"/>
      <c r="AA4" s="1247">
        <f>AA5+AA6+AA15+AA30+AA50+AA70+AA86+AA118</f>
        <v>3418</v>
      </c>
      <c r="AB4" s="1244">
        <f>AVERAGE(AB5,AB7:AB14,AB16:AB29,AB31:AB49,AB51:AB69,AB71:AB85,AB87:AB117,AB119:AB129)</f>
        <v>41.121648802700001</v>
      </c>
      <c r="AC4" s="1248">
        <v>43.13</v>
      </c>
      <c r="AD4" s="176"/>
      <c r="AE4" s="179"/>
      <c r="AG4" s="45"/>
      <c r="AH4" s="24" t="s">
        <v>121</v>
      </c>
    </row>
    <row r="5" spans="1:34" ht="15" customHeight="1" thickBot="1" x14ac:dyDescent="0.3">
      <c r="A5" s="296">
        <v>1</v>
      </c>
      <c r="B5" s="297" t="s">
        <v>27</v>
      </c>
      <c r="C5" s="652">
        <v>39</v>
      </c>
      <c r="D5" s="713">
        <v>59</v>
      </c>
      <c r="E5" s="765">
        <v>56.84</v>
      </c>
      <c r="F5" s="654">
        <v>30</v>
      </c>
      <c r="G5" s="652">
        <v>18</v>
      </c>
      <c r="H5" s="1234">
        <v>61.22</v>
      </c>
      <c r="I5" s="1234">
        <v>52.269203069824094</v>
      </c>
      <c r="J5" s="1178">
        <v>11</v>
      </c>
      <c r="K5" s="829">
        <v>19</v>
      </c>
      <c r="L5" s="1085">
        <v>62.63</v>
      </c>
      <c r="M5" s="1179">
        <v>58.13</v>
      </c>
      <c r="N5" s="1180">
        <v>18</v>
      </c>
      <c r="O5" s="1181">
        <v>14</v>
      </c>
      <c r="P5" s="1237">
        <v>58</v>
      </c>
      <c r="Q5" s="1179">
        <v>51.62</v>
      </c>
      <c r="R5" s="1175">
        <v>13</v>
      </c>
      <c r="S5" s="1181">
        <v>22</v>
      </c>
      <c r="T5" s="1182">
        <v>52</v>
      </c>
      <c r="U5" s="1182">
        <v>46.59</v>
      </c>
      <c r="V5" s="1175">
        <v>16</v>
      </c>
      <c r="W5" s="1176">
        <v>23</v>
      </c>
      <c r="X5" s="1177">
        <v>50.739130434782609</v>
      </c>
      <c r="Y5" s="1183">
        <v>50.53</v>
      </c>
      <c r="Z5" s="1175">
        <v>41</v>
      </c>
      <c r="AA5" s="190">
        <v>20</v>
      </c>
      <c r="AB5" s="1177">
        <v>47.1</v>
      </c>
      <c r="AC5" s="1184">
        <v>43.13</v>
      </c>
      <c r="AD5" s="1174">
        <v>26</v>
      </c>
      <c r="AE5" s="1349">
        <f>AD5+Z5+V5+R5+N5+J5+F5</f>
        <v>155</v>
      </c>
      <c r="AG5" s="112"/>
      <c r="AH5" s="24" t="s">
        <v>126</v>
      </c>
    </row>
    <row r="6" spans="1:34" ht="15" customHeight="1" thickBot="1" x14ac:dyDescent="0.3">
      <c r="A6" s="49"/>
      <c r="B6" s="193" t="s">
        <v>129</v>
      </c>
      <c r="C6" s="275">
        <f>SUM(C7:C14)</f>
        <v>264</v>
      </c>
      <c r="D6" s="656">
        <f>AVERAGE(D7:D14)</f>
        <v>53.540418899301294</v>
      </c>
      <c r="E6" s="302">
        <v>56.84</v>
      </c>
      <c r="F6" s="276"/>
      <c r="G6" s="275">
        <f>SUM(G7:G14)</f>
        <v>284</v>
      </c>
      <c r="H6" s="656">
        <f>AVERAGE(H7:H14)</f>
        <v>52.075000000000003</v>
      </c>
      <c r="I6" s="1185">
        <v>52.269203069824094</v>
      </c>
      <c r="J6" s="1186"/>
      <c r="K6" s="1187">
        <f>SUM(K7:K14)</f>
        <v>284</v>
      </c>
      <c r="L6" s="1185">
        <f>AVERAGE(L7:L14)</f>
        <v>53.881249999999994</v>
      </c>
      <c r="M6" s="1188">
        <v>58.13</v>
      </c>
      <c r="N6" s="1186"/>
      <c r="O6" s="1189">
        <f>SUM(O7:O14)</f>
        <v>251</v>
      </c>
      <c r="P6" s="1190">
        <f>AVERAGE(P7:P14)</f>
        <v>53</v>
      </c>
      <c r="Q6" s="1190">
        <v>51.62</v>
      </c>
      <c r="R6" s="1191"/>
      <c r="S6" s="1192">
        <f>SUM(S7:S14)</f>
        <v>251</v>
      </c>
      <c r="T6" s="206">
        <f>AVERAGE(T7:T14)</f>
        <v>45.361124052844005</v>
      </c>
      <c r="U6" s="230">
        <v>46.59</v>
      </c>
      <c r="V6" s="317"/>
      <c r="W6" s="316">
        <f>SUM(W7:W14)</f>
        <v>287</v>
      </c>
      <c r="X6" s="206">
        <f>AVERAGE(X7:X14)</f>
        <v>52.685262821469713</v>
      </c>
      <c r="Y6" s="230">
        <v>50.53</v>
      </c>
      <c r="Z6" s="1193"/>
      <c r="AA6" s="1194">
        <f>SUM(AA7:AA14)</f>
        <v>310</v>
      </c>
      <c r="AB6" s="206">
        <f>AVERAGE(AB7:AB14)</f>
        <v>44.004794910000001</v>
      </c>
      <c r="AC6" s="1195">
        <v>43.13</v>
      </c>
      <c r="AD6" s="208"/>
      <c r="AE6" s="209"/>
      <c r="AG6" s="145"/>
      <c r="AH6" s="24" t="s">
        <v>122</v>
      </c>
    </row>
    <row r="7" spans="1:34" x14ac:dyDescent="0.25">
      <c r="A7" s="17">
        <v>1</v>
      </c>
      <c r="B7" s="338" t="s">
        <v>80</v>
      </c>
      <c r="C7" s="648">
        <v>89</v>
      </c>
      <c r="D7" s="714">
        <v>68.898876404494388</v>
      </c>
      <c r="E7" s="766">
        <v>56.84</v>
      </c>
      <c r="F7" s="710">
        <v>3</v>
      </c>
      <c r="G7" s="648">
        <v>95</v>
      </c>
      <c r="H7" s="655">
        <v>67.38</v>
      </c>
      <c r="I7" s="675">
        <v>52.269203069824094</v>
      </c>
      <c r="J7" s="671">
        <v>3</v>
      </c>
      <c r="K7" s="98">
        <v>94</v>
      </c>
      <c r="L7" s="726">
        <v>68.739999999999995</v>
      </c>
      <c r="M7" s="1323">
        <v>58.13</v>
      </c>
      <c r="N7" s="220">
        <v>5</v>
      </c>
      <c r="O7" s="1329">
        <v>78</v>
      </c>
      <c r="P7" s="1238">
        <v>65</v>
      </c>
      <c r="Q7" s="1323">
        <v>51.62</v>
      </c>
      <c r="R7" s="1324">
        <v>1</v>
      </c>
      <c r="S7" s="465">
        <v>85</v>
      </c>
      <c r="T7" s="682">
        <v>65.941176470588232</v>
      </c>
      <c r="U7" s="682">
        <v>46.59</v>
      </c>
      <c r="V7" s="1324">
        <v>1</v>
      </c>
      <c r="W7" s="464">
        <v>80</v>
      </c>
      <c r="X7" s="681">
        <v>69.099999999999994</v>
      </c>
      <c r="Y7" s="1196">
        <v>50.53</v>
      </c>
      <c r="Z7" s="1324">
        <v>1</v>
      </c>
      <c r="AA7" s="218">
        <v>92</v>
      </c>
      <c r="AB7" s="681">
        <v>65.641304349999999</v>
      </c>
      <c r="AC7" s="1197">
        <v>43.13</v>
      </c>
      <c r="AD7" s="1325">
        <v>1</v>
      </c>
      <c r="AE7" s="1347">
        <f>AD7+Z7+V7+R7+N7+J7+F7</f>
        <v>15</v>
      </c>
      <c r="AG7" s="44"/>
      <c r="AH7" s="24" t="s">
        <v>123</v>
      </c>
    </row>
    <row r="8" spans="1:34" x14ac:dyDescent="0.25">
      <c r="A8" s="5">
        <v>2</v>
      </c>
      <c r="B8" s="338" t="s">
        <v>84</v>
      </c>
      <c r="C8" s="648">
        <v>40</v>
      </c>
      <c r="D8" s="714">
        <v>59.2</v>
      </c>
      <c r="E8" s="766">
        <v>56.84</v>
      </c>
      <c r="F8" s="710">
        <v>28</v>
      </c>
      <c r="G8" s="648">
        <v>45</v>
      </c>
      <c r="H8" s="655">
        <v>51.51</v>
      </c>
      <c r="I8" s="675">
        <v>52.269203069824094</v>
      </c>
      <c r="J8" s="671">
        <v>56</v>
      </c>
      <c r="K8" s="98">
        <v>48</v>
      </c>
      <c r="L8" s="726">
        <v>56.65</v>
      </c>
      <c r="M8" s="1323">
        <v>58.13</v>
      </c>
      <c r="N8" s="220">
        <v>48</v>
      </c>
      <c r="O8" s="1329">
        <v>44</v>
      </c>
      <c r="P8" s="675">
        <v>54</v>
      </c>
      <c r="Q8" s="1323">
        <v>51.62</v>
      </c>
      <c r="R8" s="1324">
        <v>26</v>
      </c>
      <c r="S8" s="465">
        <v>55</v>
      </c>
      <c r="T8" s="682">
        <v>45.981818181818184</v>
      </c>
      <c r="U8" s="682">
        <v>46.59</v>
      </c>
      <c r="V8" s="1324">
        <v>44</v>
      </c>
      <c r="W8" s="464">
        <v>44</v>
      </c>
      <c r="X8" s="681">
        <v>51.409090909090907</v>
      </c>
      <c r="Y8" s="683">
        <v>50.53</v>
      </c>
      <c r="Z8" s="1324">
        <v>36</v>
      </c>
      <c r="AA8" s="505">
        <v>48</v>
      </c>
      <c r="AB8" s="681">
        <v>40.3125</v>
      </c>
      <c r="AC8" s="1197">
        <v>43.13</v>
      </c>
      <c r="AD8" s="1325">
        <v>55</v>
      </c>
      <c r="AE8" s="1337">
        <f t="shared" ref="AE8:AE69" si="0">AD8+Z8+V8+R8+N8+J8+F8</f>
        <v>293</v>
      </c>
    </row>
    <row r="9" spans="1:34" x14ac:dyDescent="0.25">
      <c r="A9" s="5">
        <v>3</v>
      </c>
      <c r="B9" s="338" t="s">
        <v>172</v>
      </c>
      <c r="C9" s="648">
        <v>16</v>
      </c>
      <c r="D9" s="714">
        <v>55.1875</v>
      </c>
      <c r="E9" s="766">
        <v>56.84</v>
      </c>
      <c r="F9" s="710">
        <v>45</v>
      </c>
      <c r="G9" s="648">
        <v>30</v>
      </c>
      <c r="H9" s="655">
        <v>59</v>
      </c>
      <c r="I9" s="675">
        <v>52.269203069824094</v>
      </c>
      <c r="J9" s="671">
        <v>24</v>
      </c>
      <c r="K9" s="98">
        <v>15</v>
      </c>
      <c r="L9" s="726">
        <v>49.2</v>
      </c>
      <c r="M9" s="1323">
        <v>58.13</v>
      </c>
      <c r="N9" s="220">
        <v>86</v>
      </c>
      <c r="O9" s="1329">
        <v>19</v>
      </c>
      <c r="P9" s="675">
        <v>50</v>
      </c>
      <c r="Q9" s="1323">
        <v>51.62</v>
      </c>
      <c r="R9" s="1324">
        <v>48</v>
      </c>
      <c r="S9" s="465">
        <v>8</v>
      </c>
      <c r="T9" s="682">
        <v>51.25</v>
      </c>
      <c r="U9" s="682">
        <v>46.59</v>
      </c>
      <c r="V9" s="1324">
        <v>20</v>
      </c>
      <c r="W9" s="464">
        <v>26</v>
      </c>
      <c r="X9" s="681">
        <v>55.57692307692308</v>
      </c>
      <c r="Y9" s="683">
        <v>50.53</v>
      </c>
      <c r="Z9" s="1324">
        <v>22</v>
      </c>
      <c r="AA9" s="505">
        <v>39</v>
      </c>
      <c r="AB9" s="681">
        <v>34.23076923</v>
      </c>
      <c r="AC9" s="1197">
        <v>43.13</v>
      </c>
      <c r="AD9" s="1325">
        <v>75</v>
      </c>
      <c r="AE9" s="1348">
        <f t="shared" si="0"/>
        <v>320</v>
      </c>
    </row>
    <row r="10" spans="1:34" x14ac:dyDescent="0.25">
      <c r="A10" s="5">
        <v>4</v>
      </c>
      <c r="B10" s="338" t="s">
        <v>81</v>
      </c>
      <c r="C10" s="648">
        <v>24</v>
      </c>
      <c r="D10" s="714">
        <v>54.291666666666664</v>
      </c>
      <c r="E10" s="766">
        <v>56.84</v>
      </c>
      <c r="F10" s="710">
        <v>48</v>
      </c>
      <c r="G10" s="648">
        <v>31</v>
      </c>
      <c r="H10" s="655">
        <v>59.03</v>
      </c>
      <c r="I10" s="675">
        <v>52.269203069824094</v>
      </c>
      <c r="J10" s="671">
        <v>23</v>
      </c>
      <c r="K10" s="98">
        <v>30</v>
      </c>
      <c r="L10" s="726">
        <v>56.53</v>
      </c>
      <c r="M10" s="1323">
        <v>58.13</v>
      </c>
      <c r="N10" s="220">
        <v>50</v>
      </c>
      <c r="O10" s="1329">
        <v>25</v>
      </c>
      <c r="P10" s="675">
        <v>54</v>
      </c>
      <c r="Q10" s="1323">
        <v>51.62</v>
      </c>
      <c r="R10" s="1324">
        <v>28</v>
      </c>
      <c r="S10" s="465">
        <v>13</v>
      </c>
      <c r="T10" s="682">
        <v>46.53846153846154</v>
      </c>
      <c r="U10" s="682">
        <v>46.59</v>
      </c>
      <c r="V10" s="1324">
        <v>39</v>
      </c>
      <c r="W10" s="464">
        <v>13</v>
      </c>
      <c r="X10" s="681">
        <v>55.307692307692307</v>
      </c>
      <c r="Y10" s="683">
        <v>50.53</v>
      </c>
      <c r="Z10" s="1324">
        <v>24</v>
      </c>
      <c r="AA10" s="505">
        <v>32</v>
      </c>
      <c r="AB10" s="681">
        <v>47.53125</v>
      </c>
      <c r="AC10" s="1197">
        <v>43.13</v>
      </c>
      <c r="AD10" s="1325">
        <v>24</v>
      </c>
      <c r="AE10" s="1337">
        <f t="shared" si="0"/>
        <v>236</v>
      </c>
    </row>
    <row r="11" spans="1:34" x14ac:dyDescent="0.25">
      <c r="A11" s="5">
        <v>5</v>
      </c>
      <c r="B11" s="338" t="s">
        <v>85</v>
      </c>
      <c r="C11" s="648">
        <v>21</v>
      </c>
      <c r="D11" s="714">
        <v>53.041666666666664</v>
      </c>
      <c r="E11" s="766">
        <v>56.84</v>
      </c>
      <c r="F11" s="710">
        <v>55</v>
      </c>
      <c r="G11" s="648">
        <v>19</v>
      </c>
      <c r="H11" s="655">
        <v>38.630000000000003</v>
      </c>
      <c r="I11" s="675">
        <v>52.269203069824094</v>
      </c>
      <c r="J11" s="671">
        <v>92</v>
      </c>
      <c r="K11" s="1198">
        <v>17</v>
      </c>
      <c r="L11" s="1340">
        <v>43.68</v>
      </c>
      <c r="M11" s="1323">
        <v>58.13</v>
      </c>
      <c r="N11" s="220">
        <v>101</v>
      </c>
      <c r="O11" s="1329">
        <v>16</v>
      </c>
      <c r="P11" s="675">
        <v>51</v>
      </c>
      <c r="Q11" s="1323">
        <v>51.62</v>
      </c>
      <c r="R11" s="1324">
        <v>43</v>
      </c>
      <c r="S11" s="465">
        <v>23</v>
      </c>
      <c r="T11" s="682">
        <v>31.260869565217391</v>
      </c>
      <c r="U11" s="682">
        <v>46.59</v>
      </c>
      <c r="V11" s="1324">
        <v>103</v>
      </c>
      <c r="W11" s="464">
        <v>27</v>
      </c>
      <c r="X11" s="681">
        <v>45.888888888888886</v>
      </c>
      <c r="Y11" s="683">
        <v>50.53</v>
      </c>
      <c r="Z11" s="1324">
        <v>66</v>
      </c>
      <c r="AA11" s="505">
        <v>29</v>
      </c>
      <c r="AB11" s="681">
        <v>48.82758621</v>
      </c>
      <c r="AC11" s="1197">
        <v>43.13</v>
      </c>
      <c r="AD11" s="1325">
        <v>19</v>
      </c>
      <c r="AE11" s="1337">
        <f t="shared" si="0"/>
        <v>479</v>
      </c>
    </row>
    <row r="12" spans="1:34" x14ac:dyDescent="0.25">
      <c r="A12" s="5">
        <v>6</v>
      </c>
      <c r="B12" s="338" t="s">
        <v>130</v>
      </c>
      <c r="C12" s="648">
        <v>17</v>
      </c>
      <c r="D12" s="714">
        <v>51.294117647058826</v>
      </c>
      <c r="E12" s="766">
        <v>56.84</v>
      </c>
      <c r="F12" s="710">
        <v>68</v>
      </c>
      <c r="G12" s="648">
        <v>24</v>
      </c>
      <c r="H12" s="655">
        <v>47.25</v>
      </c>
      <c r="I12" s="675">
        <v>52.269203069824094</v>
      </c>
      <c r="J12" s="671">
        <v>73</v>
      </c>
      <c r="K12" s="98">
        <v>26</v>
      </c>
      <c r="L12" s="726">
        <v>55.73</v>
      </c>
      <c r="M12" s="1323">
        <v>58.13</v>
      </c>
      <c r="N12" s="220">
        <v>54</v>
      </c>
      <c r="O12" s="1329">
        <v>17</v>
      </c>
      <c r="P12" s="675">
        <v>47</v>
      </c>
      <c r="Q12" s="1323">
        <v>51.62</v>
      </c>
      <c r="R12" s="1324">
        <v>73</v>
      </c>
      <c r="S12" s="465">
        <v>12</v>
      </c>
      <c r="T12" s="682">
        <v>46.583333333333336</v>
      </c>
      <c r="U12" s="682">
        <v>46.59</v>
      </c>
      <c r="V12" s="1324">
        <v>38</v>
      </c>
      <c r="W12" s="464">
        <v>26</v>
      </c>
      <c r="X12" s="681">
        <v>47</v>
      </c>
      <c r="Y12" s="683">
        <v>50.53</v>
      </c>
      <c r="Z12" s="1324">
        <v>57</v>
      </c>
      <c r="AA12" s="505">
        <v>18</v>
      </c>
      <c r="AB12" s="681">
        <v>34.222222219999999</v>
      </c>
      <c r="AC12" s="1197">
        <v>43.13</v>
      </c>
      <c r="AD12" s="1325">
        <v>76</v>
      </c>
      <c r="AE12" s="1337">
        <f t="shared" si="0"/>
        <v>439</v>
      </c>
    </row>
    <row r="13" spans="1:34" x14ac:dyDescent="0.25">
      <c r="A13" s="5">
        <v>7</v>
      </c>
      <c r="B13" s="338" t="s">
        <v>170</v>
      </c>
      <c r="C13" s="648">
        <v>42</v>
      </c>
      <c r="D13" s="714">
        <v>48.476190476190474</v>
      </c>
      <c r="E13" s="766">
        <v>56.84</v>
      </c>
      <c r="F13" s="710">
        <v>78</v>
      </c>
      <c r="G13" s="648">
        <v>30</v>
      </c>
      <c r="H13" s="655">
        <v>44.8</v>
      </c>
      <c r="I13" s="675">
        <v>52.269203069824094</v>
      </c>
      <c r="J13" s="671">
        <v>80</v>
      </c>
      <c r="K13" s="98">
        <v>44</v>
      </c>
      <c r="L13" s="726">
        <v>56.02</v>
      </c>
      <c r="M13" s="1323">
        <v>58.13</v>
      </c>
      <c r="N13" s="220">
        <v>52</v>
      </c>
      <c r="O13" s="1329">
        <v>40</v>
      </c>
      <c r="P13" s="675">
        <v>54</v>
      </c>
      <c r="Q13" s="1323">
        <v>51.62</v>
      </c>
      <c r="R13" s="1324">
        <v>27</v>
      </c>
      <c r="S13" s="465">
        <v>45</v>
      </c>
      <c r="T13" s="682">
        <v>42.733333333333334</v>
      </c>
      <c r="U13" s="682">
        <v>46.59</v>
      </c>
      <c r="V13" s="1324">
        <v>61</v>
      </c>
      <c r="W13" s="464">
        <v>42</v>
      </c>
      <c r="X13" s="681">
        <v>50.785714285714285</v>
      </c>
      <c r="Y13" s="683">
        <v>50.53</v>
      </c>
      <c r="Z13" s="1324">
        <v>40</v>
      </c>
      <c r="AA13" s="505">
        <v>41</v>
      </c>
      <c r="AB13" s="681">
        <v>38</v>
      </c>
      <c r="AC13" s="1197">
        <v>43.13</v>
      </c>
      <c r="AD13" s="1325">
        <v>64</v>
      </c>
      <c r="AE13" s="1337">
        <f t="shared" si="0"/>
        <v>402</v>
      </c>
    </row>
    <row r="14" spans="1:34" ht="15.75" thickBot="1" x14ac:dyDescent="0.3">
      <c r="A14" s="123">
        <v>8</v>
      </c>
      <c r="B14" s="338" t="s">
        <v>171</v>
      </c>
      <c r="C14" s="648">
        <v>15</v>
      </c>
      <c r="D14" s="714">
        <v>37.93333333333333</v>
      </c>
      <c r="E14" s="766">
        <v>56.84</v>
      </c>
      <c r="F14" s="710">
        <v>96</v>
      </c>
      <c r="G14" s="648">
        <v>10</v>
      </c>
      <c r="H14" s="655">
        <v>49</v>
      </c>
      <c r="I14" s="675">
        <v>52.269203069824094</v>
      </c>
      <c r="J14" s="671">
        <v>61</v>
      </c>
      <c r="K14" s="98">
        <v>10</v>
      </c>
      <c r="L14" s="726">
        <v>44.5</v>
      </c>
      <c r="M14" s="1323">
        <v>58.13</v>
      </c>
      <c r="N14" s="220">
        <v>99</v>
      </c>
      <c r="O14" s="1329">
        <v>12</v>
      </c>
      <c r="P14" s="675">
        <v>49</v>
      </c>
      <c r="Q14" s="1323">
        <v>51.62</v>
      </c>
      <c r="R14" s="1324">
        <v>60</v>
      </c>
      <c r="S14" s="465">
        <v>10</v>
      </c>
      <c r="T14" s="682">
        <v>32.6</v>
      </c>
      <c r="U14" s="682">
        <v>46.59</v>
      </c>
      <c r="V14" s="1324">
        <v>98</v>
      </c>
      <c r="W14" s="464">
        <v>29</v>
      </c>
      <c r="X14" s="681">
        <v>46.413793103448278</v>
      </c>
      <c r="Y14" s="683">
        <v>50.53</v>
      </c>
      <c r="Z14" s="1324">
        <v>63</v>
      </c>
      <c r="AA14" s="505">
        <v>11</v>
      </c>
      <c r="AB14" s="681">
        <v>43.272727269999997</v>
      </c>
      <c r="AC14" s="1197">
        <v>43.13</v>
      </c>
      <c r="AD14" s="1325">
        <v>39</v>
      </c>
      <c r="AE14" s="1346">
        <f t="shared" si="0"/>
        <v>516</v>
      </c>
    </row>
    <row r="15" spans="1:34" ht="15.75" thickBot="1" x14ac:dyDescent="0.3">
      <c r="A15" s="214"/>
      <c r="B15" s="215" t="s">
        <v>133</v>
      </c>
      <c r="C15" s="277">
        <f>SUM(C16:C29)</f>
        <v>326</v>
      </c>
      <c r="D15" s="196">
        <f>AVERAGE(D16:D29)</f>
        <v>53.266666666666673</v>
      </c>
      <c r="E15" s="303">
        <v>56.84</v>
      </c>
      <c r="F15" s="278"/>
      <c r="G15" s="277">
        <f>SUM(G16:G29)</f>
        <v>303</v>
      </c>
      <c r="H15" s="196">
        <f>AVERAGE(H16:H29)</f>
        <v>51.028181818181821</v>
      </c>
      <c r="I15" s="1190">
        <v>52.269203069824094</v>
      </c>
      <c r="J15" s="1199"/>
      <c r="K15" s="1200">
        <f>SUM(K16:K29)</f>
        <v>256</v>
      </c>
      <c r="L15" s="1190">
        <f>AVERAGE(L16:L29)</f>
        <v>55.126153846153848</v>
      </c>
      <c r="M15" s="1201">
        <v>58.13</v>
      </c>
      <c r="N15" s="1199"/>
      <c r="O15" s="1192">
        <f>SUM(O16:O29)</f>
        <v>255</v>
      </c>
      <c r="P15" s="1190">
        <f>AVERAGE(P16:P29)</f>
        <v>43.960909090909091</v>
      </c>
      <c r="Q15" s="1190">
        <v>51.62</v>
      </c>
      <c r="R15" s="1191"/>
      <c r="S15" s="1192">
        <f>SUM(S16:S29)</f>
        <v>287</v>
      </c>
      <c r="T15" s="206">
        <f>AVERAGE(T16:T29)</f>
        <v>43.342792516508787</v>
      </c>
      <c r="U15" s="230">
        <v>46.59</v>
      </c>
      <c r="V15" s="317"/>
      <c r="W15" s="316">
        <f>SUM(W16:W29)</f>
        <v>292</v>
      </c>
      <c r="X15" s="206">
        <f>AVERAGE(X16:X29)</f>
        <v>43.696183578907352</v>
      </c>
      <c r="Y15" s="230">
        <v>50.53</v>
      </c>
      <c r="Z15" s="1193"/>
      <c r="AA15" s="1194">
        <f>SUM(AA16:AA29)</f>
        <v>373</v>
      </c>
      <c r="AB15" s="206">
        <f>AVERAGE(AB16:AB29)</f>
        <v>35.67400662</v>
      </c>
      <c r="AC15" s="1202">
        <v>43.13</v>
      </c>
      <c r="AD15" s="204"/>
      <c r="AE15" s="797"/>
    </row>
    <row r="16" spans="1:34" ht="15" customHeight="1" x14ac:dyDescent="0.25">
      <c r="A16" s="3">
        <v>1</v>
      </c>
      <c r="B16" s="342" t="s">
        <v>63</v>
      </c>
      <c r="C16" s="650">
        <v>62</v>
      </c>
      <c r="D16" s="764">
        <v>66.900000000000006</v>
      </c>
      <c r="E16" s="767">
        <v>56.84</v>
      </c>
      <c r="F16" s="763">
        <v>4</v>
      </c>
      <c r="G16" s="650">
        <v>71</v>
      </c>
      <c r="H16" s="657">
        <v>63.66</v>
      </c>
      <c r="I16" s="675">
        <v>52.269203069824094</v>
      </c>
      <c r="J16" s="671">
        <v>7</v>
      </c>
      <c r="K16" s="98">
        <v>52</v>
      </c>
      <c r="L16" s="726">
        <v>70</v>
      </c>
      <c r="M16" s="1323">
        <v>58.13</v>
      </c>
      <c r="N16" s="220">
        <v>4</v>
      </c>
      <c r="O16" s="1329">
        <v>61</v>
      </c>
      <c r="P16" s="675">
        <v>59.82</v>
      </c>
      <c r="Q16" s="1323">
        <v>51.62</v>
      </c>
      <c r="R16" s="1324">
        <v>7</v>
      </c>
      <c r="S16" s="465">
        <v>71</v>
      </c>
      <c r="T16" s="682">
        <v>56.281690140845072</v>
      </c>
      <c r="U16" s="682">
        <v>46.59</v>
      </c>
      <c r="V16" s="1324">
        <v>8</v>
      </c>
      <c r="W16" s="464">
        <v>53</v>
      </c>
      <c r="X16" s="681">
        <v>64.471698113207552</v>
      </c>
      <c r="Y16" s="1196">
        <v>50.53</v>
      </c>
      <c r="Z16" s="1324">
        <v>2</v>
      </c>
      <c r="AA16" s="218">
        <v>68</v>
      </c>
      <c r="AB16" s="681">
        <v>58.573529409999999</v>
      </c>
      <c r="AC16" s="1197">
        <v>43.13</v>
      </c>
      <c r="AD16" s="1325">
        <v>4</v>
      </c>
      <c r="AE16" s="1347">
        <f>AD16+Z16+V16+R16+N16+J16+F16</f>
        <v>36</v>
      </c>
    </row>
    <row r="17" spans="1:31" ht="15" customHeight="1" x14ac:dyDescent="0.25">
      <c r="A17" s="5">
        <v>2</v>
      </c>
      <c r="B17" s="342" t="s">
        <v>64</v>
      </c>
      <c r="C17" s="650">
        <v>43</v>
      </c>
      <c r="D17" s="764">
        <v>59.5</v>
      </c>
      <c r="E17" s="767">
        <v>56.84</v>
      </c>
      <c r="F17" s="763">
        <v>26</v>
      </c>
      <c r="G17" s="650">
        <v>40</v>
      </c>
      <c r="H17" s="657">
        <v>58.58</v>
      </c>
      <c r="I17" s="675">
        <v>52.269203069824094</v>
      </c>
      <c r="J17" s="671">
        <v>29</v>
      </c>
      <c r="K17" s="98">
        <v>37</v>
      </c>
      <c r="L17" s="726">
        <v>57</v>
      </c>
      <c r="M17" s="1323">
        <v>58.13</v>
      </c>
      <c r="N17" s="220">
        <v>46</v>
      </c>
      <c r="O17" s="465">
        <v>40</v>
      </c>
      <c r="P17" s="675">
        <v>52.93</v>
      </c>
      <c r="Q17" s="1323">
        <v>51.62</v>
      </c>
      <c r="R17" s="1324">
        <v>36</v>
      </c>
      <c r="S17" s="465">
        <v>42</v>
      </c>
      <c r="T17" s="682">
        <v>49.19047619047619</v>
      </c>
      <c r="U17" s="682">
        <v>46.59</v>
      </c>
      <c r="V17" s="1324">
        <v>27</v>
      </c>
      <c r="W17" s="464">
        <v>57</v>
      </c>
      <c r="X17" s="681">
        <v>47.526315789473685</v>
      </c>
      <c r="Y17" s="683">
        <v>50.53</v>
      </c>
      <c r="Z17" s="1324">
        <v>55</v>
      </c>
      <c r="AA17" s="505">
        <v>59</v>
      </c>
      <c r="AB17" s="681">
        <v>44.813559320000003</v>
      </c>
      <c r="AC17" s="1197">
        <v>43.13</v>
      </c>
      <c r="AD17" s="1325">
        <v>31</v>
      </c>
      <c r="AE17" s="1337">
        <f t="shared" si="0"/>
        <v>250</v>
      </c>
    </row>
    <row r="18" spans="1:31" ht="15" customHeight="1" x14ac:dyDescent="0.25">
      <c r="A18" s="5">
        <v>3</v>
      </c>
      <c r="B18" s="342" t="s">
        <v>59</v>
      </c>
      <c r="C18" s="650">
        <v>30</v>
      </c>
      <c r="D18" s="764">
        <v>58.7</v>
      </c>
      <c r="E18" s="767">
        <v>56.84</v>
      </c>
      <c r="F18" s="763">
        <v>33</v>
      </c>
      <c r="G18" s="650">
        <v>22</v>
      </c>
      <c r="H18" s="657">
        <v>48.82</v>
      </c>
      <c r="I18" s="675">
        <v>52.269203069824094</v>
      </c>
      <c r="J18" s="671">
        <v>66</v>
      </c>
      <c r="K18" s="98">
        <v>22</v>
      </c>
      <c r="L18" s="726">
        <v>48.73</v>
      </c>
      <c r="M18" s="1323">
        <v>58.13</v>
      </c>
      <c r="N18" s="220">
        <v>87</v>
      </c>
      <c r="O18" s="1329">
        <v>22</v>
      </c>
      <c r="P18" s="675">
        <v>45.1</v>
      </c>
      <c r="Q18" s="1323">
        <v>51.62</v>
      </c>
      <c r="R18" s="1324">
        <v>80</v>
      </c>
      <c r="S18" s="465">
        <v>29</v>
      </c>
      <c r="T18" s="682">
        <v>43.931034482758619</v>
      </c>
      <c r="U18" s="682">
        <v>46.59</v>
      </c>
      <c r="V18" s="1324">
        <v>53</v>
      </c>
      <c r="W18" s="464">
        <v>23</v>
      </c>
      <c r="X18" s="681">
        <v>43.173913043478258</v>
      </c>
      <c r="Y18" s="683">
        <v>50.53</v>
      </c>
      <c r="Z18" s="1324">
        <v>84</v>
      </c>
      <c r="AA18" s="505">
        <v>29</v>
      </c>
      <c r="AB18" s="681">
        <v>37.586206900000001</v>
      </c>
      <c r="AC18" s="1197">
        <v>43.13</v>
      </c>
      <c r="AD18" s="1325">
        <v>66</v>
      </c>
      <c r="AE18" s="1337">
        <f t="shared" si="0"/>
        <v>469</v>
      </c>
    </row>
    <row r="19" spans="1:31" ht="15" customHeight="1" x14ac:dyDescent="0.25">
      <c r="A19" s="5">
        <v>4</v>
      </c>
      <c r="B19" s="338" t="s">
        <v>173</v>
      </c>
      <c r="C19" s="648">
        <v>8</v>
      </c>
      <c r="D19" s="714">
        <v>58.4</v>
      </c>
      <c r="E19" s="766">
        <v>56.84</v>
      </c>
      <c r="F19" s="710">
        <v>36</v>
      </c>
      <c r="G19" s="648">
        <v>16</v>
      </c>
      <c r="H19" s="655">
        <v>52.13</v>
      </c>
      <c r="I19" s="675">
        <v>52.269203069824094</v>
      </c>
      <c r="J19" s="671">
        <v>52</v>
      </c>
      <c r="K19" s="98">
        <v>12</v>
      </c>
      <c r="L19" s="726">
        <v>54.5</v>
      </c>
      <c r="M19" s="1323">
        <v>58.13</v>
      </c>
      <c r="N19" s="220">
        <v>61</v>
      </c>
      <c r="O19" s="1329">
        <v>14</v>
      </c>
      <c r="P19" s="675">
        <v>47.86</v>
      </c>
      <c r="Q19" s="1323">
        <v>51.62</v>
      </c>
      <c r="R19" s="1324">
        <v>71</v>
      </c>
      <c r="S19" s="465">
        <v>9</v>
      </c>
      <c r="T19" s="682">
        <v>38.333333333333336</v>
      </c>
      <c r="U19" s="682">
        <v>46.59</v>
      </c>
      <c r="V19" s="1324">
        <v>78</v>
      </c>
      <c r="W19" s="464">
        <v>5</v>
      </c>
      <c r="X19" s="681">
        <v>29.8</v>
      </c>
      <c r="Y19" s="683">
        <v>50.53</v>
      </c>
      <c r="Z19" s="1324">
        <v>107</v>
      </c>
      <c r="AA19" s="505">
        <v>30</v>
      </c>
      <c r="AB19" s="681">
        <v>23.766666669999999</v>
      </c>
      <c r="AC19" s="1197">
        <v>43.13</v>
      </c>
      <c r="AD19" s="1325">
        <v>98</v>
      </c>
      <c r="AE19" s="1337">
        <f t="shared" si="0"/>
        <v>503</v>
      </c>
    </row>
    <row r="20" spans="1:31" ht="15" customHeight="1" x14ac:dyDescent="0.25">
      <c r="A20" s="5">
        <v>5</v>
      </c>
      <c r="B20" s="342" t="s">
        <v>62</v>
      </c>
      <c r="C20" s="650">
        <v>28</v>
      </c>
      <c r="D20" s="764">
        <v>58.3</v>
      </c>
      <c r="E20" s="767">
        <v>56.84</v>
      </c>
      <c r="F20" s="763">
        <v>37</v>
      </c>
      <c r="G20" s="650">
        <v>42</v>
      </c>
      <c r="H20" s="657">
        <v>59.83</v>
      </c>
      <c r="I20" s="675">
        <v>52.269203069824094</v>
      </c>
      <c r="J20" s="671">
        <v>22</v>
      </c>
      <c r="K20" s="98">
        <v>32</v>
      </c>
      <c r="L20" s="726">
        <v>55.26</v>
      </c>
      <c r="M20" s="1323">
        <v>58.13</v>
      </c>
      <c r="N20" s="220">
        <v>58</v>
      </c>
      <c r="O20" s="465">
        <v>25</v>
      </c>
      <c r="P20" s="675">
        <v>53.4</v>
      </c>
      <c r="Q20" s="675">
        <v>51.62</v>
      </c>
      <c r="R20" s="220">
        <v>34</v>
      </c>
      <c r="S20" s="465">
        <v>24</v>
      </c>
      <c r="T20" s="682">
        <v>47.666666666666664</v>
      </c>
      <c r="U20" s="682">
        <v>46.59</v>
      </c>
      <c r="V20" s="1324">
        <v>32</v>
      </c>
      <c r="W20" s="464">
        <v>17</v>
      </c>
      <c r="X20" s="681">
        <v>56.117647058823529</v>
      </c>
      <c r="Y20" s="683">
        <v>50.53</v>
      </c>
      <c r="Z20" s="1324">
        <v>19</v>
      </c>
      <c r="AA20" s="505">
        <v>36</v>
      </c>
      <c r="AB20" s="681">
        <v>54.25</v>
      </c>
      <c r="AC20" s="1197">
        <v>43.13</v>
      </c>
      <c r="AD20" s="1325">
        <v>11</v>
      </c>
      <c r="AE20" s="1337">
        <f t="shared" si="0"/>
        <v>213</v>
      </c>
    </row>
    <row r="21" spans="1:31" ht="15" customHeight="1" x14ac:dyDescent="0.25">
      <c r="A21" s="5">
        <v>6</v>
      </c>
      <c r="B21" s="338" t="s">
        <v>74</v>
      </c>
      <c r="C21" s="648">
        <v>22</v>
      </c>
      <c r="D21" s="714">
        <v>53</v>
      </c>
      <c r="E21" s="766">
        <v>56.84</v>
      </c>
      <c r="F21" s="710">
        <v>56</v>
      </c>
      <c r="G21" s="648">
        <v>12</v>
      </c>
      <c r="H21" s="655">
        <v>32.67</v>
      </c>
      <c r="I21" s="675">
        <v>52.269203069824094</v>
      </c>
      <c r="J21" s="671">
        <v>96</v>
      </c>
      <c r="K21" s="98">
        <v>11</v>
      </c>
      <c r="L21" s="726">
        <v>53.2</v>
      </c>
      <c r="M21" s="1323">
        <v>58.13</v>
      </c>
      <c r="N21" s="220">
        <v>69</v>
      </c>
      <c r="O21" s="1329">
        <v>12</v>
      </c>
      <c r="P21" s="675">
        <v>40.42</v>
      </c>
      <c r="Q21" s="1323">
        <v>51.62</v>
      </c>
      <c r="R21" s="1324">
        <v>96</v>
      </c>
      <c r="S21" s="465">
        <v>37</v>
      </c>
      <c r="T21" s="682">
        <v>32.081081081081081</v>
      </c>
      <c r="U21" s="682">
        <v>46.59</v>
      </c>
      <c r="V21" s="1324">
        <v>99</v>
      </c>
      <c r="W21" s="464"/>
      <c r="X21" s="681"/>
      <c r="Y21" s="683">
        <v>50.53</v>
      </c>
      <c r="Z21" s="1324">
        <v>109</v>
      </c>
      <c r="AA21" s="505"/>
      <c r="AB21" s="681"/>
      <c r="AC21" s="1197">
        <v>43.13</v>
      </c>
      <c r="AD21" s="1325">
        <v>101</v>
      </c>
      <c r="AE21" s="1337">
        <f t="shared" si="0"/>
        <v>626</v>
      </c>
    </row>
    <row r="22" spans="1:31" ht="15" customHeight="1" x14ac:dyDescent="0.25">
      <c r="A22" s="5">
        <v>7</v>
      </c>
      <c r="B22" s="342" t="s">
        <v>61</v>
      </c>
      <c r="C22" s="650">
        <v>46</v>
      </c>
      <c r="D22" s="764">
        <v>52.3</v>
      </c>
      <c r="E22" s="767">
        <v>56.84</v>
      </c>
      <c r="F22" s="763">
        <v>61</v>
      </c>
      <c r="G22" s="650">
        <v>46</v>
      </c>
      <c r="H22" s="657">
        <v>48.48</v>
      </c>
      <c r="I22" s="675">
        <v>52.269203069824094</v>
      </c>
      <c r="J22" s="671">
        <v>69</v>
      </c>
      <c r="K22" s="98">
        <v>43</v>
      </c>
      <c r="L22" s="726">
        <v>56</v>
      </c>
      <c r="M22" s="1323">
        <v>58.13</v>
      </c>
      <c r="N22" s="220">
        <v>53</v>
      </c>
      <c r="O22" s="465">
        <v>27</v>
      </c>
      <c r="P22" s="675">
        <v>45.19</v>
      </c>
      <c r="Q22" s="1323">
        <v>51.62</v>
      </c>
      <c r="R22" s="1324">
        <v>79</v>
      </c>
      <c r="S22" s="465">
        <v>33</v>
      </c>
      <c r="T22" s="682">
        <v>42.696969696969695</v>
      </c>
      <c r="U22" s="682">
        <v>46.59</v>
      </c>
      <c r="V22" s="1324">
        <v>63</v>
      </c>
      <c r="W22" s="464">
        <v>50</v>
      </c>
      <c r="X22" s="681">
        <v>42.44</v>
      </c>
      <c r="Y22" s="683">
        <v>50.53</v>
      </c>
      <c r="Z22" s="1324">
        <v>85</v>
      </c>
      <c r="AA22" s="505">
        <v>54</v>
      </c>
      <c r="AB22" s="681">
        <v>42.648148149999997</v>
      </c>
      <c r="AC22" s="1197">
        <v>43.13</v>
      </c>
      <c r="AD22" s="1325">
        <v>42</v>
      </c>
      <c r="AE22" s="1337">
        <f t="shared" si="0"/>
        <v>452</v>
      </c>
    </row>
    <row r="23" spans="1:31" ht="15" customHeight="1" x14ac:dyDescent="0.25">
      <c r="A23" s="5">
        <v>8</v>
      </c>
      <c r="B23" s="342" t="s">
        <v>66</v>
      </c>
      <c r="C23" s="650">
        <v>36</v>
      </c>
      <c r="D23" s="764">
        <v>51.8</v>
      </c>
      <c r="E23" s="767">
        <v>56.84</v>
      </c>
      <c r="F23" s="763">
        <v>63</v>
      </c>
      <c r="G23" s="650">
        <v>27</v>
      </c>
      <c r="H23" s="657">
        <v>53.59</v>
      </c>
      <c r="I23" s="675">
        <v>52.269203069824094</v>
      </c>
      <c r="J23" s="671">
        <v>45</v>
      </c>
      <c r="K23" s="98">
        <v>10</v>
      </c>
      <c r="L23" s="726">
        <v>53</v>
      </c>
      <c r="M23" s="1323">
        <v>58.13</v>
      </c>
      <c r="N23" s="502">
        <v>70</v>
      </c>
      <c r="O23" s="465">
        <v>28</v>
      </c>
      <c r="P23" s="675">
        <v>42.68</v>
      </c>
      <c r="Q23" s="1323">
        <v>51.62</v>
      </c>
      <c r="R23" s="1324">
        <v>88</v>
      </c>
      <c r="S23" s="465">
        <v>14</v>
      </c>
      <c r="T23" s="682">
        <v>56.857142857142854</v>
      </c>
      <c r="U23" s="682">
        <v>46.59</v>
      </c>
      <c r="V23" s="1324">
        <v>6</v>
      </c>
      <c r="W23" s="464">
        <v>18</v>
      </c>
      <c r="X23" s="681">
        <v>43.666666666666664</v>
      </c>
      <c r="Y23" s="681">
        <v>50.53</v>
      </c>
      <c r="Z23" s="1324">
        <v>80</v>
      </c>
      <c r="AA23" s="709">
        <v>16</v>
      </c>
      <c r="AB23" s="681">
        <v>49.6875</v>
      </c>
      <c r="AC23" s="681">
        <v>43.13</v>
      </c>
      <c r="AD23" s="1325">
        <v>15</v>
      </c>
      <c r="AE23" s="1337">
        <f t="shared" si="0"/>
        <v>367</v>
      </c>
    </row>
    <row r="24" spans="1:31" ht="15" customHeight="1" x14ac:dyDescent="0.25">
      <c r="A24" s="5">
        <v>9</v>
      </c>
      <c r="B24" s="342" t="s">
        <v>58</v>
      </c>
      <c r="C24" s="650">
        <v>11</v>
      </c>
      <c r="D24" s="764">
        <v>51.5</v>
      </c>
      <c r="E24" s="767">
        <v>56.84</v>
      </c>
      <c r="F24" s="763">
        <v>66</v>
      </c>
      <c r="G24" s="650">
        <v>10</v>
      </c>
      <c r="H24" s="657">
        <v>56.1</v>
      </c>
      <c r="I24" s="675">
        <v>52.269203069824094</v>
      </c>
      <c r="J24" s="671">
        <v>33</v>
      </c>
      <c r="K24" s="98">
        <v>10</v>
      </c>
      <c r="L24" s="726">
        <v>50.4</v>
      </c>
      <c r="M24" s="1323">
        <v>58.13</v>
      </c>
      <c r="N24" s="220">
        <v>80</v>
      </c>
      <c r="O24" s="465">
        <v>15</v>
      </c>
      <c r="P24" s="675">
        <v>40.729999999999997</v>
      </c>
      <c r="Q24" s="1323">
        <v>51.62</v>
      </c>
      <c r="R24" s="1324">
        <v>94</v>
      </c>
      <c r="S24" s="465">
        <v>9</v>
      </c>
      <c r="T24" s="682">
        <v>35.777777777777779</v>
      </c>
      <c r="U24" s="682">
        <v>46.59</v>
      </c>
      <c r="V24" s="1324">
        <v>89</v>
      </c>
      <c r="W24" s="464">
        <v>13</v>
      </c>
      <c r="X24" s="681">
        <v>42.230769230769234</v>
      </c>
      <c r="Y24" s="683">
        <v>50.53</v>
      </c>
      <c r="Z24" s="1324">
        <v>87</v>
      </c>
      <c r="AA24" s="505">
        <v>13</v>
      </c>
      <c r="AB24" s="681">
        <v>25.92307692</v>
      </c>
      <c r="AC24" s="1197">
        <v>43.13</v>
      </c>
      <c r="AD24" s="1325">
        <v>95</v>
      </c>
      <c r="AE24" s="1337">
        <f t="shared" si="0"/>
        <v>544</v>
      </c>
    </row>
    <row r="25" spans="1:31" ht="15" customHeight="1" x14ac:dyDescent="0.25">
      <c r="A25" s="5">
        <v>10</v>
      </c>
      <c r="B25" s="342" t="s">
        <v>57</v>
      </c>
      <c r="C25" s="650">
        <v>22</v>
      </c>
      <c r="D25" s="764">
        <v>48.1</v>
      </c>
      <c r="E25" s="767">
        <v>56.84</v>
      </c>
      <c r="F25" s="763">
        <v>80</v>
      </c>
      <c r="G25" s="650"/>
      <c r="H25" s="657"/>
      <c r="I25" s="675">
        <v>52.269203069824094</v>
      </c>
      <c r="J25" s="671">
        <v>98</v>
      </c>
      <c r="K25" s="98">
        <v>8</v>
      </c>
      <c r="L25" s="726">
        <v>55.38</v>
      </c>
      <c r="M25" s="1323">
        <v>58.13</v>
      </c>
      <c r="N25" s="220">
        <v>57</v>
      </c>
      <c r="O25" s="465"/>
      <c r="P25" s="675"/>
      <c r="Q25" s="675">
        <v>51.62</v>
      </c>
      <c r="R25" s="220">
        <v>110</v>
      </c>
      <c r="S25" s="465">
        <v>8</v>
      </c>
      <c r="T25" s="682">
        <v>33.5</v>
      </c>
      <c r="U25" s="682">
        <v>46.59</v>
      </c>
      <c r="V25" s="1324">
        <v>95</v>
      </c>
      <c r="W25" s="464">
        <v>9</v>
      </c>
      <c r="X25" s="681">
        <v>34.666666666666664</v>
      </c>
      <c r="Y25" s="683">
        <v>50.53</v>
      </c>
      <c r="Z25" s="1324">
        <v>101</v>
      </c>
      <c r="AA25" s="505">
        <v>12</v>
      </c>
      <c r="AB25" s="681">
        <v>27.5</v>
      </c>
      <c r="AC25" s="1197">
        <v>43.13</v>
      </c>
      <c r="AD25" s="1325">
        <v>92</v>
      </c>
      <c r="AE25" s="1337">
        <f t="shared" si="0"/>
        <v>633</v>
      </c>
    </row>
    <row r="26" spans="1:31" ht="15" customHeight="1" x14ac:dyDescent="0.25">
      <c r="A26" s="5">
        <v>11</v>
      </c>
      <c r="B26" s="342" t="s">
        <v>53</v>
      </c>
      <c r="C26" s="650">
        <v>12</v>
      </c>
      <c r="D26" s="764">
        <v>45</v>
      </c>
      <c r="E26" s="767">
        <v>56.84</v>
      </c>
      <c r="F26" s="763">
        <v>89</v>
      </c>
      <c r="G26" s="650">
        <v>5</v>
      </c>
      <c r="H26" s="657">
        <v>46.2</v>
      </c>
      <c r="I26" s="675">
        <v>52.269203069824094</v>
      </c>
      <c r="J26" s="671">
        <v>76</v>
      </c>
      <c r="K26" s="98">
        <v>3</v>
      </c>
      <c r="L26" s="726">
        <v>64.67</v>
      </c>
      <c r="M26" s="1323">
        <v>58.13</v>
      </c>
      <c r="N26" s="220">
        <v>12</v>
      </c>
      <c r="O26" s="465">
        <v>2</v>
      </c>
      <c r="P26" s="675">
        <v>16</v>
      </c>
      <c r="Q26" s="1323">
        <v>51.62</v>
      </c>
      <c r="R26" s="1324">
        <v>109</v>
      </c>
      <c r="S26" s="465">
        <v>11</v>
      </c>
      <c r="T26" s="682">
        <v>40.454545454545453</v>
      </c>
      <c r="U26" s="682">
        <v>46.59</v>
      </c>
      <c r="V26" s="1324">
        <v>70</v>
      </c>
      <c r="W26" s="464">
        <v>20</v>
      </c>
      <c r="X26" s="681">
        <v>36</v>
      </c>
      <c r="Y26" s="683">
        <v>50.53</v>
      </c>
      <c r="Z26" s="1324">
        <v>97</v>
      </c>
      <c r="AA26" s="505">
        <v>17</v>
      </c>
      <c r="AB26" s="681">
        <v>25.941176469999998</v>
      </c>
      <c r="AC26" s="1197">
        <v>43.13</v>
      </c>
      <c r="AD26" s="1325">
        <v>94</v>
      </c>
      <c r="AE26" s="1337">
        <f t="shared" si="0"/>
        <v>547</v>
      </c>
    </row>
    <row r="27" spans="1:31" ht="15" customHeight="1" x14ac:dyDescent="0.25">
      <c r="A27" s="5">
        <v>12</v>
      </c>
      <c r="B27" s="338" t="s">
        <v>56</v>
      </c>
      <c r="C27" s="648">
        <v>6</v>
      </c>
      <c r="D27" s="714">
        <v>35.700000000000003</v>
      </c>
      <c r="E27" s="766">
        <v>56.84</v>
      </c>
      <c r="F27" s="710">
        <v>98</v>
      </c>
      <c r="G27" s="648">
        <v>12</v>
      </c>
      <c r="H27" s="655">
        <v>41.25</v>
      </c>
      <c r="I27" s="675">
        <v>52.269203069824094</v>
      </c>
      <c r="J27" s="671">
        <v>88</v>
      </c>
      <c r="K27" s="98">
        <v>10</v>
      </c>
      <c r="L27" s="726">
        <v>52.5</v>
      </c>
      <c r="M27" s="1323">
        <v>58.13</v>
      </c>
      <c r="N27" s="220">
        <v>73</v>
      </c>
      <c r="O27" s="1329"/>
      <c r="P27" s="675"/>
      <c r="Q27" s="1323">
        <v>51.62</v>
      </c>
      <c r="R27" s="1324">
        <v>110</v>
      </c>
      <c r="S27" s="465"/>
      <c r="T27" s="682"/>
      <c r="U27" s="682">
        <v>46.59</v>
      </c>
      <c r="V27" s="1324">
        <v>109</v>
      </c>
      <c r="W27" s="464">
        <v>7</v>
      </c>
      <c r="X27" s="681">
        <v>48.714285714285715</v>
      </c>
      <c r="Y27" s="683">
        <v>50.53</v>
      </c>
      <c r="Z27" s="1324">
        <v>49</v>
      </c>
      <c r="AA27" s="505">
        <v>18</v>
      </c>
      <c r="AB27" s="681">
        <v>22.722222219999999</v>
      </c>
      <c r="AC27" s="1197">
        <v>43.13</v>
      </c>
      <c r="AD27" s="1325">
        <v>99</v>
      </c>
      <c r="AE27" s="1337">
        <f t="shared" si="0"/>
        <v>626</v>
      </c>
    </row>
    <row r="28" spans="1:31" ht="15" customHeight="1" x14ac:dyDescent="0.25">
      <c r="A28" s="5">
        <v>13</v>
      </c>
      <c r="B28" s="342" t="s">
        <v>60</v>
      </c>
      <c r="C28" s="650"/>
      <c r="D28" s="764"/>
      <c r="E28" s="767">
        <v>56.84</v>
      </c>
      <c r="F28" s="763">
        <v>100</v>
      </c>
      <c r="G28" s="650"/>
      <c r="H28" s="657"/>
      <c r="I28" s="675">
        <v>52.269203069824094</v>
      </c>
      <c r="J28" s="671">
        <v>98</v>
      </c>
      <c r="K28" s="98">
        <v>6</v>
      </c>
      <c r="L28" s="726">
        <v>46</v>
      </c>
      <c r="M28" s="1323">
        <v>58.13</v>
      </c>
      <c r="N28" s="220">
        <v>96</v>
      </c>
      <c r="O28" s="465">
        <v>9</v>
      </c>
      <c r="P28" s="675">
        <v>39.44</v>
      </c>
      <c r="Q28" s="1323">
        <v>51.62</v>
      </c>
      <c r="R28" s="1324">
        <v>99</v>
      </c>
      <c r="S28" s="465"/>
      <c r="T28" s="682"/>
      <c r="U28" s="682">
        <v>46.59</v>
      </c>
      <c r="V28" s="1324">
        <v>109</v>
      </c>
      <c r="W28" s="464">
        <v>11</v>
      </c>
      <c r="X28" s="681">
        <v>33.909090909090907</v>
      </c>
      <c r="Y28" s="683">
        <v>50.53</v>
      </c>
      <c r="Z28" s="1324">
        <v>102</v>
      </c>
      <c r="AA28" s="505">
        <v>16</v>
      </c>
      <c r="AB28" s="681">
        <v>29.75</v>
      </c>
      <c r="AC28" s="1197">
        <v>43.13</v>
      </c>
      <c r="AD28" s="1325">
        <v>89</v>
      </c>
      <c r="AE28" s="1337">
        <f t="shared" si="0"/>
        <v>693</v>
      </c>
    </row>
    <row r="29" spans="1:31" ht="15" customHeight="1" thickBot="1" x14ac:dyDescent="0.3">
      <c r="A29" s="123">
        <v>14</v>
      </c>
      <c r="B29" s="342" t="s">
        <v>55</v>
      </c>
      <c r="C29" s="650"/>
      <c r="D29" s="764"/>
      <c r="E29" s="767">
        <v>56.84</v>
      </c>
      <c r="F29" s="763">
        <v>100</v>
      </c>
      <c r="G29" s="650"/>
      <c r="H29" s="657"/>
      <c r="I29" s="675">
        <v>52.269203069824094</v>
      </c>
      <c r="J29" s="671">
        <v>98</v>
      </c>
      <c r="K29" s="98"/>
      <c r="L29" s="726"/>
      <c r="M29" s="726">
        <v>58.13</v>
      </c>
      <c r="N29" s="220">
        <v>109</v>
      </c>
      <c r="O29" s="465"/>
      <c r="P29" s="675"/>
      <c r="Q29" s="675">
        <v>51.62</v>
      </c>
      <c r="R29" s="220">
        <v>110</v>
      </c>
      <c r="S29" s="465"/>
      <c r="T29" s="682"/>
      <c r="U29" s="682">
        <v>46.59</v>
      </c>
      <c r="V29" s="1324">
        <v>109</v>
      </c>
      <c r="W29" s="464">
        <v>9</v>
      </c>
      <c r="X29" s="681">
        <v>45.333333333333336</v>
      </c>
      <c r="Y29" s="683">
        <v>50.53</v>
      </c>
      <c r="Z29" s="1324">
        <v>69</v>
      </c>
      <c r="AA29" s="505">
        <v>5</v>
      </c>
      <c r="AB29" s="681">
        <v>20.6</v>
      </c>
      <c r="AC29" s="1197">
        <v>43.13</v>
      </c>
      <c r="AD29" s="1325">
        <v>100</v>
      </c>
      <c r="AE29" s="1346">
        <f t="shared" si="0"/>
        <v>695</v>
      </c>
    </row>
    <row r="30" spans="1:31" ht="15.75" thickBot="1" x14ac:dyDescent="0.3">
      <c r="A30" s="221"/>
      <c r="B30" s="222" t="s">
        <v>136</v>
      </c>
      <c r="C30" s="279">
        <f>SUM(C31:C49)</f>
        <v>351</v>
      </c>
      <c r="D30" s="258">
        <f>AVERAGE(D31:D49)</f>
        <v>54.24</v>
      </c>
      <c r="E30" s="310">
        <v>56.84</v>
      </c>
      <c r="F30" s="224"/>
      <c r="G30" s="279">
        <f>SUM(G31:G49)</f>
        <v>332</v>
      </c>
      <c r="H30" s="258">
        <f>AVERAGE(H31:H49)</f>
        <v>50.642307692307703</v>
      </c>
      <c r="I30" s="263">
        <v>52.269203069824094</v>
      </c>
      <c r="J30" s="283"/>
      <c r="K30" s="282">
        <f>SUM(K31:K49)</f>
        <v>321</v>
      </c>
      <c r="L30" s="263">
        <f>AVERAGE(L31:L49)</f>
        <v>54.412222222222219</v>
      </c>
      <c r="M30" s="312">
        <v>58.13</v>
      </c>
      <c r="N30" s="283"/>
      <c r="O30" s="316">
        <f>SUM(O31:O49)</f>
        <v>337</v>
      </c>
      <c r="P30" s="240">
        <f>AVERAGE(P31:P49)</f>
        <v>47.016666666666666</v>
      </c>
      <c r="Q30" s="240">
        <v>51.62</v>
      </c>
      <c r="R30" s="283"/>
      <c r="S30" s="246">
        <f>SUM(S31:S49)</f>
        <v>303</v>
      </c>
      <c r="T30" s="206">
        <f>AVERAGE(T31:T49)</f>
        <v>43.514668007178479</v>
      </c>
      <c r="U30" s="230">
        <v>46.59</v>
      </c>
      <c r="V30" s="226"/>
      <c r="W30" s="227">
        <f>SUM(W31:W49)</f>
        <v>319</v>
      </c>
      <c r="X30" s="206">
        <f>AVERAGE(X31:X49)</f>
        <v>49.50204715249729</v>
      </c>
      <c r="Y30" s="230">
        <v>50.53</v>
      </c>
      <c r="Z30" s="1193"/>
      <c r="AA30" s="1194">
        <f>SUM(AA31:AA49)</f>
        <v>396</v>
      </c>
      <c r="AB30" s="206">
        <f>AVERAGE(AB31:AB49)</f>
        <v>39.834362688235295</v>
      </c>
      <c r="AC30" s="1202">
        <v>43.13</v>
      </c>
      <c r="AD30" s="204"/>
      <c r="AE30" s="797"/>
    </row>
    <row r="31" spans="1:31" x14ac:dyDescent="0.25">
      <c r="A31" s="17">
        <v>1</v>
      </c>
      <c r="B31" s="338" t="s">
        <v>52</v>
      </c>
      <c r="C31" s="648">
        <v>26</v>
      </c>
      <c r="D31" s="714">
        <v>66.400000000000006</v>
      </c>
      <c r="E31" s="766">
        <v>56.84</v>
      </c>
      <c r="F31" s="710">
        <v>5</v>
      </c>
      <c r="G31" s="648">
        <v>13</v>
      </c>
      <c r="H31" s="655">
        <v>60.92</v>
      </c>
      <c r="I31" s="675">
        <v>52.269203069824094</v>
      </c>
      <c r="J31" s="671">
        <v>15</v>
      </c>
      <c r="K31" s="98">
        <v>13</v>
      </c>
      <c r="L31" s="726">
        <v>71.849999999999994</v>
      </c>
      <c r="M31" s="1323">
        <v>58.13</v>
      </c>
      <c r="N31" s="1324">
        <v>1</v>
      </c>
      <c r="O31" s="465">
        <v>16</v>
      </c>
      <c r="P31" s="675">
        <v>55.75</v>
      </c>
      <c r="Q31" s="1323">
        <v>51.62</v>
      </c>
      <c r="R31" s="1324">
        <v>22</v>
      </c>
      <c r="S31" s="465">
        <v>18</v>
      </c>
      <c r="T31" s="682">
        <v>57.166666666666664</v>
      </c>
      <c r="U31" s="682">
        <v>46.59</v>
      </c>
      <c r="V31" s="1324">
        <v>5</v>
      </c>
      <c r="W31" s="464">
        <v>15</v>
      </c>
      <c r="X31" s="681">
        <v>58.533333333333331</v>
      </c>
      <c r="Y31" s="683">
        <v>50.53</v>
      </c>
      <c r="Z31" s="1324">
        <v>15</v>
      </c>
      <c r="AA31" s="505">
        <v>28</v>
      </c>
      <c r="AB31" s="681">
        <v>45.821428570000002</v>
      </c>
      <c r="AC31" s="1197">
        <v>43.13</v>
      </c>
      <c r="AD31" s="1325">
        <v>28</v>
      </c>
      <c r="AE31" s="1336">
        <f t="shared" si="0"/>
        <v>91</v>
      </c>
    </row>
    <row r="32" spans="1:31" x14ac:dyDescent="0.25">
      <c r="A32" s="5">
        <v>2</v>
      </c>
      <c r="B32" s="338" t="s">
        <v>174</v>
      </c>
      <c r="C32" s="648">
        <v>28</v>
      </c>
      <c r="D32" s="714">
        <v>65</v>
      </c>
      <c r="E32" s="766">
        <v>56.84</v>
      </c>
      <c r="F32" s="710">
        <v>9</v>
      </c>
      <c r="G32" s="648">
        <v>20</v>
      </c>
      <c r="H32" s="655">
        <v>68.8</v>
      </c>
      <c r="I32" s="675">
        <v>52.269203069824094</v>
      </c>
      <c r="J32" s="671">
        <v>1</v>
      </c>
      <c r="K32" s="98">
        <v>15</v>
      </c>
      <c r="L32" s="726">
        <v>63.47</v>
      </c>
      <c r="M32" s="1323">
        <v>58.13</v>
      </c>
      <c r="N32" s="220">
        <v>16</v>
      </c>
      <c r="O32" s="465">
        <v>32</v>
      </c>
      <c r="P32" s="675">
        <v>58.06</v>
      </c>
      <c r="Q32" s="1323">
        <v>51.62</v>
      </c>
      <c r="R32" s="1324">
        <v>11</v>
      </c>
      <c r="S32" s="465">
        <v>19</v>
      </c>
      <c r="T32" s="682">
        <v>56.789473684210527</v>
      </c>
      <c r="U32" s="682">
        <v>46.59</v>
      </c>
      <c r="V32" s="1324">
        <v>7</v>
      </c>
      <c r="W32" s="464">
        <v>33</v>
      </c>
      <c r="X32" s="681">
        <v>59.636363636363633</v>
      </c>
      <c r="Y32" s="683">
        <v>50.53</v>
      </c>
      <c r="Z32" s="1324">
        <v>12</v>
      </c>
      <c r="AA32" s="505">
        <v>20</v>
      </c>
      <c r="AB32" s="681">
        <v>57.45</v>
      </c>
      <c r="AC32" s="1197">
        <v>43.13</v>
      </c>
      <c r="AD32" s="1325">
        <v>6</v>
      </c>
      <c r="AE32" s="1337">
        <f t="shared" si="0"/>
        <v>62</v>
      </c>
    </row>
    <row r="33" spans="1:31" ht="16.5" customHeight="1" x14ac:dyDescent="0.25">
      <c r="A33" s="5">
        <v>3</v>
      </c>
      <c r="B33" s="338" t="s">
        <v>135</v>
      </c>
      <c r="C33" s="648">
        <v>29</v>
      </c>
      <c r="D33" s="714">
        <v>59.6</v>
      </c>
      <c r="E33" s="766">
        <v>56.84</v>
      </c>
      <c r="F33" s="710">
        <v>25</v>
      </c>
      <c r="G33" s="648">
        <v>53</v>
      </c>
      <c r="H33" s="655">
        <v>55.62</v>
      </c>
      <c r="I33" s="675">
        <v>52.269203069824094</v>
      </c>
      <c r="J33" s="671">
        <v>38</v>
      </c>
      <c r="K33" s="1198">
        <v>37</v>
      </c>
      <c r="L33" s="1340">
        <v>57.94</v>
      </c>
      <c r="M33" s="1323">
        <v>58.13</v>
      </c>
      <c r="N33" s="220">
        <v>40</v>
      </c>
      <c r="O33" s="465">
        <v>28</v>
      </c>
      <c r="P33" s="675">
        <v>49.5</v>
      </c>
      <c r="Q33" s="1323">
        <v>51.62</v>
      </c>
      <c r="R33" s="1324">
        <v>57</v>
      </c>
      <c r="S33" s="465">
        <v>36</v>
      </c>
      <c r="T33" s="682">
        <v>51.333333333333336</v>
      </c>
      <c r="U33" s="682">
        <v>46.59</v>
      </c>
      <c r="V33" s="1324">
        <v>18</v>
      </c>
      <c r="W33" s="464">
        <v>35</v>
      </c>
      <c r="X33" s="681">
        <v>63.628571428571426</v>
      </c>
      <c r="Y33" s="683">
        <v>50.53</v>
      </c>
      <c r="Z33" s="1324">
        <v>4</v>
      </c>
      <c r="AA33" s="505">
        <v>29</v>
      </c>
      <c r="AB33" s="681">
        <v>54.482758619999998</v>
      </c>
      <c r="AC33" s="1197">
        <v>43.13</v>
      </c>
      <c r="AD33" s="1325">
        <v>10</v>
      </c>
      <c r="AE33" s="1337">
        <f t="shared" si="0"/>
        <v>192</v>
      </c>
    </row>
    <row r="34" spans="1:31" x14ac:dyDescent="0.25">
      <c r="A34" s="5">
        <v>4</v>
      </c>
      <c r="B34" s="338" t="s">
        <v>115</v>
      </c>
      <c r="C34" s="648">
        <v>41</v>
      </c>
      <c r="D34" s="714">
        <v>58.8</v>
      </c>
      <c r="E34" s="766">
        <v>56.84</v>
      </c>
      <c r="F34" s="710">
        <v>32</v>
      </c>
      <c r="G34" s="648">
        <v>41</v>
      </c>
      <c r="H34" s="655">
        <v>53.39</v>
      </c>
      <c r="I34" s="675">
        <v>52.269203069824094</v>
      </c>
      <c r="J34" s="671">
        <v>47</v>
      </c>
      <c r="K34" s="98">
        <v>46</v>
      </c>
      <c r="L34" s="726">
        <v>61.11</v>
      </c>
      <c r="M34" s="1323">
        <v>58.13</v>
      </c>
      <c r="N34" s="220">
        <v>23</v>
      </c>
      <c r="O34" s="465">
        <v>32</v>
      </c>
      <c r="P34" s="675">
        <v>51.44</v>
      </c>
      <c r="Q34" s="1323">
        <v>51.62</v>
      </c>
      <c r="R34" s="1324">
        <v>40</v>
      </c>
      <c r="S34" s="465">
        <v>27</v>
      </c>
      <c r="T34" s="682">
        <v>50.777777777777779</v>
      </c>
      <c r="U34" s="682">
        <v>46.59</v>
      </c>
      <c r="V34" s="1324">
        <v>22</v>
      </c>
      <c r="W34" s="464">
        <v>37</v>
      </c>
      <c r="X34" s="681">
        <v>54.351351351351354</v>
      </c>
      <c r="Y34" s="683">
        <v>50.53</v>
      </c>
      <c r="Z34" s="1324">
        <v>26</v>
      </c>
      <c r="AA34" s="505">
        <v>53</v>
      </c>
      <c r="AB34" s="681">
        <v>44.471698109999998</v>
      </c>
      <c r="AC34" s="1197">
        <v>43.13</v>
      </c>
      <c r="AD34" s="1325">
        <v>35</v>
      </c>
      <c r="AE34" s="1337">
        <f t="shared" si="0"/>
        <v>225</v>
      </c>
    </row>
    <row r="35" spans="1:31" x14ac:dyDescent="0.25">
      <c r="A35" s="5">
        <v>5</v>
      </c>
      <c r="B35" s="338" t="s">
        <v>46</v>
      </c>
      <c r="C35" s="648">
        <v>6</v>
      </c>
      <c r="D35" s="714">
        <v>55.5</v>
      </c>
      <c r="E35" s="766">
        <v>56.84</v>
      </c>
      <c r="F35" s="710">
        <v>44</v>
      </c>
      <c r="G35" s="648">
        <v>10</v>
      </c>
      <c r="H35" s="655">
        <v>40.200000000000003</v>
      </c>
      <c r="I35" s="675">
        <v>52.269203069824094</v>
      </c>
      <c r="J35" s="671">
        <v>90</v>
      </c>
      <c r="K35" s="98">
        <v>2</v>
      </c>
      <c r="L35" s="726">
        <v>59</v>
      </c>
      <c r="M35" s="1323">
        <v>58.13</v>
      </c>
      <c r="N35" s="220">
        <v>32</v>
      </c>
      <c r="O35" s="465">
        <v>8</v>
      </c>
      <c r="P35" s="675">
        <v>48.63</v>
      </c>
      <c r="Q35" s="1323">
        <v>51.62</v>
      </c>
      <c r="R35" s="1324">
        <v>64</v>
      </c>
      <c r="S35" s="465">
        <v>6</v>
      </c>
      <c r="T35" s="682">
        <v>47.333333333333336</v>
      </c>
      <c r="U35" s="682">
        <v>46.59</v>
      </c>
      <c r="V35" s="1324">
        <v>33</v>
      </c>
      <c r="W35" s="464">
        <v>5</v>
      </c>
      <c r="X35" s="681">
        <v>51.6</v>
      </c>
      <c r="Y35" s="683">
        <v>50.53</v>
      </c>
      <c r="Z35" s="1324">
        <v>34</v>
      </c>
      <c r="AA35" s="505">
        <v>19</v>
      </c>
      <c r="AB35" s="681">
        <v>33.526315789999998</v>
      </c>
      <c r="AC35" s="1197">
        <v>43.13</v>
      </c>
      <c r="AD35" s="1325">
        <v>80</v>
      </c>
      <c r="AE35" s="1337">
        <f t="shared" si="0"/>
        <v>377</v>
      </c>
    </row>
    <row r="36" spans="1:31" x14ac:dyDescent="0.25">
      <c r="A36" s="5">
        <v>6</v>
      </c>
      <c r="B36" s="338" t="s">
        <v>50</v>
      </c>
      <c r="C36" s="648">
        <v>47</v>
      </c>
      <c r="D36" s="714">
        <v>54.3</v>
      </c>
      <c r="E36" s="766">
        <v>56.84</v>
      </c>
      <c r="F36" s="710">
        <v>47</v>
      </c>
      <c r="G36" s="648">
        <v>40</v>
      </c>
      <c r="H36" s="655">
        <v>40.33</v>
      </c>
      <c r="I36" s="675">
        <v>52.269203069824094</v>
      </c>
      <c r="J36" s="671">
        <v>89</v>
      </c>
      <c r="K36" s="98">
        <v>26</v>
      </c>
      <c r="L36" s="726">
        <v>47.81</v>
      </c>
      <c r="M36" s="1323">
        <v>58.13</v>
      </c>
      <c r="N36" s="220">
        <v>88</v>
      </c>
      <c r="O36" s="465">
        <v>29</v>
      </c>
      <c r="P36" s="675">
        <v>42.72</v>
      </c>
      <c r="Q36" s="1323">
        <v>51.62</v>
      </c>
      <c r="R36" s="1324">
        <v>87</v>
      </c>
      <c r="S36" s="465">
        <v>14</v>
      </c>
      <c r="T36" s="682">
        <v>39.785714285714285</v>
      </c>
      <c r="U36" s="682">
        <v>46.59</v>
      </c>
      <c r="V36" s="1324">
        <v>71</v>
      </c>
      <c r="W36" s="464">
        <v>19</v>
      </c>
      <c r="X36" s="681">
        <v>50.842105263157897</v>
      </c>
      <c r="Y36" s="683">
        <v>50.53</v>
      </c>
      <c r="Z36" s="1324">
        <v>39</v>
      </c>
      <c r="AA36" s="505">
        <v>34</v>
      </c>
      <c r="AB36" s="681">
        <v>33.705882350000003</v>
      </c>
      <c r="AC36" s="1197">
        <v>43.13</v>
      </c>
      <c r="AD36" s="1325">
        <v>78</v>
      </c>
      <c r="AE36" s="1337">
        <f t="shared" si="0"/>
        <v>499</v>
      </c>
    </row>
    <row r="37" spans="1:31" x14ac:dyDescent="0.25">
      <c r="A37" s="5">
        <v>7</v>
      </c>
      <c r="B37" s="338" t="s">
        <v>79</v>
      </c>
      <c r="C37" s="648">
        <v>27</v>
      </c>
      <c r="D37" s="714">
        <v>54.1</v>
      </c>
      <c r="E37" s="766">
        <v>56.84</v>
      </c>
      <c r="F37" s="710">
        <v>49</v>
      </c>
      <c r="G37" s="648">
        <v>24</v>
      </c>
      <c r="H37" s="655">
        <v>54.63</v>
      </c>
      <c r="I37" s="675">
        <v>52.269203069824094</v>
      </c>
      <c r="J37" s="671">
        <v>44</v>
      </c>
      <c r="K37" s="98">
        <v>15</v>
      </c>
      <c r="L37" s="726">
        <v>58.93</v>
      </c>
      <c r="M37" s="1323">
        <v>58.13</v>
      </c>
      <c r="N37" s="220">
        <v>33</v>
      </c>
      <c r="O37" s="465">
        <v>17</v>
      </c>
      <c r="P37" s="675">
        <v>44.59</v>
      </c>
      <c r="Q37" s="1323">
        <v>51.62</v>
      </c>
      <c r="R37" s="1324">
        <v>82</v>
      </c>
      <c r="S37" s="465">
        <v>34</v>
      </c>
      <c r="T37" s="682">
        <v>41.294117647058826</v>
      </c>
      <c r="U37" s="682">
        <v>46.59</v>
      </c>
      <c r="V37" s="1324">
        <v>68</v>
      </c>
      <c r="W37" s="464">
        <v>15</v>
      </c>
      <c r="X37" s="681">
        <v>50.2</v>
      </c>
      <c r="Y37" s="683">
        <v>50.53</v>
      </c>
      <c r="Z37" s="1324">
        <v>42</v>
      </c>
      <c r="AA37" s="505">
        <v>28</v>
      </c>
      <c r="AB37" s="681">
        <v>36.785714290000001</v>
      </c>
      <c r="AC37" s="1197">
        <v>43.13</v>
      </c>
      <c r="AD37" s="1325">
        <v>70</v>
      </c>
      <c r="AE37" s="1337">
        <f t="shared" si="0"/>
        <v>388</v>
      </c>
    </row>
    <row r="38" spans="1:31" x14ac:dyDescent="0.25">
      <c r="A38" s="5">
        <v>8</v>
      </c>
      <c r="B38" s="338" t="s">
        <v>48</v>
      </c>
      <c r="C38" s="648">
        <v>19</v>
      </c>
      <c r="D38" s="714">
        <v>53.7</v>
      </c>
      <c r="E38" s="766">
        <v>56.84</v>
      </c>
      <c r="F38" s="710">
        <v>53</v>
      </c>
      <c r="G38" s="648">
        <v>14</v>
      </c>
      <c r="H38" s="655">
        <v>47.86</v>
      </c>
      <c r="I38" s="675">
        <v>52.269203069824094</v>
      </c>
      <c r="J38" s="671">
        <v>71</v>
      </c>
      <c r="K38" s="1198">
        <v>12</v>
      </c>
      <c r="L38" s="1340">
        <v>44.67</v>
      </c>
      <c r="M38" s="1323">
        <v>58.13</v>
      </c>
      <c r="N38" s="220">
        <v>98</v>
      </c>
      <c r="O38" s="465">
        <v>12</v>
      </c>
      <c r="P38" s="675">
        <v>31.75</v>
      </c>
      <c r="Q38" s="1323">
        <v>51.62</v>
      </c>
      <c r="R38" s="1324">
        <v>106</v>
      </c>
      <c r="S38" s="465">
        <v>9</v>
      </c>
      <c r="T38" s="682">
        <v>39.333333333333336</v>
      </c>
      <c r="U38" s="682">
        <v>46.59</v>
      </c>
      <c r="V38" s="1324">
        <v>75</v>
      </c>
      <c r="W38" s="464">
        <v>15</v>
      </c>
      <c r="X38" s="681">
        <v>43.866666666666667</v>
      </c>
      <c r="Y38" s="1196">
        <v>50.53</v>
      </c>
      <c r="Z38" s="1324">
        <v>78</v>
      </c>
      <c r="AA38" s="218">
        <v>18</v>
      </c>
      <c r="AB38" s="681">
        <v>33.111111110000003</v>
      </c>
      <c r="AC38" s="1197">
        <v>43.13</v>
      </c>
      <c r="AD38" s="1325">
        <v>81</v>
      </c>
      <c r="AE38" s="1337">
        <f t="shared" si="0"/>
        <v>562</v>
      </c>
    </row>
    <row r="39" spans="1:31" x14ac:dyDescent="0.25">
      <c r="A39" s="5">
        <v>9</v>
      </c>
      <c r="B39" s="338" t="s">
        <v>77</v>
      </c>
      <c r="C39" s="648">
        <v>33</v>
      </c>
      <c r="D39" s="714">
        <v>52.8</v>
      </c>
      <c r="E39" s="766">
        <v>56.84</v>
      </c>
      <c r="F39" s="710">
        <v>58</v>
      </c>
      <c r="G39" s="648">
        <v>45</v>
      </c>
      <c r="H39" s="655">
        <v>51.69</v>
      </c>
      <c r="I39" s="675">
        <v>52.269203069824094</v>
      </c>
      <c r="J39" s="671">
        <v>54</v>
      </c>
      <c r="K39" s="98">
        <v>42</v>
      </c>
      <c r="L39" s="726">
        <v>58.45</v>
      </c>
      <c r="M39" s="1323">
        <v>58.13</v>
      </c>
      <c r="N39" s="220">
        <v>35</v>
      </c>
      <c r="O39" s="465">
        <v>33</v>
      </c>
      <c r="P39" s="675">
        <v>54.03</v>
      </c>
      <c r="Q39" s="1323">
        <v>51.62</v>
      </c>
      <c r="R39" s="1324">
        <v>25</v>
      </c>
      <c r="S39" s="465">
        <v>44</v>
      </c>
      <c r="T39" s="682">
        <v>44.977272727272727</v>
      </c>
      <c r="U39" s="682">
        <v>46.59</v>
      </c>
      <c r="V39" s="1324">
        <v>49</v>
      </c>
      <c r="W39" s="464">
        <v>36</v>
      </c>
      <c r="X39" s="681">
        <v>54.611111111111114</v>
      </c>
      <c r="Y39" s="683">
        <v>50.53</v>
      </c>
      <c r="Z39" s="1324">
        <v>25</v>
      </c>
      <c r="AA39" s="505">
        <v>45</v>
      </c>
      <c r="AB39" s="681">
        <v>44.755555559999998</v>
      </c>
      <c r="AC39" s="1197">
        <v>43.13</v>
      </c>
      <c r="AD39" s="1325">
        <v>32</v>
      </c>
      <c r="AE39" s="1337">
        <f t="shared" si="0"/>
        <v>278</v>
      </c>
    </row>
    <row r="40" spans="1:31" x14ac:dyDescent="0.25">
      <c r="A40" s="5">
        <v>10</v>
      </c>
      <c r="B40" s="338" t="s">
        <v>76</v>
      </c>
      <c r="C40" s="648">
        <v>17</v>
      </c>
      <c r="D40" s="714">
        <v>52</v>
      </c>
      <c r="E40" s="766">
        <v>56.84</v>
      </c>
      <c r="F40" s="710">
        <v>62</v>
      </c>
      <c r="G40" s="648"/>
      <c r="H40" s="655"/>
      <c r="I40" s="675">
        <v>52.269203069824094</v>
      </c>
      <c r="J40" s="671">
        <v>98</v>
      </c>
      <c r="K40" s="98">
        <v>10</v>
      </c>
      <c r="L40" s="726">
        <v>52.6</v>
      </c>
      <c r="M40" s="1323">
        <v>58.13</v>
      </c>
      <c r="N40" s="1324">
        <v>72</v>
      </c>
      <c r="O40" s="465">
        <v>12</v>
      </c>
      <c r="P40" s="675">
        <v>50.83</v>
      </c>
      <c r="Q40" s="1323">
        <v>51.62</v>
      </c>
      <c r="R40" s="1324">
        <v>45</v>
      </c>
      <c r="S40" s="465">
        <v>11</v>
      </c>
      <c r="T40" s="682">
        <v>31.727272727272727</v>
      </c>
      <c r="U40" s="682">
        <v>46.59</v>
      </c>
      <c r="V40" s="1324">
        <v>101</v>
      </c>
      <c r="W40" s="464">
        <v>5</v>
      </c>
      <c r="X40" s="681">
        <v>46.6</v>
      </c>
      <c r="Y40" s="683">
        <v>50.53</v>
      </c>
      <c r="Z40" s="1324">
        <v>61</v>
      </c>
      <c r="AA40" s="505"/>
      <c r="AB40" s="681"/>
      <c r="AC40" s="1197">
        <v>43.13</v>
      </c>
      <c r="AD40" s="1325">
        <v>101</v>
      </c>
      <c r="AE40" s="1337">
        <f t="shared" si="0"/>
        <v>540</v>
      </c>
    </row>
    <row r="41" spans="1:31" x14ac:dyDescent="0.25">
      <c r="A41" s="5">
        <v>11</v>
      </c>
      <c r="B41" s="338" t="s">
        <v>175</v>
      </c>
      <c r="C41" s="648">
        <v>9</v>
      </c>
      <c r="D41" s="714">
        <v>51.3</v>
      </c>
      <c r="E41" s="766">
        <v>56.84</v>
      </c>
      <c r="F41" s="710">
        <v>67</v>
      </c>
      <c r="G41" s="648">
        <v>23</v>
      </c>
      <c r="H41" s="655">
        <v>37.04</v>
      </c>
      <c r="I41" s="675">
        <v>52.269203069824094</v>
      </c>
      <c r="J41" s="671">
        <v>95</v>
      </c>
      <c r="K41" s="98">
        <v>11</v>
      </c>
      <c r="L41" s="726">
        <v>50.27</v>
      </c>
      <c r="M41" s="1323">
        <v>58.13</v>
      </c>
      <c r="N41" s="1324">
        <v>81</v>
      </c>
      <c r="O41" s="465">
        <v>11</v>
      </c>
      <c r="P41" s="675">
        <v>49.1</v>
      </c>
      <c r="Q41" s="1323">
        <v>51.62</v>
      </c>
      <c r="R41" s="1324">
        <v>59</v>
      </c>
      <c r="S41" s="465">
        <v>4</v>
      </c>
      <c r="T41" s="682">
        <v>31.75</v>
      </c>
      <c r="U41" s="682">
        <v>46.59</v>
      </c>
      <c r="V41" s="1324">
        <v>100</v>
      </c>
      <c r="W41" s="464">
        <v>10</v>
      </c>
      <c r="X41" s="681">
        <v>43.3</v>
      </c>
      <c r="Y41" s="683">
        <v>50.53</v>
      </c>
      <c r="Z41" s="1324">
        <v>83</v>
      </c>
      <c r="AA41" s="505">
        <v>10</v>
      </c>
      <c r="AB41" s="681">
        <v>32.799999999999997</v>
      </c>
      <c r="AC41" s="681">
        <v>43.13</v>
      </c>
      <c r="AD41" s="1325">
        <v>82</v>
      </c>
      <c r="AE41" s="1337">
        <f t="shared" si="0"/>
        <v>567</v>
      </c>
    </row>
    <row r="42" spans="1:31" x14ac:dyDescent="0.25">
      <c r="A42" s="5">
        <v>12</v>
      </c>
      <c r="B42" s="338" t="s">
        <v>176</v>
      </c>
      <c r="C42" s="648">
        <v>15</v>
      </c>
      <c r="D42" s="714">
        <v>50.3</v>
      </c>
      <c r="E42" s="766">
        <v>56.84</v>
      </c>
      <c r="F42" s="710">
        <v>71</v>
      </c>
      <c r="G42" s="648">
        <v>6</v>
      </c>
      <c r="H42" s="655">
        <v>42.83</v>
      </c>
      <c r="I42" s="675">
        <v>52.269203069824094</v>
      </c>
      <c r="J42" s="671">
        <v>85</v>
      </c>
      <c r="K42" s="98">
        <v>8</v>
      </c>
      <c r="L42" s="726">
        <v>53.75</v>
      </c>
      <c r="M42" s="1323">
        <v>58.13</v>
      </c>
      <c r="N42" s="1324">
        <v>65</v>
      </c>
      <c r="O42" s="465">
        <v>15</v>
      </c>
      <c r="P42" s="675">
        <v>51.8</v>
      </c>
      <c r="Q42" s="1323">
        <v>51.62</v>
      </c>
      <c r="R42" s="1324">
        <v>39</v>
      </c>
      <c r="S42" s="465">
        <v>9</v>
      </c>
      <c r="T42" s="682">
        <v>50.222222222222221</v>
      </c>
      <c r="U42" s="682">
        <v>46.59</v>
      </c>
      <c r="V42" s="1324">
        <v>24</v>
      </c>
      <c r="W42" s="464">
        <v>8</v>
      </c>
      <c r="X42" s="681">
        <v>43.875</v>
      </c>
      <c r="Y42" s="683">
        <v>50.53</v>
      </c>
      <c r="Z42" s="1324">
        <v>77</v>
      </c>
      <c r="AA42" s="505">
        <v>12</v>
      </c>
      <c r="AB42" s="681">
        <v>29.083333329999999</v>
      </c>
      <c r="AC42" s="1197">
        <v>43.13</v>
      </c>
      <c r="AD42" s="1325">
        <v>91</v>
      </c>
      <c r="AE42" s="1337">
        <f t="shared" si="0"/>
        <v>452</v>
      </c>
    </row>
    <row r="43" spans="1:31" x14ac:dyDescent="0.25">
      <c r="A43" s="5">
        <v>13</v>
      </c>
      <c r="B43" s="338" t="s">
        <v>75</v>
      </c>
      <c r="C43" s="648">
        <v>9</v>
      </c>
      <c r="D43" s="714">
        <v>48.7</v>
      </c>
      <c r="E43" s="766">
        <v>56.84</v>
      </c>
      <c r="F43" s="710">
        <v>77</v>
      </c>
      <c r="G43" s="648"/>
      <c r="H43" s="655"/>
      <c r="I43" s="675">
        <v>52.269203069824094</v>
      </c>
      <c r="J43" s="671">
        <v>98</v>
      </c>
      <c r="K43" s="98">
        <v>15</v>
      </c>
      <c r="L43" s="726">
        <v>40.200000000000003</v>
      </c>
      <c r="M43" s="1323">
        <v>58.13</v>
      </c>
      <c r="N43" s="220">
        <v>105</v>
      </c>
      <c r="O43" s="465"/>
      <c r="P43" s="675"/>
      <c r="Q43" s="1323">
        <v>51.62</v>
      </c>
      <c r="R43" s="1324">
        <v>110</v>
      </c>
      <c r="S43" s="465"/>
      <c r="T43" s="682"/>
      <c r="U43" s="682">
        <v>46.59</v>
      </c>
      <c r="V43" s="1324">
        <v>109</v>
      </c>
      <c r="W43" s="464">
        <v>11</v>
      </c>
      <c r="X43" s="681">
        <v>43.909090909090907</v>
      </c>
      <c r="Y43" s="683">
        <v>50.53</v>
      </c>
      <c r="Z43" s="1324">
        <v>75</v>
      </c>
      <c r="AA43" s="505"/>
      <c r="AB43" s="681"/>
      <c r="AC43" s="1197">
        <v>43.13</v>
      </c>
      <c r="AD43" s="1325">
        <v>101</v>
      </c>
      <c r="AE43" s="1337">
        <f t="shared" si="0"/>
        <v>675</v>
      </c>
    </row>
    <row r="44" spans="1:31" x14ac:dyDescent="0.25">
      <c r="A44" s="5">
        <v>14</v>
      </c>
      <c r="B44" s="338" t="s">
        <v>40</v>
      </c>
      <c r="C44" s="648">
        <v>36</v>
      </c>
      <c r="D44" s="714">
        <v>47.1</v>
      </c>
      <c r="E44" s="766">
        <v>56.84</v>
      </c>
      <c r="F44" s="710">
        <v>86</v>
      </c>
      <c r="G44" s="648">
        <v>32</v>
      </c>
      <c r="H44" s="655">
        <v>46.31</v>
      </c>
      <c r="I44" s="675">
        <v>52.269203069824094</v>
      </c>
      <c r="J44" s="671">
        <v>75</v>
      </c>
      <c r="K44" s="98">
        <v>29</v>
      </c>
      <c r="L44" s="726">
        <v>45.52</v>
      </c>
      <c r="M44" s="1323">
        <v>58.13</v>
      </c>
      <c r="N44" s="220">
        <v>97</v>
      </c>
      <c r="O44" s="465">
        <v>42</v>
      </c>
      <c r="P44" s="675">
        <v>42.76</v>
      </c>
      <c r="Q44" s="1323">
        <v>51.62</v>
      </c>
      <c r="R44" s="1324">
        <v>86</v>
      </c>
      <c r="S44" s="465">
        <v>33</v>
      </c>
      <c r="T44" s="682">
        <v>46.787878787878789</v>
      </c>
      <c r="U44" s="682">
        <v>46.59</v>
      </c>
      <c r="V44" s="1324">
        <v>37</v>
      </c>
      <c r="W44" s="464">
        <v>28</v>
      </c>
      <c r="X44" s="681">
        <v>48.678571428571431</v>
      </c>
      <c r="Y44" s="683">
        <v>50.53</v>
      </c>
      <c r="Z44" s="1324">
        <v>50</v>
      </c>
      <c r="AA44" s="505">
        <v>40</v>
      </c>
      <c r="AB44" s="681">
        <v>38.524999999999999</v>
      </c>
      <c r="AC44" s="1197">
        <v>43.13</v>
      </c>
      <c r="AD44" s="1325">
        <v>63</v>
      </c>
      <c r="AE44" s="1337">
        <f t="shared" si="0"/>
        <v>494</v>
      </c>
    </row>
    <row r="45" spans="1:31" x14ac:dyDescent="0.25">
      <c r="A45" s="5">
        <v>15</v>
      </c>
      <c r="B45" s="338" t="s">
        <v>45</v>
      </c>
      <c r="C45" s="648">
        <v>9</v>
      </c>
      <c r="D45" s="714">
        <v>44</v>
      </c>
      <c r="E45" s="766">
        <v>56.84</v>
      </c>
      <c r="F45" s="710">
        <v>90</v>
      </c>
      <c r="G45" s="648"/>
      <c r="H45" s="655"/>
      <c r="I45" s="675">
        <v>52.269203069824094</v>
      </c>
      <c r="J45" s="671">
        <v>98</v>
      </c>
      <c r="K45" s="98"/>
      <c r="L45" s="726"/>
      <c r="M45" s="1323">
        <v>58.13</v>
      </c>
      <c r="N45" s="1324">
        <v>109</v>
      </c>
      <c r="O45" s="465">
        <v>6</v>
      </c>
      <c r="P45" s="675">
        <v>38</v>
      </c>
      <c r="Q45" s="1323">
        <v>51.62</v>
      </c>
      <c r="R45" s="1324">
        <v>101</v>
      </c>
      <c r="S45" s="465"/>
      <c r="T45" s="682"/>
      <c r="U45" s="682">
        <v>46.59</v>
      </c>
      <c r="V45" s="1324">
        <v>109</v>
      </c>
      <c r="W45" s="464">
        <v>3</v>
      </c>
      <c r="X45" s="681">
        <v>28</v>
      </c>
      <c r="Y45" s="683">
        <v>50.53</v>
      </c>
      <c r="Z45" s="1324">
        <v>108</v>
      </c>
      <c r="AA45" s="505">
        <v>3</v>
      </c>
      <c r="AB45" s="681">
        <v>61</v>
      </c>
      <c r="AC45" s="1197">
        <v>43.13</v>
      </c>
      <c r="AD45" s="1325">
        <v>2</v>
      </c>
      <c r="AE45" s="1337">
        <f t="shared" si="0"/>
        <v>617</v>
      </c>
    </row>
    <row r="46" spans="1:31" x14ac:dyDescent="0.25">
      <c r="A46" s="5">
        <v>16</v>
      </c>
      <c r="B46" s="338" t="s">
        <v>49</v>
      </c>
      <c r="C46" s="648"/>
      <c r="D46" s="714"/>
      <c r="E46" s="766">
        <v>56.84</v>
      </c>
      <c r="F46" s="710">
        <v>100</v>
      </c>
      <c r="G46" s="648"/>
      <c r="H46" s="655"/>
      <c r="I46" s="675">
        <v>52.269203069824094</v>
      </c>
      <c r="J46" s="671">
        <v>98</v>
      </c>
      <c r="K46" s="98">
        <v>7</v>
      </c>
      <c r="L46" s="726">
        <v>57.43</v>
      </c>
      <c r="M46" s="1323">
        <v>58.13</v>
      </c>
      <c r="N46" s="1324">
        <v>42</v>
      </c>
      <c r="O46" s="465">
        <v>8</v>
      </c>
      <c r="P46" s="675">
        <v>42</v>
      </c>
      <c r="Q46" s="1323">
        <v>51.62</v>
      </c>
      <c r="R46" s="1324">
        <v>92</v>
      </c>
      <c r="S46" s="465">
        <v>8</v>
      </c>
      <c r="T46" s="682">
        <v>38.875</v>
      </c>
      <c r="U46" s="682">
        <v>46.59</v>
      </c>
      <c r="V46" s="1324">
        <v>77</v>
      </c>
      <c r="W46" s="464">
        <v>5</v>
      </c>
      <c r="X46" s="681">
        <v>47</v>
      </c>
      <c r="Y46" s="683">
        <v>50.53</v>
      </c>
      <c r="Z46" s="1324">
        <v>58</v>
      </c>
      <c r="AA46" s="505">
        <v>11</v>
      </c>
      <c r="AB46" s="681">
        <v>24.727272729999999</v>
      </c>
      <c r="AC46" s="1197">
        <v>43.13</v>
      </c>
      <c r="AD46" s="1325">
        <v>97</v>
      </c>
      <c r="AE46" s="1337">
        <f t="shared" si="0"/>
        <v>564</v>
      </c>
    </row>
    <row r="47" spans="1:31" x14ac:dyDescent="0.25">
      <c r="A47" s="5">
        <v>17</v>
      </c>
      <c r="B47" s="338" t="s">
        <v>47</v>
      </c>
      <c r="C47" s="648"/>
      <c r="D47" s="714"/>
      <c r="E47" s="766">
        <v>56.84</v>
      </c>
      <c r="F47" s="710">
        <v>100</v>
      </c>
      <c r="G47" s="648">
        <v>11</v>
      </c>
      <c r="H47" s="655">
        <v>58.73</v>
      </c>
      <c r="I47" s="675">
        <v>52.269203069824094</v>
      </c>
      <c r="J47" s="671">
        <v>26</v>
      </c>
      <c r="K47" s="98">
        <v>12</v>
      </c>
      <c r="L47" s="726">
        <v>49.75</v>
      </c>
      <c r="M47" s="1323">
        <v>58.13</v>
      </c>
      <c r="N47" s="220">
        <v>84</v>
      </c>
      <c r="O47" s="465">
        <v>9</v>
      </c>
      <c r="P47" s="675">
        <v>42</v>
      </c>
      <c r="Q47" s="1323">
        <v>51.62</v>
      </c>
      <c r="R47" s="1324">
        <v>91</v>
      </c>
      <c r="S47" s="465">
        <v>11</v>
      </c>
      <c r="T47" s="682">
        <v>44.909090909090907</v>
      </c>
      <c r="U47" s="682">
        <v>46.59</v>
      </c>
      <c r="V47" s="1324">
        <v>51</v>
      </c>
      <c r="W47" s="464">
        <v>10</v>
      </c>
      <c r="X47" s="681">
        <v>59.2</v>
      </c>
      <c r="Y47" s="683">
        <v>50.53</v>
      </c>
      <c r="Z47" s="1324">
        <v>14</v>
      </c>
      <c r="AA47" s="505">
        <v>10</v>
      </c>
      <c r="AB47" s="681">
        <v>40.299999999999997</v>
      </c>
      <c r="AC47" s="1197">
        <v>43.13</v>
      </c>
      <c r="AD47" s="1325">
        <v>56</v>
      </c>
      <c r="AE47" s="1337">
        <f t="shared" si="0"/>
        <v>422</v>
      </c>
    </row>
    <row r="48" spans="1:31" x14ac:dyDescent="0.25">
      <c r="A48" s="5">
        <v>18</v>
      </c>
      <c r="B48" s="338" t="s">
        <v>43</v>
      </c>
      <c r="C48" s="648"/>
      <c r="D48" s="714"/>
      <c r="E48" s="766">
        <v>56.84</v>
      </c>
      <c r="F48" s="710">
        <v>100</v>
      </c>
      <c r="G48" s="648"/>
      <c r="H48" s="655"/>
      <c r="I48" s="675">
        <v>52.269203069824094</v>
      </c>
      <c r="J48" s="671">
        <v>98</v>
      </c>
      <c r="K48" s="98">
        <v>10</v>
      </c>
      <c r="L48" s="726">
        <v>59.4</v>
      </c>
      <c r="M48" s="1323">
        <v>58.13</v>
      </c>
      <c r="N48" s="1324">
        <v>27</v>
      </c>
      <c r="O48" s="465">
        <v>13</v>
      </c>
      <c r="P48" s="675">
        <v>49.84</v>
      </c>
      <c r="Q48" s="675">
        <v>51.62</v>
      </c>
      <c r="R48" s="502">
        <v>52</v>
      </c>
      <c r="S48" s="465">
        <v>9</v>
      </c>
      <c r="T48" s="682">
        <v>35.777777777777779</v>
      </c>
      <c r="U48" s="682">
        <v>46.59</v>
      </c>
      <c r="V48" s="1324">
        <v>90</v>
      </c>
      <c r="W48" s="464">
        <v>13</v>
      </c>
      <c r="X48" s="681">
        <v>48.769230769230766</v>
      </c>
      <c r="Y48" s="683">
        <v>50.53</v>
      </c>
      <c r="Z48" s="1324">
        <v>48</v>
      </c>
      <c r="AA48" s="505">
        <v>15</v>
      </c>
      <c r="AB48" s="681">
        <v>36.4</v>
      </c>
      <c r="AC48" s="681">
        <v>43.13</v>
      </c>
      <c r="AD48" s="1325">
        <v>72</v>
      </c>
      <c r="AE48" s="1337">
        <f t="shared" si="0"/>
        <v>487</v>
      </c>
    </row>
    <row r="49" spans="1:31" ht="15.75" thickBot="1" x14ac:dyDescent="0.3">
      <c r="A49" s="123">
        <v>19</v>
      </c>
      <c r="B49" s="338" t="s">
        <v>42</v>
      </c>
      <c r="C49" s="648"/>
      <c r="D49" s="714"/>
      <c r="E49" s="766">
        <v>56.84</v>
      </c>
      <c r="F49" s="710">
        <v>100</v>
      </c>
      <c r="G49" s="648"/>
      <c r="H49" s="655"/>
      <c r="I49" s="675">
        <v>52.269203069824094</v>
      </c>
      <c r="J49" s="671">
        <v>98</v>
      </c>
      <c r="K49" s="98">
        <v>11</v>
      </c>
      <c r="L49" s="726">
        <v>47.27</v>
      </c>
      <c r="M49" s="726">
        <v>58.13</v>
      </c>
      <c r="N49" s="220">
        <v>90</v>
      </c>
      <c r="O49" s="465">
        <v>14</v>
      </c>
      <c r="P49" s="675">
        <v>43.5</v>
      </c>
      <c r="Q49" s="1323">
        <v>51.62</v>
      </c>
      <c r="R49" s="1324">
        <v>84</v>
      </c>
      <c r="S49" s="465">
        <v>11</v>
      </c>
      <c r="T49" s="682">
        <v>30.90909090909091</v>
      </c>
      <c r="U49" s="682">
        <v>46.59</v>
      </c>
      <c r="V49" s="1324">
        <v>105</v>
      </c>
      <c r="W49" s="464">
        <v>16</v>
      </c>
      <c r="X49" s="681">
        <v>43.9375</v>
      </c>
      <c r="Y49" s="683">
        <v>50.53</v>
      </c>
      <c r="Z49" s="1324">
        <v>74</v>
      </c>
      <c r="AA49" s="505">
        <v>21</v>
      </c>
      <c r="AB49" s="681">
        <v>30.23809524</v>
      </c>
      <c r="AC49" s="1197">
        <v>43.13</v>
      </c>
      <c r="AD49" s="1325">
        <v>88</v>
      </c>
      <c r="AE49" s="1346">
        <f t="shared" si="0"/>
        <v>639</v>
      </c>
    </row>
    <row r="50" spans="1:31" ht="15.75" thickBot="1" x14ac:dyDescent="0.3">
      <c r="A50" s="221"/>
      <c r="B50" s="215" t="s">
        <v>137</v>
      </c>
      <c r="C50" s="277">
        <f>SUM(C51:C69)</f>
        <v>553</v>
      </c>
      <c r="D50" s="196">
        <f>AVERAGE(D51:D69)</f>
        <v>56.281249999999993</v>
      </c>
      <c r="E50" s="303">
        <v>56.84</v>
      </c>
      <c r="F50" s="278"/>
      <c r="G50" s="277">
        <f>SUM(G51:G69)</f>
        <v>512</v>
      </c>
      <c r="H50" s="196">
        <f>AVERAGE(H51:H69)</f>
        <v>54.147647058823544</v>
      </c>
      <c r="I50" s="1190">
        <v>52.269203069824094</v>
      </c>
      <c r="J50" s="1199"/>
      <c r="K50" s="1200">
        <f>SUM(K51:K69)</f>
        <v>475</v>
      </c>
      <c r="L50" s="1190">
        <f>AVERAGE(L51:L69)</f>
        <v>56.424117647058836</v>
      </c>
      <c r="M50" s="1201">
        <v>58.13</v>
      </c>
      <c r="N50" s="1199"/>
      <c r="O50" s="1192">
        <f>SUM(O51:O69)</f>
        <v>558</v>
      </c>
      <c r="P50" s="1190">
        <f>AVERAGE(P51:P69)</f>
        <v>49.737894736842101</v>
      </c>
      <c r="Q50" s="1190">
        <v>51.62</v>
      </c>
      <c r="R50" s="1191"/>
      <c r="S50" s="1192">
        <f>SUM(S51:S69)</f>
        <v>485</v>
      </c>
      <c r="T50" s="206">
        <f>AVERAGE(T51:T69)</f>
        <v>44.536724189293778</v>
      </c>
      <c r="U50" s="230">
        <v>46.59</v>
      </c>
      <c r="V50" s="226"/>
      <c r="W50" s="227">
        <f>SUM(W51:W69)</f>
        <v>546</v>
      </c>
      <c r="X50" s="206">
        <f>AVERAGE(X51:X69)</f>
        <v>49.112434282751124</v>
      </c>
      <c r="Y50" s="230">
        <v>50.53</v>
      </c>
      <c r="Z50" s="1193"/>
      <c r="AA50" s="1194">
        <f>SUM(AA51:AA69)</f>
        <v>602</v>
      </c>
      <c r="AB50" s="206">
        <f>AVERAGE(AB51:AB69)</f>
        <v>43.527941718666668</v>
      </c>
      <c r="AC50" s="230">
        <v>43.13</v>
      </c>
      <c r="AD50" s="204"/>
      <c r="AE50" s="797"/>
    </row>
    <row r="51" spans="1:31" x14ac:dyDescent="0.25">
      <c r="A51" s="17">
        <v>1</v>
      </c>
      <c r="B51" s="338" t="s">
        <v>127</v>
      </c>
      <c r="C51" s="648">
        <v>24</v>
      </c>
      <c r="D51" s="714">
        <v>72.2</v>
      </c>
      <c r="E51" s="766">
        <v>56.84</v>
      </c>
      <c r="F51" s="710">
        <v>1</v>
      </c>
      <c r="G51" s="648">
        <v>20</v>
      </c>
      <c r="H51" s="655">
        <v>63.4</v>
      </c>
      <c r="I51" s="675">
        <v>52.269203069824094</v>
      </c>
      <c r="J51" s="671">
        <v>8</v>
      </c>
      <c r="K51" s="98">
        <v>39</v>
      </c>
      <c r="L51" s="726">
        <v>66.2</v>
      </c>
      <c r="M51" s="1323">
        <v>58.13</v>
      </c>
      <c r="N51" s="1324">
        <v>9</v>
      </c>
      <c r="O51" s="465">
        <v>31</v>
      </c>
      <c r="P51" s="675">
        <v>50.7</v>
      </c>
      <c r="Q51" s="1323">
        <v>51.62</v>
      </c>
      <c r="R51" s="1324">
        <v>46</v>
      </c>
      <c r="S51" s="465">
        <v>36</v>
      </c>
      <c r="T51" s="682">
        <v>57.416666666666664</v>
      </c>
      <c r="U51" s="682">
        <v>46.59</v>
      </c>
      <c r="V51" s="1324">
        <v>4</v>
      </c>
      <c r="W51" s="464">
        <v>41</v>
      </c>
      <c r="X51" s="681">
        <v>51.902439024390247</v>
      </c>
      <c r="Y51" s="1196">
        <v>50.53</v>
      </c>
      <c r="Z51" s="1324">
        <v>33</v>
      </c>
      <c r="AA51" s="218">
        <v>48</v>
      </c>
      <c r="AB51" s="681">
        <v>55.458333330000002</v>
      </c>
      <c r="AC51" s="1197">
        <v>43.13</v>
      </c>
      <c r="AD51" s="1325">
        <v>9</v>
      </c>
      <c r="AE51" s="1336">
        <f t="shared" si="0"/>
        <v>110</v>
      </c>
    </row>
    <row r="52" spans="1:31" ht="14.25" customHeight="1" x14ac:dyDescent="0.25">
      <c r="A52" s="5">
        <v>2</v>
      </c>
      <c r="B52" s="338" t="s">
        <v>90</v>
      </c>
      <c r="C52" s="648">
        <v>101</v>
      </c>
      <c r="D52" s="714">
        <v>66.400000000000006</v>
      </c>
      <c r="E52" s="766">
        <v>56.84</v>
      </c>
      <c r="F52" s="710">
        <v>6</v>
      </c>
      <c r="G52" s="648">
        <v>104</v>
      </c>
      <c r="H52" s="655">
        <v>67.45</v>
      </c>
      <c r="I52" s="675">
        <v>52.269203069824094</v>
      </c>
      <c r="J52" s="671">
        <v>2</v>
      </c>
      <c r="K52" s="98">
        <v>89</v>
      </c>
      <c r="L52" s="726">
        <v>70.61</v>
      </c>
      <c r="M52" s="1323">
        <v>58.13</v>
      </c>
      <c r="N52" s="1324">
        <v>2</v>
      </c>
      <c r="O52" s="465">
        <v>81</v>
      </c>
      <c r="P52" s="675">
        <v>63.4</v>
      </c>
      <c r="Q52" s="1323">
        <v>51.62</v>
      </c>
      <c r="R52" s="1324">
        <v>3</v>
      </c>
      <c r="S52" s="465">
        <v>72</v>
      </c>
      <c r="T52" s="682">
        <v>62.138888888888886</v>
      </c>
      <c r="U52" s="682">
        <v>46.59</v>
      </c>
      <c r="V52" s="1324">
        <v>2</v>
      </c>
      <c r="W52" s="464">
        <v>87</v>
      </c>
      <c r="X52" s="681">
        <v>63.091954022988503</v>
      </c>
      <c r="Y52" s="683">
        <v>50.53</v>
      </c>
      <c r="Z52" s="1324">
        <v>6</v>
      </c>
      <c r="AA52" s="505">
        <v>103</v>
      </c>
      <c r="AB52" s="681">
        <v>56.883495150000002</v>
      </c>
      <c r="AC52" s="1197">
        <v>43.13</v>
      </c>
      <c r="AD52" s="1325">
        <v>8</v>
      </c>
      <c r="AE52" s="1337">
        <f t="shared" si="0"/>
        <v>29</v>
      </c>
    </row>
    <row r="53" spans="1:31" ht="15" customHeight="1" x14ac:dyDescent="0.25">
      <c r="A53" s="5">
        <v>3</v>
      </c>
      <c r="B53" s="346" t="s">
        <v>177</v>
      </c>
      <c r="C53" s="658">
        <v>31</v>
      </c>
      <c r="D53" s="769">
        <v>63</v>
      </c>
      <c r="E53" s="770">
        <v>56.84</v>
      </c>
      <c r="F53" s="771">
        <v>12</v>
      </c>
      <c r="G53" s="658">
        <v>28</v>
      </c>
      <c r="H53" s="664">
        <v>58.64</v>
      </c>
      <c r="I53" s="1205">
        <v>52.269203069824094</v>
      </c>
      <c r="J53" s="1206">
        <v>28</v>
      </c>
      <c r="K53" s="1207">
        <v>27</v>
      </c>
      <c r="L53" s="1338">
        <v>64</v>
      </c>
      <c r="M53" s="1323">
        <v>58.13</v>
      </c>
      <c r="N53" s="220">
        <v>14</v>
      </c>
      <c r="O53" s="1208">
        <v>30</v>
      </c>
      <c r="P53" s="1205">
        <v>58</v>
      </c>
      <c r="Q53" s="1323">
        <v>51.62</v>
      </c>
      <c r="R53" s="1324">
        <v>12</v>
      </c>
      <c r="S53" s="1208">
        <v>20</v>
      </c>
      <c r="T53" s="682">
        <v>41.85</v>
      </c>
      <c r="U53" s="682">
        <v>46.59</v>
      </c>
      <c r="V53" s="1324">
        <v>66</v>
      </c>
      <c r="W53" s="464">
        <v>25</v>
      </c>
      <c r="X53" s="681">
        <v>52.88</v>
      </c>
      <c r="Y53" s="683">
        <v>50.53</v>
      </c>
      <c r="Z53" s="1324">
        <v>30</v>
      </c>
      <c r="AA53" s="505">
        <v>28</v>
      </c>
      <c r="AB53" s="681">
        <v>48.464285709999999</v>
      </c>
      <c r="AC53" s="1197">
        <v>43.13</v>
      </c>
      <c r="AD53" s="1325">
        <v>22</v>
      </c>
      <c r="AE53" s="1337">
        <f t="shared" si="0"/>
        <v>184</v>
      </c>
    </row>
    <row r="54" spans="1:31" x14ac:dyDescent="0.25">
      <c r="A54" s="5">
        <v>4</v>
      </c>
      <c r="B54" s="338" t="s">
        <v>107</v>
      </c>
      <c r="C54" s="648">
        <v>73</v>
      </c>
      <c r="D54" s="714">
        <v>61.9</v>
      </c>
      <c r="E54" s="766">
        <v>56.84</v>
      </c>
      <c r="F54" s="710">
        <v>18</v>
      </c>
      <c r="G54" s="648">
        <v>68</v>
      </c>
      <c r="H54" s="655">
        <v>52.78</v>
      </c>
      <c r="I54" s="675">
        <v>52.269203069824094</v>
      </c>
      <c r="J54" s="671">
        <v>49</v>
      </c>
      <c r="K54" s="98">
        <v>72</v>
      </c>
      <c r="L54" s="726">
        <v>58.05</v>
      </c>
      <c r="M54" s="1323">
        <v>58.13</v>
      </c>
      <c r="N54" s="1324">
        <v>37</v>
      </c>
      <c r="O54" s="465">
        <v>73</v>
      </c>
      <c r="P54" s="675">
        <v>52</v>
      </c>
      <c r="Q54" s="1323">
        <v>51.62</v>
      </c>
      <c r="R54" s="1324">
        <v>38</v>
      </c>
      <c r="S54" s="465">
        <v>68</v>
      </c>
      <c r="T54" s="682">
        <v>49.5</v>
      </c>
      <c r="U54" s="682">
        <v>46.59</v>
      </c>
      <c r="V54" s="1324">
        <v>26</v>
      </c>
      <c r="W54" s="464">
        <v>77</v>
      </c>
      <c r="X54" s="681">
        <v>51.051948051948052</v>
      </c>
      <c r="Y54" s="1196">
        <v>50.53</v>
      </c>
      <c r="Z54" s="1324">
        <v>37</v>
      </c>
      <c r="AA54" s="218">
        <v>73</v>
      </c>
      <c r="AB54" s="681">
        <v>48.931506849999998</v>
      </c>
      <c r="AC54" s="1197">
        <v>43.13</v>
      </c>
      <c r="AD54" s="1325">
        <v>18</v>
      </c>
      <c r="AE54" s="1337">
        <f t="shared" si="0"/>
        <v>223</v>
      </c>
    </row>
    <row r="55" spans="1:31" x14ac:dyDescent="0.25">
      <c r="A55" s="5">
        <v>5</v>
      </c>
      <c r="B55" s="338" t="s">
        <v>116</v>
      </c>
      <c r="C55" s="648">
        <v>100</v>
      </c>
      <c r="D55" s="714">
        <v>61</v>
      </c>
      <c r="E55" s="766">
        <v>56.84</v>
      </c>
      <c r="F55" s="710">
        <v>20</v>
      </c>
      <c r="G55" s="648">
        <v>96</v>
      </c>
      <c r="H55" s="655">
        <v>64.569999999999993</v>
      </c>
      <c r="I55" s="675">
        <v>52.269203069824094</v>
      </c>
      <c r="J55" s="671">
        <v>5</v>
      </c>
      <c r="K55" s="324">
        <v>77</v>
      </c>
      <c r="L55" s="1339">
        <v>56.2</v>
      </c>
      <c r="M55" s="1323">
        <v>58.13</v>
      </c>
      <c r="N55" s="1324">
        <v>51</v>
      </c>
      <c r="O55" s="465">
        <v>103</v>
      </c>
      <c r="P55" s="675">
        <v>53.84</v>
      </c>
      <c r="Q55" s="1323">
        <v>51.62</v>
      </c>
      <c r="R55" s="1324">
        <v>32</v>
      </c>
      <c r="S55" s="465">
        <v>89</v>
      </c>
      <c r="T55" s="682">
        <v>46.797752808988761</v>
      </c>
      <c r="U55" s="682">
        <v>46.59</v>
      </c>
      <c r="V55" s="1324">
        <v>36</v>
      </c>
      <c r="W55" s="464">
        <v>92</v>
      </c>
      <c r="X55" s="681">
        <v>55.413043478260867</v>
      </c>
      <c r="Y55" s="683">
        <v>50.53</v>
      </c>
      <c r="Z55" s="1324">
        <v>23</v>
      </c>
      <c r="AA55" s="505">
        <v>113</v>
      </c>
      <c r="AB55" s="681">
        <v>49.238938050000002</v>
      </c>
      <c r="AC55" s="1197">
        <v>43.13</v>
      </c>
      <c r="AD55" s="1325">
        <v>16</v>
      </c>
      <c r="AE55" s="1337">
        <f t="shared" si="0"/>
        <v>183</v>
      </c>
    </row>
    <row r="56" spans="1:31" x14ac:dyDescent="0.25">
      <c r="A56" s="5">
        <v>6</v>
      </c>
      <c r="B56" s="338" t="s">
        <v>179</v>
      </c>
      <c r="C56" s="648">
        <v>32</v>
      </c>
      <c r="D56" s="714">
        <v>60</v>
      </c>
      <c r="E56" s="766">
        <v>56.84</v>
      </c>
      <c r="F56" s="710">
        <v>23</v>
      </c>
      <c r="G56" s="648">
        <v>16</v>
      </c>
      <c r="H56" s="655">
        <v>55.88</v>
      </c>
      <c r="I56" s="675">
        <v>52.269203069824094</v>
      </c>
      <c r="J56" s="671">
        <v>34</v>
      </c>
      <c r="K56" s="98">
        <v>13</v>
      </c>
      <c r="L56" s="726">
        <v>64.7</v>
      </c>
      <c r="M56" s="1323">
        <v>58.13</v>
      </c>
      <c r="N56" s="1324">
        <v>11</v>
      </c>
      <c r="O56" s="465">
        <v>18</v>
      </c>
      <c r="P56" s="675">
        <v>54</v>
      </c>
      <c r="Q56" s="1323">
        <v>51.62</v>
      </c>
      <c r="R56" s="1324">
        <v>30</v>
      </c>
      <c r="S56" s="465">
        <v>8</v>
      </c>
      <c r="T56" s="682">
        <v>54.5</v>
      </c>
      <c r="U56" s="682">
        <v>46.59</v>
      </c>
      <c r="V56" s="1324">
        <v>11</v>
      </c>
      <c r="W56" s="464">
        <v>22</v>
      </c>
      <c r="X56" s="681">
        <v>61.727272727272727</v>
      </c>
      <c r="Y56" s="683">
        <v>50.53</v>
      </c>
      <c r="Z56" s="1324">
        <v>8</v>
      </c>
      <c r="AA56" s="505">
        <v>9</v>
      </c>
      <c r="AB56" s="681">
        <v>40.444444439999998</v>
      </c>
      <c r="AC56" s="1197">
        <v>43.13</v>
      </c>
      <c r="AD56" s="1325">
        <v>52</v>
      </c>
      <c r="AE56" s="1337">
        <f t="shared" si="0"/>
        <v>169</v>
      </c>
    </row>
    <row r="57" spans="1:31" x14ac:dyDescent="0.25">
      <c r="A57" s="5">
        <v>7</v>
      </c>
      <c r="B57" s="338" t="s">
        <v>36</v>
      </c>
      <c r="C57" s="648">
        <v>37</v>
      </c>
      <c r="D57" s="714">
        <v>59</v>
      </c>
      <c r="E57" s="766">
        <v>56.84</v>
      </c>
      <c r="F57" s="710">
        <v>29</v>
      </c>
      <c r="G57" s="648">
        <v>32</v>
      </c>
      <c r="H57" s="655">
        <v>60.22</v>
      </c>
      <c r="I57" s="675">
        <v>52.269203069824094</v>
      </c>
      <c r="J57" s="671">
        <v>18</v>
      </c>
      <c r="K57" s="1198">
        <v>34</v>
      </c>
      <c r="L57" s="1340">
        <v>70.47</v>
      </c>
      <c r="M57" s="1323">
        <v>58.13</v>
      </c>
      <c r="N57" s="1324">
        <v>3</v>
      </c>
      <c r="O57" s="465">
        <v>25</v>
      </c>
      <c r="P57" s="675">
        <v>63.92</v>
      </c>
      <c r="Q57" s="1323">
        <v>51.62</v>
      </c>
      <c r="R57" s="1324">
        <v>2</v>
      </c>
      <c r="S57" s="465">
        <v>23</v>
      </c>
      <c r="T57" s="682">
        <v>44.913043478260867</v>
      </c>
      <c r="U57" s="682">
        <v>46.59</v>
      </c>
      <c r="V57" s="1324">
        <v>50</v>
      </c>
      <c r="W57" s="464">
        <v>18</v>
      </c>
      <c r="X57" s="681">
        <v>52.56</v>
      </c>
      <c r="Y57" s="683">
        <v>50.53</v>
      </c>
      <c r="Z57" s="1324">
        <v>31</v>
      </c>
      <c r="AA57" s="505">
        <v>33</v>
      </c>
      <c r="AB57" s="681">
        <v>41.848484849999998</v>
      </c>
      <c r="AC57" s="1197">
        <v>43.13</v>
      </c>
      <c r="AD57" s="1325">
        <v>45</v>
      </c>
      <c r="AE57" s="1337">
        <f t="shared" si="0"/>
        <v>178</v>
      </c>
    </row>
    <row r="58" spans="1:31" x14ac:dyDescent="0.25">
      <c r="A58" s="5">
        <v>8</v>
      </c>
      <c r="B58" s="379" t="s">
        <v>178</v>
      </c>
      <c r="C58" s="660">
        <v>17</v>
      </c>
      <c r="D58" s="772">
        <v>58.6</v>
      </c>
      <c r="E58" s="773">
        <v>56.84</v>
      </c>
      <c r="F58" s="774">
        <v>34</v>
      </c>
      <c r="G58" s="660">
        <v>15</v>
      </c>
      <c r="H58" s="665">
        <v>55.87</v>
      </c>
      <c r="I58" s="1209">
        <v>52.269203069824094</v>
      </c>
      <c r="J58" s="1210">
        <v>36</v>
      </c>
      <c r="K58" s="1211">
        <v>12</v>
      </c>
      <c r="L58" s="1341">
        <v>60.4</v>
      </c>
      <c r="M58" s="1323">
        <v>58.13</v>
      </c>
      <c r="N58" s="1324">
        <v>25</v>
      </c>
      <c r="O58" s="1212">
        <v>22</v>
      </c>
      <c r="P58" s="1209">
        <v>61.73</v>
      </c>
      <c r="Q58" s="1323">
        <v>51.62</v>
      </c>
      <c r="R58" s="1324">
        <v>5</v>
      </c>
      <c r="S58" s="1212">
        <v>18</v>
      </c>
      <c r="T58" s="682">
        <v>58.388888888888886</v>
      </c>
      <c r="U58" s="682">
        <v>46.59</v>
      </c>
      <c r="V58" s="1324">
        <v>3</v>
      </c>
      <c r="W58" s="464">
        <v>18</v>
      </c>
      <c r="X58" s="681">
        <v>59.555555555555557</v>
      </c>
      <c r="Y58" s="683">
        <v>50.53</v>
      </c>
      <c r="Z58" s="1324">
        <v>13</v>
      </c>
      <c r="AA58" s="505">
        <v>19</v>
      </c>
      <c r="AB58" s="681">
        <v>57.315789469999999</v>
      </c>
      <c r="AC58" s="1197">
        <v>43.13</v>
      </c>
      <c r="AD58" s="1325">
        <v>7</v>
      </c>
      <c r="AE58" s="1337">
        <f t="shared" si="0"/>
        <v>123</v>
      </c>
    </row>
    <row r="59" spans="1:31" x14ac:dyDescent="0.25">
      <c r="A59" s="5">
        <v>9</v>
      </c>
      <c r="B59" s="338" t="s">
        <v>37</v>
      </c>
      <c r="C59" s="648">
        <v>38</v>
      </c>
      <c r="D59" s="714">
        <v>58.6</v>
      </c>
      <c r="E59" s="766">
        <v>56.84</v>
      </c>
      <c r="F59" s="710">
        <v>35</v>
      </c>
      <c r="G59" s="648">
        <v>29</v>
      </c>
      <c r="H59" s="655">
        <v>60.14</v>
      </c>
      <c r="I59" s="675">
        <v>52.269203069824094</v>
      </c>
      <c r="J59" s="671">
        <v>20</v>
      </c>
      <c r="K59" s="98">
        <v>31</v>
      </c>
      <c r="L59" s="726">
        <v>61.09</v>
      </c>
      <c r="M59" s="1323">
        <v>58.13</v>
      </c>
      <c r="N59" s="1324">
        <v>24</v>
      </c>
      <c r="O59" s="465">
        <v>25</v>
      </c>
      <c r="P59" s="675">
        <v>49.52</v>
      </c>
      <c r="Q59" s="1323">
        <v>51.62</v>
      </c>
      <c r="R59" s="1324">
        <v>56</v>
      </c>
      <c r="S59" s="465">
        <v>34</v>
      </c>
      <c r="T59" s="682">
        <v>49.058823529411768</v>
      </c>
      <c r="U59" s="682">
        <v>46.59</v>
      </c>
      <c r="V59" s="1324">
        <v>29</v>
      </c>
      <c r="W59" s="464">
        <v>36</v>
      </c>
      <c r="X59" s="681">
        <v>58</v>
      </c>
      <c r="Y59" s="683">
        <v>50.53</v>
      </c>
      <c r="Z59" s="1324">
        <v>17</v>
      </c>
      <c r="AA59" s="505">
        <v>43</v>
      </c>
      <c r="AB59" s="681">
        <v>47.372093020000001</v>
      </c>
      <c r="AC59" s="1197">
        <v>43.13</v>
      </c>
      <c r="AD59" s="1325">
        <v>25</v>
      </c>
      <c r="AE59" s="1337">
        <f t="shared" si="0"/>
        <v>206</v>
      </c>
    </row>
    <row r="60" spans="1:31" x14ac:dyDescent="0.25">
      <c r="A60" s="5">
        <v>10</v>
      </c>
      <c r="B60" s="338" t="s">
        <v>38</v>
      </c>
      <c r="C60" s="648">
        <v>31</v>
      </c>
      <c r="D60" s="714">
        <v>57.6</v>
      </c>
      <c r="E60" s="766">
        <v>56.84</v>
      </c>
      <c r="F60" s="710">
        <v>38</v>
      </c>
      <c r="G60" s="648">
        <v>32</v>
      </c>
      <c r="H60" s="655">
        <v>60.34</v>
      </c>
      <c r="I60" s="675">
        <v>52.269203069824094</v>
      </c>
      <c r="J60" s="671">
        <v>17</v>
      </c>
      <c r="K60" s="1213">
        <v>32</v>
      </c>
      <c r="L60" s="1342">
        <v>54.48</v>
      </c>
      <c r="M60" s="1323">
        <v>58.13</v>
      </c>
      <c r="N60" s="1324">
        <v>62</v>
      </c>
      <c r="O60" s="465">
        <v>44</v>
      </c>
      <c r="P60" s="675">
        <v>58.77</v>
      </c>
      <c r="Q60" s="1323">
        <v>51.62</v>
      </c>
      <c r="R60" s="1324">
        <v>10</v>
      </c>
      <c r="S60" s="465">
        <v>41</v>
      </c>
      <c r="T60" s="682">
        <v>42.951219512195124</v>
      </c>
      <c r="U60" s="682">
        <v>46.59</v>
      </c>
      <c r="V60" s="1324">
        <v>60</v>
      </c>
      <c r="W60" s="464">
        <v>35</v>
      </c>
      <c r="X60" s="681">
        <v>43.514285714285712</v>
      </c>
      <c r="Y60" s="683">
        <v>50.53</v>
      </c>
      <c r="Z60" s="1324">
        <v>81</v>
      </c>
      <c r="AA60" s="505">
        <v>42</v>
      </c>
      <c r="AB60" s="681">
        <v>41.404761899999997</v>
      </c>
      <c r="AC60" s="1197">
        <v>43.13</v>
      </c>
      <c r="AD60" s="1325">
        <v>47</v>
      </c>
      <c r="AE60" s="1337">
        <f t="shared" si="0"/>
        <v>315</v>
      </c>
    </row>
    <row r="61" spans="1:31" x14ac:dyDescent="0.25">
      <c r="A61" s="5">
        <v>11</v>
      </c>
      <c r="B61" s="338" t="s">
        <v>89</v>
      </c>
      <c r="C61" s="648">
        <v>14</v>
      </c>
      <c r="D61" s="714">
        <v>55</v>
      </c>
      <c r="E61" s="766">
        <v>56.84</v>
      </c>
      <c r="F61" s="710">
        <v>46</v>
      </c>
      <c r="G61" s="648">
        <v>13</v>
      </c>
      <c r="H61" s="655">
        <v>42.85</v>
      </c>
      <c r="I61" s="675">
        <v>52.269203069824094</v>
      </c>
      <c r="J61" s="671">
        <v>84</v>
      </c>
      <c r="K61" s="98">
        <v>5</v>
      </c>
      <c r="L61" s="726">
        <v>35.5</v>
      </c>
      <c r="M61" s="1323">
        <v>58.13</v>
      </c>
      <c r="N61" s="1324">
        <v>106</v>
      </c>
      <c r="O61" s="465">
        <v>16</v>
      </c>
      <c r="P61" s="675">
        <v>50</v>
      </c>
      <c r="Q61" s="1323">
        <v>51.62</v>
      </c>
      <c r="R61" s="1324">
        <v>49</v>
      </c>
      <c r="S61" s="465">
        <v>10</v>
      </c>
      <c r="T61" s="682">
        <v>31.7</v>
      </c>
      <c r="U61" s="682">
        <v>46.59</v>
      </c>
      <c r="V61" s="1324">
        <v>102</v>
      </c>
      <c r="W61" s="464">
        <v>13</v>
      </c>
      <c r="X61" s="681">
        <v>47.692307692307693</v>
      </c>
      <c r="Y61" s="1196">
        <v>50.53</v>
      </c>
      <c r="Z61" s="1324">
        <v>53</v>
      </c>
      <c r="AA61" s="218">
        <v>13</v>
      </c>
      <c r="AB61" s="681">
        <v>36.46153846</v>
      </c>
      <c r="AC61" s="1197">
        <v>43.13</v>
      </c>
      <c r="AD61" s="1325">
        <v>71</v>
      </c>
      <c r="AE61" s="1337">
        <f t="shared" si="0"/>
        <v>511</v>
      </c>
    </row>
    <row r="62" spans="1:31" x14ac:dyDescent="0.25">
      <c r="A62" s="5">
        <v>12</v>
      </c>
      <c r="B62" s="385" t="s">
        <v>39</v>
      </c>
      <c r="C62" s="662">
        <v>12</v>
      </c>
      <c r="D62" s="775">
        <v>53.3</v>
      </c>
      <c r="E62" s="776">
        <v>56.84</v>
      </c>
      <c r="F62" s="777">
        <v>54</v>
      </c>
      <c r="G62" s="662">
        <v>15</v>
      </c>
      <c r="H62" s="666">
        <v>61.07</v>
      </c>
      <c r="I62" s="1214">
        <v>52.269203069824094</v>
      </c>
      <c r="J62" s="1215">
        <v>14</v>
      </c>
      <c r="K62" s="98">
        <v>12</v>
      </c>
      <c r="L62" s="726">
        <v>55.58</v>
      </c>
      <c r="M62" s="1323">
        <v>58.13</v>
      </c>
      <c r="N62" s="1324">
        <v>55</v>
      </c>
      <c r="O62" s="465">
        <v>21</v>
      </c>
      <c r="P62" s="675">
        <v>54</v>
      </c>
      <c r="Q62" s="1323">
        <v>51.62</v>
      </c>
      <c r="R62" s="1324">
        <v>29</v>
      </c>
      <c r="S62" s="465">
        <v>9</v>
      </c>
      <c r="T62" s="682">
        <v>43.555555555555557</v>
      </c>
      <c r="U62" s="682">
        <v>46.59</v>
      </c>
      <c r="V62" s="1324">
        <v>57</v>
      </c>
      <c r="W62" s="464">
        <v>11</v>
      </c>
      <c r="X62" s="681">
        <v>60.727272727272727</v>
      </c>
      <c r="Y62" s="683">
        <v>50.53</v>
      </c>
      <c r="Z62" s="1324">
        <v>10</v>
      </c>
      <c r="AA62" s="505">
        <v>20</v>
      </c>
      <c r="AB62" s="681">
        <v>33.549999999999997</v>
      </c>
      <c r="AC62" s="1197">
        <v>43.13</v>
      </c>
      <c r="AD62" s="1325">
        <v>79</v>
      </c>
      <c r="AE62" s="1337">
        <f t="shared" si="0"/>
        <v>298</v>
      </c>
    </row>
    <row r="63" spans="1:31" x14ac:dyDescent="0.25">
      <c r="A63" s="5">
        <v>13</v>
      </c>
      <c r="B63" s="338" t="s">
        <v>31</v>
      </c>
      <c r="C63" s="648">
        <v>14</v>
      </c>
      <c r="D63" s="714">
        <v>50.3</v>
      </c>
      <c r="E63" s="766">
        <v>56.84</v>
      </c>
      <c r="F63" s="710">
        <v>70</v>
      </c>
      <c r="G63" s="648">
        <v>7</v>
      </c>
      <c r="H63" s="655">
        <v>37.57</v>
      </c>
      <c r="I63" s="675">
        <v>52.269203069824094</v>
      </c>
      <c r="J63" s="671">
        <v>94</v>
      </c>
      <c r="K63" s="98">
        <v>7</v>
      </c>
      <c r="L63" s="726">
        <v>59</v>
      </c>
      <c r="M63" s="1323">
        <v>58.13</v>
      </c>
      <c r="N63" s="1324">
        <v>31</v>
      </c>
      <c r="O63" s="465">
        <v>12</v>
      </c>
      <c r="P63" s="675">
        <v>50</v>
      </c>
      <c r="Q63" s="1323">
        <v>51.62</v>
      </c>
      <c r="R63" s="1324">
        <v>50</v>
      </c>
      <c r="S63" s="465">
        <v>17</v>
      </c>
      <c r="T63" s="682">
        <v>46.823529411764703</v>
      </c>
      <c r="U63" s="682">
        <v>46.59</v>
      </c>
      <c r="V63" s="1324">
        <v>35</v>
      </c>
      <c r="W63" s="464">
        <v>21</v>
      </c>
      <c r="X63" s="681">
        <v>35.666666666666664</v>
      </c>
      <c r="Y63" s="683">
        <v>50.53</v>
      </c>
      <c r="Z63" s="1324">
        <v>98</v>
      </c>
      <c r="AA63" s="505">
        <v>21</v>
      </c>
      <c r="AB63" s="681">
        <v>32.666666669999998</v>
      </c>
      <c r="AC63" s="1197">
        <v>43.13</v>
      </c>
      <c r="AD63" s="1325">
        <v>83</v>
      </c>
      <c r="AE63" s="1337">
        <f t="shared" si="0"/>
        <v>461</v>
      </c>
    </row>
    <row r="64" spans="1:31" x14ac:dyDescent="0.25">
      <c r="A64" s="5">
        <v>14</v>
      </c>
      <c r="B64" s="342" t="s">
        <v>73</v>
      </c>
      <c r="C64" s="650">
        <v>12</v>
      </c>
      <c r="D64" s="764">
        <v>47</v>
      </c>
      <c r="E64" s="767">
        <v>56.84</v>
      </c>
      <c r="F64" s="763">
        <v>87</v>
      </c>
      <c r="G64" s="650">
        <v>7</v>
      </c>
      <c r="H64" s="657">
        <v>55.71</v>
      </c>
      <c r="I64" s="675">
        <v>52.269203069824094</v>
      </c>
      <c r="J64" s="671">
        <v>37</v>
      </c>
      <c r="K64" s="98">
        <v>6</v>
      </c>
      <c r="L64" s="726">
        <v>44</v>
      </c>
      <c r="M64" s="1323">
        <v>58.13</v>
      </c>
      <c r="N64" s="1324">
        <v>100</v>
      </c>
      <c r="O64" s="465">
        <v>7</v>
      </c>
      <c r="P64" s="675">
        <v>34</v>
      </c>
      <c r="Q64" s="1323">
        <v>51.62</v>
      </c>
      <c r="R64" s="1324">
        <v>105</v>
      </c>
      <c r="S64" s="465">
        <v>10</v>
      </c>
      <c r="T64" s="682">
        <v>31.2</v>
      </c>
      <c r="U64" s="682">
        <v>46.59</v>
      </c>
      <c r="V64" s="1324">
        <v>104</v>
      </c>
      <c r="W64" s="464">
        <v>4</v>
      </c>
      <c r="X64" s="681">
        <v>46</v>
      </c>
      <c r="Y64" s="681">
        <v>50.53</v>
      </c>
      <c r="Z64" s="1343">
        <v>65</v>
      </c>
      <c r="AA64" s="709"/>
      <c r="AB64" s="681"/>
      <c r="AC64" s="681">
        <v>43.13</v>
      </c>
      <c r="AD64" s="1325">
        <v>101</v>
      </c>
      <c r="AE64" s="1337">
        <f t="shared" si="0"/>
        <v>599</v>
      </c>
    </row>
    <row r="65" spans="1:31" x14ac:dyDescent="0.25">
      <c r="A65" s="5">
        <v>15</v>
      </c>
      <c r="B65" s="338" t="s">
        <v>35</v>
      </c>
      <c r="C65" s="648">
        <v>11</v>
      </c>
      <c r="D65" s="714">
        <v>40.799999999999997</v>
      </c>
      <c r="E65" s="766">
        <v>56.84</v>
      </c>
      <c r="F65" s="710">
        <v>95</v>
      </c>
      <c r="G65" s="648">
        <v>8</v>
      </c>
      <c r="H65" s="655">
        <v>53.5</v>
      </c>
      <c r="I65" s="675">
        <v>52.269203069824094</v>
      </c>
      <c r="J65" s="671">
        <v>46</v>
      </c>
      <c r="K65" s="98">
        <v>11</v>
      </c>
      <c r="L65" s="726">
        <v>53.73</v>
      </c>
      <c r="M65" s="1323">
        <v>58.13</v>
      </c>
      <c r="N65" s="1324">
        <v>66</v>
      </c>
      <c r="O65" s="465">
        <v>17</v>
      </c>
      <c r="P65" s="675">
        <v>37</v>
      </c>
      <c r="Q65" s="1323">
        <v>51.62</v>
      </c>
      <c r="R65" s="1324">
        <v>102</v>
      </c>
      <c r="S65" s="465">
        <v>8</v>
      </c>
      <c r="T65" s="682">
        <v>37</v>
      </c>
      <c r="U65" s="682">
        <v>46.59</v>
      </c>
      <c r="V65" s="1324">
        <v>85</v>
      </c>
      <c r="W65" s="464">
        <v>16</v>
      </c>
      <c r="X65" s="681">
        <v>38.125</v>
      </c>
      <c r="Y65" s="683">
        <v>50.53</v>
      </c>
      <c r="Z65" s="1324">
        <v>94</v>
      </c>
      <c r="AA65" s="505">
        <v>22</v>
      </c>
      <c r="AB65" s="681">
        <v>32.545454550000002</v>
      </c>
      <c r="AC65" s="681">
        <v>43.13</v>
      </c>
      <c r="AD65" s="1325">
        <v>85</v>
      </c>
      <c r="AE65" s="1337">
        <f t="shared" si="0"/>
        <v>573</v>
      </c>
    </row>
    <row r="66" spans="1:31" x14ac:dyDescent="0.25">
      <c r="A66" s="5">
        <v>16</v>
      </c>
      <c r="B66" s="385" t="s">
        <v>33</v>
      </c>
      <c r="C66" s="662">
        <v>6</v>
      </c>
      <c r="D66" s="775">
        <v>35.799999999999997</v>
      </c>
      <c r="E66" s="776">
        <v>56.84</v>
      </c>
      <c r="F66" s="777">
        <v>97</v>
      </c>
      <c r="G66" s="662"/>
      <c r="H66" s="666"/>
      <c r="I66" s="1214">
        <v>52.269203069824094</v>
      </c>
      <c r="J66" s="1215">
        <v>98</v>
      </c>
      <c r="K66" s="1198"/>
      <c r="L66" s="1340"/>
      <c r="M66" s="1323">
        <v>58.13</v>
      </c>
      <c r="N66" s="1324">
        <v>109</v>
      </c>
      <c r="O66" s="465">
        <v>5</v>
      </c>
      <c r="P66" s="675">
        <v>41</v>
      </c>
      <c r="Q66" s="1323">
        <v>51.62</v>
      </c>
      <c r="R66" s="1324">
        <v>93</v>
      </c>
      <c r="S66" s="465"/>
      <c r="T66" s="682"/>
      <c r="U66" s="682">
        <v>46.59</v>
      </c>
      <c r="V66" s="1324">
        <v>109</v>
      </c>
      <c r="W66" s="464">
        <v>7</v>
      </c>
      <c r="X66" s="681">
        <v>31.142857142857142</v>
      </c>
      <c r="Y66" s="683">
        <v>50.53</v>
      </c>
      <c r="Z66" s="1324">
        <v>105</v>
      </c>
      <c r="AA66" s="505"/>
      <c r="AB66" s="681"/>
      <c r="AC66" s="1197">
        <v>43.13</v>
      </c>
      <c r="AD66" s="1325">
        <v>101</v>
      </c>
      <c r="AE66" s="1337">
        <f t="shared" si="0"/>
        <v>712</v>
      </c>
    </row>
    <row r="67" spans="1:31" x14ac:dyDescent="0.25">
      <c r="A67" s="5">
        <v>17</v>
      </c>
      <c r="B67" s="338" t="s">
        <v>87</v>
      </c>
      <c r="C67" s="648"/>
      <c r="D67" s="714"/>
      <c r="E67" s="766">
        <v>56.84</v>
      </c>
      <c r="F67" s="710">
        <v>100</v>
      </c>
      <c r="G67" s="648">
        <v>21</v>
      </c>
      <c r="H67" s="655">
        <v>47.52</v>
      </c>
      <c r="I67" s="675">
        <v>52.269203069824094</v>
      </c>
      <c r="J67" s="671">
        <v>72</v>
      </c>
      <c r="K67" s="98">
        <v>3</v>
      </c>
      <c r="L67" s="726">
        <v>34</v>
      </c>
      <c r="M67" s="1323">
        <v>58.13</v>
      </c>
      <c r="N67" s="1324">
        <v>107</v>
      </c>
      <c r="O67" s="465">
        <v>14</v>
      </c>
      <c r="P67" s="675">
        <v>42.14</v>
      </c>
      <c r="Q67" s="1323">
        <v>51.62</v>
      </c>
      <c r="R67" s="1324">
        <v>89</v>
      </c>
      <c r="S67" s="465">
        <v>10</v>
      </c>
      <c r="T67" s="682">
        <v>38.200000000000003</v>
      </c>
      <c r="U67" s="682">
        <v>46.59</v>
      </c>
      <c r="V67" s="1324">
        <v>79</v>
      </c>
      <c r="W67" s="464">
        <v>16</v>
      </c>
      <c r="X67" s="681">
        <v>36.6875</v>
      </c>
      <c r="Y67" s="683">
        <v>50.53</v>
      </c>
      <c r="Z67" s="1324">
        <v>95</v>
      </c>
      <c r="AA67" s="505">
        <v>15</v>
      </c>
      <c r="AB67" s="681">
        <v>30.333333329999999</v>
      </c>
      <c r="AC67" s="1197">
        <v>43.13</v>
      </c>
      <c r="AD67" s="1325">
        <v>87</v>
      </c>
      <c r="AE67" s="1337">
        <f t="shared" si="0"/>
        <v>629</v>
      </c>
    </row>
    <row r="68" spans="1:31" x14ac:dyDescent="0.25">
      <c r="A68" s="5">
        <v>18</v>
      </c>
      <c r="B68" s="342" t="s">
        <v>72</v>
      </c>
      <c r="C68" s="650"/>
      <c r="D68" s="764"/>
      <c r="E68" s="767">
        <v>56.84</v>
      </c>
      <c r="F68" s="763">
        <v>100</v>
      </c>
      <c r="G68" s="650"/>
      <c r="H68" s="657"/>
      <c r="I68" s="675">
        <v>52.269203069824094</v>
      </c>
      <c r="J68" s="671">
        <v>98</v>
      </c>
      <c r="K68" s="98">
        <v>5</v>
      </c>
      <c r="L68" s="726">
        <v>51.2</v>
      </c>
      <c r="M68" s="726">
        <v>58.13</v>
      </c>
      <c r="N68" s="1344">
        <v>77</v>
      </c>
      <c r="O68" s="465">
        <v>13</v>
      </c>
      <c r="P68" s="675">
        <v>48</v>
      </c>
      <c r="Q68" s="1323">
        <v>51.62</v>
      </c>
      <c r="R68" s="1324">
        <v>70</v>
      </c>
      <c r="S68" s="465">
        <v>9</v>
      </c>
      <c r="T68" s="682">
        <v>26.333333333333332</v>
      </c>
      <c r="U68" s="682">
        <v>46.59</v>
      </c>
      <c r="V68" s="1324">
        <v>107</v>
      </c>
      <c r="W68" s="464"/>
      <c r="X68" s="681"/>
      <c r="Y68" s="683">
        <v>50.53</v>
      </c>
      <c r="Z68" s="1324">
        <v>109</v>
      </c>
      <c r="AA68" s="505"/>
      <c r="AB68" s="681"/>
      <c r="AC68" s="681">
        <v>43.13</v>
      </c>
      <c r="AD68" s="1325">
        <v>101</v>
      </c>
      <c r="AE68" s="1337">
        <f t="shared" si="0"/>
        <v>662</v>
      </c>
    </row>
    <row r="69" spans="1:31" ht="15.75" thickBot="1" x14ac:dyDescent="0.3">
      <c r="A69" s="123">
        <v>19</v>
      </c>
      <c r="B69" s="338" t="s">
        <v>88</v>
      </c>
      <c r="C69" s="648"/>
      <c r="D69" s="714"/>
      <c r="E69" s="766">
        <v>56.84</v>
      </c>
      <c r="F69" s="710">
        <v>100</v>
      </c>
      <c r="G69" s="648">
        <v>1</v>
      </c>
      <c r="H69" s="655">
        <v>23</v>
      </c>
      <c r="I69" s="675">
        <v>52.269203069824094</v>
      </c>
      <c r="J69" s="671">
        <v>97</v>
      </c>
      <c r="K69" s="98"/>
      <c r="L69" s="726"/>
      <c r="M69" s="726">
        <v>58.13</v>
      </c>
      <c r="N69" s="1345">
        <v>109</v>
      </c>
      <c r="O69" s="465">
        <v>1</v>
      </c>
      <c r="P69" s="675">
        <v>23</v>
      </c>
      <c r="Q69" s="1323">
        <v>51.62</v>
      </c>
      <c r="R69" s="1324">
        <v>108</v>
      </c>
      <c r="S69" s="465">
        <v>3</v>
      </c>
      <c r="T69" s="682">
        <v>39.333333333333336</v>
      </c>
      <c r="U69" s="682">
        <v>46.59</v>
      </c>
      <c r="V69" s="1324">
        <v>76</v>
      </c>
      <c r="W69" s="464">
        <v>7</v>
      </c>
      <c r="X69" s="681">
        <v>38.285714285714285</v>
      </c>
      <c r="Y69" s="683">
        <v>50.53</v>
      </c>
      <c r="Z69" s="1324">
        <v>93</v>
      </c>
      <c r="AA69" s="505"/>
      <c r="AB69" s="681"/>
      <c r="AC69" s="683">
        <v>43.13</v>
      </c>
      <c r="AD69" s="1325">
        <v>101</v>
      </c>
      <c r="AE69" s="1346">
        <f t="shared" si="0"/>
        <v>684</v>
      </c>
    </row>
    <row r="70" spans="1:31" ht="15.75" thickBot="1" x14ac:dyDescent="0.3">
      <c r="A70" s="221"/>
      <c r="B70" s="231" t="s">
        <v>138</v>
      </c>
      <c r="C70" s="280">
        <f>SUM(C71:C85)</f>
        <v>277</v>
      </c>
      <c r="D70" s="674">
        <f>AVERAGE(D71:D85)</f>
        <v>54.363636363636367</v>
      </c>
      <c r="E70" s="311">
        <v>56.84</v>
      </c>
      <c r="F70" s="281"/>
      <c r="G70" s="280">
        <f>SUM(G71:G85)</f>
        <v>265</v>
      </c>
      <c r="H70" s="674">
        <f>AVERAGE(H71:H85)</f>
        <v>50.219620811287477</v>
      </c>
      <c r="I70" s="1190">
        <v>52.269203069824094</v>
      </c>
      <c r="J70" s="1199"/>
      <c r="K70" s="1200">
        <f>SUM(K71:K85)</f>
        <v>288</v>
      </c>
      <c r="L70" s="1190">
        <f>AVERAGE(L71:L85)</f>
        <v>55.392000000000003</v>
      </c>
      <c r="M70" s="1201">
        <v>58.13</v>
      </c>
      <c r="N70" s="1199"/>
      <c r="O70" s="1192">
        <f>SUM(O71:O85)</f>
        <v>255</v>
      </c>
      <c r="P70" s="1190">
        <f>AVERAGE(P71:P85)</f>
        <v>50.193571428571424</v>
      </c>
      <c r="Q70" s="1190">
        <v>51.62</v>
      </c>
      <c r="R70" s="1191"/>
      <c r="S70" s="1192">
        <f>SUM(S71:S85)</f>
        <v>290</v>
      </c>
      <c r="T70" s="206">
        <f>AVERAGE(T71:T85)</f>
        <v>42.891955459610863</v>
      </c>
      <c r="U70" s="230">
        <v>46.59</v>
      </c>
      <c r="V70" s="226"/>
      <c r="W70" s="227">
        <f>SUM(W71:W85)</f>
        <v>311</v>
      </c>
      <c r="X70" s="206">
        <f>AVERAGE(X71:X85)</f>
        <v>46.200135298874798</v>
      </c>
      <c r="Y70" s="230">
        <v>50.53</v>
      </c>
      <c r="Z70" s="1193"/>
      <c r="AA70" s="1194">
        <f>SUM(AA71:AA85)</f>
        <v>433</v>
      </c>
      <c r="AB70" s="206">
        <f>AVERAGE(AB71:AB85)</f>
        <v>41.022928195384608</v>
      </c>
      <c r="AC70" s="230">
        <v>43.13</v>
      </c>
      <c r="AD70" s="204"/>
      <c r="AE70" s="797"/>
    </row>
    <row r="71" spans="1:31" x14ac:dyDescent="0.25">
      <c r="A71" s="17">
        <v>1</v>
      </c>
      <c r="B71" s="338" t="s">
        <v>94</v>
      </c>
      <c r="C71" s="648">
        <v>14</v>
      </c>
      <c r="D71" s="714">
        <v>63</v>
      </c>
      <c r="E71" s="766">
        <v>56.84</v>
      </c>
      <c r="F71" s="710">
        <v>11</v>
      </c>
      <c r="G71" s="648">
        <v>9</v>
      </c>
      <c r="H71" s="655">
        <v>49</v>
      </c>
      <c r="I71" s="675">
        <v>52.269203069824094</v>
      </c>
      <c r="J71" s="671">
        <v>62</v>
      </c>
      <c r="K71" s="98">
        <v>6</v>
      </c>
      <c r="L71" s="726">
        <v>52</v>
      </c>
      <c r="M71" s="1323">
        <v>58.13</v>
      </c>
      <c r="N71" s="1324">
        <v>75</v>
      </c>
      <c r="O71" s="465">
        <v>9</v>
      </c>
      <c r="P71" s="675">
        <v>55</v>
      </c>
      <c r="Q71" s="1323">
        <v>51.62</v>
      </c>
      <c r="R71" s="1324">
        <v>24</v>
      </c>
      <c r="S71" s="465">
        <v>14</v>
      </c>
      <c r="T71" s="682">
        <v>46.5</v>
      </c>
      <c r="U71" s="682">
        <v>46.59</v>
      </c>
      <c r="V71" s="1324">
        <v>41</v>
      </c>
      <c r="W71" s="464">
        <v>9</v>
      </c>
      <c r="X71" s="681">
        <v>53.555555555555557</v>
      </c>
      <c r="Y71" s="683">
        <v>50.53</v>
      </c>
      <c r="Z71" s="1324">
        <v>29</v>
      </c>
      <c r="AA71" s="505">
        <v>12</v>
      </c>
      <c r="AB71" s="681">
        <v>50.5</v>
      </c>
      <c r="AC71" s="1197">
        <v>43.13</v>
      </c>
      <c r="AD71" s="1325">
        <v>14</v>
      </c>
      <c r="AE71" s="1326">
        <f t="shared" ref="AE71:AE129" si="1">AD71+Z71+V71+R71+N71+J71+F71</f>
        <v>256</v>
      </c>
    </row>
    <row r="72" spans="1:31" x14ac:dyDescent="0.25">
      <c r="A72" s="5">
        <v>2</v>
      </c>
      <c r="B72" s="338" t="s">
        <v>108</v>
      </c>
      <c r="C72" s="648">
        <v>50</v>
      </c>
      <c r="D72" s="714">
        <v>62.4</v>
      </c>
      <c r="E72" s="766">
        <v>56.84</v>
      </c>
      <c r="F72" s="710">
        <v>17</v>
      </c>
      <c r="G72" s="648">
        <v>44</v>
      </c>
      <c r="H72" s="655">
        <v>62.32</v>
      </c>
      <c r="I72" s="675">
        <v>52.269203069824094</v>
      </c>
      <c r="J72" s="671">
        <v>9</v>
      </c>
      <c r="K72" s="98">
        <v>49</v>
      </c>
      <c r="L72" s="726">
        <v>58</v>
      </c>
      <c r="M72" s="1323">
        <v>58.13</v>
      </c>
      <c r="N72" s="1324">
        <v>39</v>
      </c>
      <c r="O72" s="465">
        <v>30</v>
      </c>
      <c r="P72" s="675">
        <v>46.5</v>
      </c>
      <c r="Q72" s="1323">
        <v>51.62</v>
      </c>
      <c r="R72" s="1324">
        <v>75</v>
      </c>
      <c r="S72" s="465">
        <v>37</v>
      </c>
      <c r="T72" s="682">
        <v>53.216216216216218</v>
      </c>
      <c r="U72" s="682">
        <v>46.59</v>
      </c>
      <c r="V72" s="1324">
        <v>14</v>
      </c>
      <c r="W72" s="464">
        <v>21</v>
      </c>
      <c r="X72" s="681">
        <v>55.61904761904762</v>
      </c>
      <c r="Y72" s="683">
        <v>50.53</v>
      </c>
      <c r="Z72" s="1324">
        <v>21</v>
      </c>
      <c r="AA72" s="505">
        <v>67</v>
      </c>
      <c r="AB72" s="681">
        <v>43.611940300000001</v>
      </c>
      <c r="AC72" s="1197">
        <v>43.13</v>
      </c>
      <c r="AD72" s="1325">
        <v>36</v>
      </c>
      <c r="AE72" s="1327">
        <f t="shared" si="1"/>
        <v>211</v>
      </c>
    </row>
    <row r="73" spans="1:31" x14ac:dyDescent="0.25">
      <c r="A73" s="5">
        <v>3</v>
      </c>
      <c r="B73" s="338" t="s">
        <v>111</v>
      </c>
      <c r="C73" s="648">
        <v>22</v>
      </c>
      <c r="D73" s="714">
        <v>61.8</v>
      </c>
      <c r="E73" s="766">
        <v>56.84</v>
      </c>
      <c r="F73" s="710">
        <v>19</v>
      </c>
      <c r="G73" s="648">
        <v>24</v>
      </c>
      <c r="H73" s="655">
        <v>49.46</v>
      </c>
      <c r="I73" s="675">
        <v>52.269203069824094</v>
      </c>
      <c r="J73" s="671">
        <v>60</v>
      </c>
      <c r="K73" s="98">
        <v>28</v>
      </c>
      <c r="L73" s="726">
        <v>57.3</v>
      </c>
      <c r="M73" s="1323">
        <v>58.13</v>
      </c>
      <c r="N73" s="1324">
        <v>44</v>
      </c>
      <c r="O73" s="465">
        <v>32</v>
      </c>
      <c r="P73" s="675">
        <v>47.4</v>
      </c>
      <c r="Q73" s="1323">
        <v>51.62</v>
      </c>
      <c r="R73" s="1324">
        <v>72</v>
      </c>
      <c r="S73" s="465">
        <v>22</v>
      </c>
      <c r="T73" s="682">
        <v>44.81818181818182</v>
      </c>
      <c r="U73" s="682">
        <v>46.59</v>
      </c>
      <c r="V73" s="1324">
        <v>52</v>
      </c>
      <c r="W73" s="464">
        <v>18</v>
      </c>
      <c r="X73" s="681">
        <v>49.166666666666664</v>
      </c>
      <c r="Y73" s="683">
        <v>50.53</v>
      </c>
      <c r="Z73" s="1324">
        <v>46</v>
      </c>
      <c r="AA73" s="505">
        <v>18</v>
      </c>
      <c r="AB73" s="681">
        <v>44.555555560000002</v>
      </c>
      <c r="AC73" s="1197">
        <v>43.13</v>
      </c>
      <c r="AD73" s="1325">
        <v>34</v>
      </c>
      <c r="AE73" s="1328">
        <f t="shared" si="1"/>
        <v>327</v>
      </c>
    </row>
    <row r="74" spans="1:31" x14ac:dyDescent="0.25">
      <c r="A74" s="5">
        <v>4</v>
      </c>
      <c r="B74" s="338" t="s">
        <v>93</v>
      </c>
      <c r="C74" s="648">
        <v>21</v>
      </c>
      <c r="D74" s="714">
        <v>60.5</v>
      </c>
      <c r="E74" s="766">
        <v>56.84</v>
      </c>
      <c r="F74" s="710">
        <v>21</v>
      </c>
      <c r="G74" s="648">
        <v>37</v>
      </c>
      <c r="H74" s="655">
        <v>58.65</v>
      </c>
      <c r="I74" s="675">
        <v>52.269203069824094</v>
      </c>
      <c r="J74" s="671">
        <v>27</v>
      </c>
      <c r="K74" s="98">
        <v>36</v>
      </c>
      <c r="L74" s="726">
        <v>59.81</v>
      </c>
      <c r="M74" s="1323">
        <v>58.13</v>
      </c>
      <c r="N74" s="1324">
        <v>26</v>
      </c>
      <c r="O74" s="465">
        <v>30</v>
      </c>
      <c r="P74" s="675">
        <v>49.8</v>
      </c>
      <c r="Q74" s="1323">
        <v>51.62</v>
      </c>
      <c r="R74" s="1324">
        <v>54</v>
      </c>
      <c r="S74" s="465">
        <v>34</v>
      </c>
      <c r="T74" s="682">
        <v>46.5</v>
      </c>
      <c r="U74" s="682">
        <v>46.59</v>
      </c>
      <c r="V74" s="1324">
        <v>40</v>
      </c>
      <c r="W74" s="464">
        <v>22</v>
      </c>
      <c r="X74" s="681">
        <v>46.909090909090907</v>
      </c>
      <c r="Y74" s="683">
        <v>50.53</v>
      </c>
      <c r="Z74" s="1324">
        <v>60</v>
      </c>
      <c r="AA74" s="505">
        <v>41</v>
      </c>
      <c r="AB74" s="681">
        <v>44.902439020000003</v>
      </c>
      <c r="AC74" s="1197">
        <v>43.13</v>
      </c>
      <c r="AD74" s="1325">
        <v>30</v>
      </c>
      <c r="AE74" s="1328">
        <f t="shared" si="1"/>
        <v>258</v>
      </c>
    </row>
    <row r="75" spans="1:31" x14ac:dyDescent="0.25">
      <c r="A75" s="5">
        <v>5</v>
      </c>
      <c r="B75" s="338" t="s">
        <v>110</v>
      </c>
      <c r="C75" s="648">
        <v>43</v>
      </c>
      <c r="D75" s="714">
        <v>59</v>
      </c>
      <c r="E75" s="766">
        <v>56.84</v>
      </c>
      <c r="F75" s="710">
        <v>31</v>
      </c>
      <c r="G75" s="648">
        <v>26</v>
      </c>
      <c r="H75" s="655">
        <v>55.88</v>
      </c>
      <c r="I75" s="675">
        <v>52.269203069824094</v>
      </c>
      <c r="J75" s="671">
        <v>35</v>
      </c>
      <c r="K75" s="98">
        <v>20</v>
      </c>
      <c r="L75" s="726">
        <v>54</v>
      </c>
      <c r="M75" s="1323">
        <v>58.13</v>
      </c>
      <c r="N75" s="1324">
        <v>63</v>
      </c>
      <c r="O75" s="465">
        <v>16</v>
      </c>
      <c r="P75" s="675">
        <v>53</v>
      </c>
      <c r="Q75" s="1323">
        <v>51.62</v>
      </c>
      <c r="R75" s="1324">
        <v>35</v>
      </c>
      <c r="S75" s="465">
        <v>25</v>
      </c>
      <c r="T75" s="682">
        <v>42.2</v>
      </c>
      <c r="U75" s="682">
        <v>46.59</v>
      </c>
      <c r="V75" s="1324">
        <v>65</v>
      </c>
      <c r="W75" s="464">
        <v>32</v>
      </c>
      <c r="X75" s="681">
        <v>44.21875</v>
      </c>
      <c r="Y75" s="683">
        <v>50.53</v>
      </c>
      <c r="Z75" s="1324">
        <v>73</v>
      </c>
      <c r="AA75" s="505">
        <v>36</v>
      </c>
      <c r="AB75" s="681">
        <v>48.94</v>
      </c>
      <c r="AC75" s="1197">
        <v>43.13</v>
      </c>
      <c r="AD75" s="1325">
        <v>17</v>
      </c>
      <c r="AE75" s="1328">
        <f t="shared" si="1"/>
        <v>319</v>
      </c>
    </row>
    <row r="76" spans="1:31" x14ac:dyDescent="0.25">
      <c r="A76" s="5">
        <v>6</v>
      </c>
      <c r="B76" s="338" t="s">
        <v>29</v>
      </c>
      <c r="C76" s="648">
        <v>10</v>
      </c>
      <c r="D76" s="714">
        <v>57.2</v>
      </c>
      <c r="E76" s="766">
        <v>56.84</v>
      </c>
      <c r="F76" s="710">
        <v>39</v>
      </c>
      <c r="G76" s="648">
        <v>8</v>
      </c>
      <c r="H76" s="655">
        <v>41.88</v>
      </c>
      <c r="I76" s="675">
        <v>52.269203069824094</v>
      </c>
      <c r="J76" s="671">
        <v>87</v>
      </c>
      <c r="K76" s="98">
        <v>9</v>
      </c>
      <c r="L76" s="726">
        <v>49.66</v>
      </c>
      <c r="M76" s="1323">
        <v>58.13</v>
      </c>
      <c r="N76" s="1324">
        <v>85</v>
      </c>
      <c r="O76" s="465">
        <v>18</v>
      </c>
      <c r="P76" s="675">
        <v>48</v>
      </c>
      <c r="Q76" s="1323">
        <v>51.62</v>
      </c>
      <c r="R76" s="1324">
        <v>68</v>
      </c>
      <c r="S76" s="465">
        <v>12</v>
      </c>
      <c r="T76" s="682">
        <v>37.75</v>
      </c>
      <c r="U76" s="682">
        <v>46.59</v>
      </c>
      <c r="V76" s="1324">
        <v>81</v>
      </c>
      <c r="W76" s="464">
        <v>9</v>
      </c>
      <c r="X76" s="681">
        <v>49.111111111111114</v>
      </c>
      <c r="Y76" s="683">
        <v>50.53</v>
      </c>
      <c r="Z76" s="1324">
        <v>47</v>
      </c>
      <c r="AA76" s="505">
        <v>15</v>
      </c>
      <c r="AB76" s="681">
        <v>32.066666669999996</v>
      </c>
      <c r="AC76" s="1197">
        <v>43.13</v>
      </c>
      <c r="AD76" s="1325">
        <v>86</v>
      </c>
      <c r="AE76" s="1328">
        <f t="shared" si="1"/>
        <v>493</v>
      </c>
    </row>
    <row r="77" spans="1:31" x14ac:dyDescent="0.25">
      <c r="A77" s="5">
        <v>7</v>
      </c>
      <c r="B77" s="338" t="s">
        <v>30</v>
      </c>
      <c r="C77" s="648">
        <v>40</v>
      </c>
      <c r="D77" s="714">
        <v>51.7</v>
      </c>
      <c r="E77" s="766">
        <v>56.84</v>
      </c>
      <c r="F77" s="710">
        <v>65</v>
      </c>
      <c r="G77" s="648">
        <v>34</v>
      </c>
      <c r="H77" s="655">
        <v>50.85</v>
      </c>
      <c r="I77" s="675">
        <v>52.269203069824094</v>
      </c>
      <c r="J77" s="671">
        <v>58</v>
      </c>
      <c r="K77" s="98">
        <v>21</v>
      </c>
      <c r="L77" s="726">
        <v>64</v>
      </c>
      <c r="M77" s="1323">
        <v>58.13</v>
      </c>
      <c r="N77" s="1324">
        <v>15</v>
      </c>
      <c r="O77" s="465">
        <v>21</v>
      </c>
      <c r="P77" s="675">
        <v>55.2</v>
      </c>
      <c r="Q77" s="1323">
        <v>51.62</v>
      </c>
      <c r="R77" s="1324">
        <v>23</v>
      </c>
      <c r="S77" s="465">
        <v>16</v>
      </c>
      <c r="T77" s="682">
        <v>54.625</v>
      </c>
      <c r="U77" s="682">
        <v>46.59</v>
      </c>
      <c r="V77" s="1324">
        <v>10</v>
      </c>
      <c r="W77" s="464">
        <v>39</v>
      </c>
      <c r="X77" s="681">
        <v>54.153846153846153</v>
      </c>
      <c r="Y77" s="683">
        <v>50.53</v>
      </c>
      <c r="Z77" s="1324">
        <v>27</v>
      </c>
      <c r="AA77" s="505">
        <v>28</v>
      </c>
      <c r="AB77" s="681">
        <v>39.892857139999997</v>
      </c>
      <c r="AC77" s="1197">
        <v>43.13</v>
      </c>
      <c r="AD77" s="1325">
        <v>60</v>
      </c>
      <c r="AE77" s="1328">
        <f t="shared" si="1"/>
        <v>258</v>
      </c>
    </row>
    <row r="78" spans="1:31" x14ac:dyDescent="0.25">
      <c r="A78" s="5">
        <v>8</v>
      </c>
      <c r="B78" s="338" t="s">
        <v>109</v>
      </c>
      <c r="C78" s="648">
        <v>29</v>
      </c>
      <c r="D78" s="714">
        <v>50.3</v>
      </c>
      <c r="E78" s="766">
        <v>56.84</v>
      </c>
      <c r="F78" s="710">
        <v>72</v>
      </c>
      <c r="G78" s="648">
        <v>16</v>
      </c>
      <c r="H78" s="655">
        <v>50.88</v>
      </c>
      <c r="I78" s="675">
        <v>52.269203069824094</v>
      </c>
      <c r="J78" s="671">
        <v>57</v>
      </c>
      <c r="K78" s="98">
        <v>19</v>
      </c>
      <c r="L78" s="726">
        <v>57.31</v>
      </c>
      <c r="M78" s="1323">
        <v>58.13</v>
      </c>
      <c r="N78" s="1324">
        <v>43</v>
      </c>
      <c r="O78" s="465">
        <v>11</v>
      </c>
      <c r="P78" s="675">
        <v>55.81</v>
      </c>
      <c r="Q78" s="1323">
        <v>51.62</v>
      </c>
      <c r="R78" s="1324">
        <v>21</v>
      </c>
      <c r="S78" s="465">
        <v>32</v>
      </c>
      <c r="T78" s="682">
        <v>37.46875</v>
      </c>
      <c r="U78" s="682">
        <v>46.59</v>
      </c>
      <c r="V78" s="1324">
        <v>82</v>
      </c>
      <c r="W78" s="464">
        <v>17</v>
      </c>
      <c r="X78" s="681">
        <v>42.235294117647058</v>
      </c>
      <c r="Y78" s="683">
        <v>50.53</v>
      </c>
      <c r="Z78" s="1324">
        <v>86</v>
      </c>
      <c r="AA78" s="505">
        <v>56</v>
      </c>
      <c r="AB78" s="681">
        <v>37.303571429999998</v>
      </c>
      <c r="AC78" s="1197">
        <v>43.13</v>
      </c>
      <c r="AD78" s="1325">
        <v>67</v>
      </c>
      <c r="AE78" s="1328">
        <f t="shared" si="1"/>
        <v>428</v>
      </c>
    </row>
    <row r="79" spans="1:31" x14ac:dyDescent="0.25">
      <c r="A79" s="5">
        <v>9</v>
      </c>
      <c r="B79" s="289" t="s">
        <v>95</v>
      </c>
      <c r="C79" s="667">
        <v>18</v>
      </c>
      <c r="D79" s="778">
        <v>48.1</v>
      </c>
      <c r="E79" s="779">
        <v>56.84</v>
      </c>
      <c r="F79" s="780">
        <v>79</v>
      </c>
      <c r="G79" s="667">
        <v>15</v>
      </c>
      <c r="H79" s="669">
        <v>44.93</v>
      </c>
      <c r="I79" s="1217">
        <v>52.269203069824094</v>
      </c>
      <c r="J79" s="1218">
        <v>79</v>
      </c>
      <c r="K79" s="1329">
        <v>21</v>
      </c>
      <c r="L79" s="726">
        <v>52</v>
      </c>
      <c r="M79" s="1323">
        <v>58.13</v>
      </c>
      <c r="N79" s="1324">
        <v>74</v>
      </c>
      <c r="O79" s="98">
        <v>17</v>
      </c>
      <c r="P79" s="726">
        <v>44</v>
      </c>
      <c r="Q79" s="1323">
        <v>51.62</v>
      </c>
      <c r="R79" s="1324">
        <v>83</v>
      </c>
      <c r="S79" s="98">
        <v>19</v>
      </c>
      <c r="T79" s="1330">
        <v>34.05263157894737</v>
      </c>
      <c r="U79" s="1330">
        <v>46.59</v>
      </c>
      <c r="V79" s="1324">
        <v>93</v>
      </c>
      <c r="W79" s="1331">
        <v>35</v>
      </c>
      <c r="X79" s="680">
        <v>34.74285714285714</v>
      </c>
      <c r="Y79" s="680">
        <v>50.53</v>
      </c>
      <c r="Z79" s="1324">
        <v>100</v>
      </c>
      <c r="AA79" s="1332">
        <v>32</v>
      </c>
      <c r="AB79" s="680">
        <v>35.09375</v>
      </c>
      <c r="AC79" s="680">
        <v>43.13</v>
      </c>
      <c r="AD79" s="1325">
        <v>74</v>
      </c>
      <c r="AE79" s="1328">
        <f t="shared" si="1"/>
        <v>582</v>
      </c>
    </row>
    <row r="80" spans="1:31" x14ac:dyDescent="0.25">
      <c r="A80" s="5">
        <v>10</v>
      </c>
      <c r="B80" s="338" t="s">
        <v>96</v>
      </c>
      <c r="C80" s="648">
        <v>10</v>
      </c>
      <c r="D80" s="714">
        <v>42</v>
      </c>
      <c r="E80" s="766">
        <v>56.84</v>
      </c>
      <c r="F80" s="710">
        <v>92</v>
      </c>
      <c r="G80" s="648">
        <v>14</v>
      </c>
      <c r="H80" s="655">
        <v>38.642857142857153</v>
      </c>
      <c r="I80" s="675">
        <v>52.269203069824094</v>
      </c>
      <c r="J80" s="671">
        <v>91</v>
      </c>
      <c r="K80" s="98">
        <v>14</v>
      </c>
      <c r="L80" s="726">
        <v>46.6</v>
      </c>
      <c r="M80" s="1323">
        <v>58.13</v>
      </c>
      <c r="N80" s="1324">
        <v>94</v>
      </c>
      <c r="O80" s="465">
        <v>10</v>
      </c>
      <c r="P80" s="675">
        <v>49.7</v>
      </c>
      <c r="Q80" s="1323">
        <v>51.62</v>
      </c>
      <c r="R80" s="1324">
        <v>55</v>
      </c>
      <c r="S80" s="465">
        <v>11</v>
      </c>
      <c r="T80" s="682">
        <v>24.363636363636363</v>
      </c>
      <c r="U80" s="682">
        <v>46.59</v>
      </c>
      <c r="V80" s="1324">
        <v>108</v>
      </c>
      <c r="W80" s="464">
        <v>7</v>
      </c>
      <c r="X80" s="681">
        <v>36.571428571428569</v>
      </c>
      <c r="Y80" s="683">
        <v>50.53</v>
      </c>
      <c r="Z80" s="1324">
        <v>96</v>
      </c>
      <c r="AA80" s="505"/>
      <c r="AB80" s="681"/>
      <c r="AC80" s="1197">
        <v>43.13</v>
      </c>
      <c r="AD80" s="1325">
        <v>101</v>
      </c>
      <c r="AE80" s="1328">
        <f t="shared" si="1"/>
        <v>637</v>
      </c>
    </row>
    <row r="81" spans="1:31" x14ac:dyDescent="0.25">
      <c r="A81" s="5">
        <v>11</v>
      </c>
      <c r="B81" s="338" t="s">
        <v>91</v>
      </c>
      <c r="C81" s="648">
        <v>20</v>
      </c>
      <c r="D81" s="714">
        <v>42</v>
      </c>
      <c r="E81" s="766">
        <v>56.84</v>
      </c>
      <c r="F81" s="710">
        <v>93</v>
      </c>
      <c r="G81" s="648">
        <v>27</v>
      </c>
      <c r="H81" s="655">
        <v>51.592592592592602</v>
      </c>
      <c r="I81" s="675">
        <v>52.269203069824094</v>
      </c>
      <c r="J81" s="671">
        <v>55</v>
      </c>
      <c r="K81" s="98">
        <v>13</v>
      </c>
      <c r="L81" s="726">
        <v>57.5</v>
      </c>
      <c r="M81" s="1323">
        <v>58.13</v>
      </c>
      <c r="N81" s="1324">
        <v>41</v>
      </c>
      <c r="O81" s="465">
        <v>18</v>
      </c>
      <c r="P81" s="675">
        <v>49.3</v>
      </c>
      <c r="Q81" s="1323">
        <v>51.62</v>
      </c>
      <c r="R81" s="1324">
        <v>58</v>
      </c>
      <c r="S81" s="465">
        <v>19</v>
      </c>
      <c r="T81" s="682">
        <v>49.89473684210526</v>
      </c>
      <c r="U81" s="682">
        <v>46.59</v>
      </c>
      <c r="V81" s="1324">
        <v>25</v>
      </c>
      <c r="W81" s="464">
        <v>26</v>
      </c>
      <c r="X81" s="681">
        <v>40.884615384615387</v>
      </c>
      <c r="Y81" s="683">
        <v>50.53</v>
      </c>
      <c r="Z81" s="1324">
        <v>90</v>
      </c>
      <c r="AA81" s="505">
        <v>30</v>
      </c>
      <c r="AB81" s="681">
        <v>32.633333329999999</v>
      </c>
      <c r="AC81" s="1197">
        <v>43.13</v>
      </c>
      <c r="AD81" s="1325">
        <v>84</v>
      </c>
      <c r="AE81" s="1328">
        <f t="shared" si="1"/>
        <v>446</v>
      </c>
    </row>
    <row r="82" spans="1:31" x14ac:dyDescent="0.25">
      <c r="A82" s="5">
        <v>12</v>
      </c>
      <c r="B82" s="338" t="s">
        <v>25</v>
      </c>
      <c r="C82" s="648"/>
      <c r="D82" s="714"/>
      <c r="E82" s="766">
        <v>56.84</v>
      </c>
      <c r="F82" s="710">
        <v>100</v>
      </c>
      <c r="G82" s="648">
        <v>11</v>
      </c>
      <c r="H82" s="655">
        <v>48.55</v>
      </c>
      <c r="I82" s="675">
        <v>52.269203069824094</v>
      </c>
      <c r="J82" s="671">
        <v>67</v>
      </c>
      <c r="K82" s="98">
        <v>16</v>
      </c>
      <c r="L82" s="726">
        <v>43</v>
      </c>
      <c r="M82" s="1323">
        <v>58.13</v>
      </c>
      <c r="N82" s="1324">
        <v>103</v>
      </c>
      <c r="O82" s="465">
        <v>14</v>
      </c>
      <c r="P82" s="675">
        <v>36</v>
      </c>
      <c r="Q82" s="1323">
        <v>51.62</v>
      </c>
      <c r="R82" s="1324">
        <v>103</v>
      </c>
      <c r="S82" s="465">
        <v>9</v>
      </c>
      <c r="T82" s="682">
        <v>37.333333333333336</v>
      </c>
      <c r="U82" s="682">
        <v>46.59</v>
      </c>
      <c r="V82" s="1324">
        <v>84</v>
      </c>
      <c r="W82" s="464">
        <v>14</v>
      </c>
      <c r="X82" s="681">
        <v>44.285714285714285</v>
      </c>
      <c r="Y82" s="683">
        <v>50.53</v>
      </c>
      <c r="Z82" s="1324">
        <v>72</v>
      </c>
      <c r="AA82" s="505">
        <v>19</v>
      </c>
      <c r="AB82" s="681">
        <v>33.842105259999997</v>
      </c>
      <c r="AC82" s="1197">
        <v>43.13</v>
      </c>
      <c r="AD82" s="1325">
        <v>77</v>
      </c>
      <c r="AE82" s="1328">
        <f t="shared" si="1"/>
        <v>606</v>
      </c>
    </row>
    <row r="83" spans="1:31" x14ac:dyDescent="0.25">
      <c r="A83" s="5">
        <v>13</v>
      </c>
      <c r="B83" s="338" t="s">
        <v>154</v>
      </c>
      <c r="C83" s="648"/>
      <c r="D83" s="714"/>
      <c r="E83" s="766">
        <v>56.84</v>
      </c>
      <c r="F83" s="710">
        <v>100</v>
      </c>
      <c r="G83" s="648"/>
      <c r="H83" s="655"/>
      <c r="I83" s="675">
        <v>52.269203069824094</v>
      </c>
      <c r="J83" s="671">
        <v>98</v>
      </c>
      <c r="K83" s="98">
        <v>9</v>
      </c>
      <c r="L83" s="726">
        <v>54</v>
      </c>
      <c r="M83" s="1323">
        <v>58.13</v>
      </c>
      <c r="N83" s="1324">
        <v>64</v>
      </c>
      <c r="O83" s="465"/>
      <c r="P83" s="675"/>
      <c r="Q83" s="1323">
        <v>51.62</v>
      </c>
      <c r="R83" s="1324">
        <v>110</v>
      </c>
      <c r="S83" s="465"/>
      <c r="T83" s="682"/>
      <c r="U83" s="682">
        <v>46.59</v>
      </c>
      <c r="V83" s="1324">
        <v>109</v>
      </c>
      <c r="W83" s="464"/>
      <c r="X83" s="681"/>
      <c r="Y83" s="683">
        <v>50.53</v>
      </c>
      <c r="Z83" s="1324">
        <v>109</v>
      </c>
      <c r="AA83" s="505"/>
      <c r="AB83" s="681"/>
      <c r="AC83" s="681">
        <v>43.13</v>
      </c>
      <c r="AD83" s="1325">
        <v>101</v>
      </c>
      <c r="AE83" s="1328">
        <f t="shared" si="1"/>
        <v>691</v>
      </c>
    </row>
    <row r="84" spans="1:31" s="687" customFormat="1" x14ac:dyDescent="0.25">
      <c r="A84" s="691">
        <v>14</v>
      </c>
      <c r="B84" s="705" t="s">
        <v>92</v>
      </c>
      <c r="C84" s="648"/>
      <c r="D84" s="714"/>
      <c r="E84" s="766">
        <v>56.84</v>
      </c>
      <c r="F84" s="710">
        <v>100</v>
      </c>
      <c r="G84" s="648"/>
      <c r="H84" s="714"/>
      <c r="I84" s="781">
        <v>52.269203069824094</v>
      </c>
      <c r="J84" s="783">
        <v>98</v>
      </c>
      <c r="K84" s="98">
        <v>16</v>
      </c>
      <c r="L84" s="882">
        <v>67</v>
      </c>
      <c r="M84" s="1333">
        <v>58.13</v>
      </c>
      <c r="N84" s="1324">
        <v>7</v>
      </c>
      <c r="O84" s="465">
        <v>12</v>
      </c>
      <c r="P84" s="781">
        <v>59</v>
      </c>
      <c r="Q84" s="1333">
        <v>51.62</v>
      </c>
      <c r="R84" s="1324">
        <v>8</v>
      </c>
      <c r="S84" s="465">
        <v>11</v>
      </c>
      <c r="T84" s="1334">
        <v>45.454545454545453</v>
      </c>
      <c r="U84" s="1334">
        <v>46.59</v>
      </c>
      <c r="V84" s="1324">
        <v>47</v>
      </c>
      <c r="W84" s="464">
        <v>30</v>
      </c>
      <c r="X84" s="711">
        <v>51.56666666666667</v>
      </c>
      <c r="Y84" s="1219">
        <v>50.53</v>
      </c>
      <c r="Z84" s="1324">
        <v>35</v>
      </c>
      <c r="AA84" s="505">
        <v>33</v>
      </c>
      <c r="AB84" s="711">
        <v>48.151499999999999</v>
      </c>
      <c r="AC84" s="711">
        <v>43.13</v>
      </c>
      <c r="AD84" s="1325">
        <v>23</v>
      </c>
      <c r="AE84" s="1328">
        <f t="shared" si="1"/>
        <v>318</v>
      </c>
    </row>
    <row r="85" spans="1:31" ht="15.75" thickBot="1" x14ac:dyDescent="0.3">
      <c r="A85" s="244">
        <v>15</v>
      </c>
      <c r="B85" s="338" t="s">
        <v>28</v>
      </c>
      <c r="C85" s="648"/>
      <c r="D85" s="714"/>
      <c r="E85" s="766">
        <v>56.84</v>
      </c>
      <c r="F85" s="710">
        <v>100</v>
      </c>
      <c r="G85" s="648"/>
      <c r="H85" s="655"/>
      <c r="I85" s="675">
        <v>52.269203069824094</v>
      </c>
      <c r="J85" s="671">
        <v>98</v>
      </c>
      <c r="K85" s="98">
        <v>11</v>
      </c>
      <c r="L85" s="726">
        <v>58.7</v>
      </c>
      <c r="M85" s="1323">
        <v>58.13</v>
      </c>
      <c r="N85" s="1324">
        <v>34</v>
      </c>
      <c r="O85" s="465">
        <v>17</v>
      </c>
      <c r="P85" s="675">
        <v>54</v>
      </c>
      <c r="Q85" s="1323">
        <v>51.62</v>
      </c>
      <c r="R85" s="1324">
        <v>31</v>
      </c>
      <c r="S85" s="465">
        <v>29</v>
      </c>
      <c r="T85" s="682">
        <v>46.310344827586206</v>
      </c>
      <c r="U85" s="682">
        <v>46.59</v>
      </c>
      <c r="V85" s="1324">
        <v>42</v>
      </c>
      <c r="W85" s="464">
        <v>32</v>
      </c>
      <c r="X85" s="681">
        <v>43.78125</v>
      </c>
      <c r="Y85" s="683">
        <v>50.53</v>
      </c>
      <c r="Z85" s="1324">
        <v>79</v>
      </c>
      <c r="AA85" s="505">
        <v>46</v>
      </c>
      <c r="AB85" s="681">
        <v>41.804347829999998</v>
      </c>
      <c r="AC85" s="1197">
        <v>43.13</v>
      </c>
      <c r="AD85" s="1325">
        <v>46</v>
      </c>
      <c r="AE85" s="1335">
        <f t="shared" si="1"/>
        <v>430</v>
      </c>
    </row>
    <row r="86" spans="1:31" ht="15.75" thickBot="1" x14ac:dyDescent="0.3">
      <c r="A86" s="234"/>
      <c r="B86" s="215" t="s">
        <v>139</v>
      </c>
      <c r="C86" s="277">
        <f>SUM(C87:C117)</f>
        <v>973</v>
      </c>
      <c r="D86" s="196">
        <f>AVERAGE(D87:D117)</f>
        <v>53.550000000000004</v>
      </c>
      <c r="E86" s="303">
        <v>56.84</v>
      </c>
      <c r="F86" s="278"/>
      <c r="G86" s="277">
        <f>SUM(G87:G117)</f>
        <v>932</v>
      </c>
      <c r="H86" s="196">
        <f>AVERAGE(H87:H117)</f>
        <v>52.414187429910214</v>
      </c>
      <c r="I86" s="1190">
        <v>52.269203069824094</v>
      </c>
      <c r="J86" s="1199"/>
      <c r="K86" s="1200">
        <f>SUM(K87:K117)</f>
        <v>878</v>
      </c>
      <c r="L86" s="1190">
        <f>AVERAGE(L87:L117)</f>
        <v>54.066964285714278</v>
      </c>
      <c r="M86" s="1201">
        <v>58.13</v>
      </c>
      <c r="N86" s="1199"/>
      <c r="O86" s="1192">
        <f>SUM(O87:O117)</f>
        <v>884</v>
      </c>
      <c r="P86" s="1190">
        <f>AVERAGE(P87:P117)</f>
        <v>48.310344827586199</v>
      </c>
      <c r="Q86" s="1190">
        <v>51.62</v>
      </c>
      <c r="R86" s="1191"/>
      <c r="S86" s="1192">
        <f>SUM(S87:S117)</f>
        <v>854</v>
      </c>
      <c r="T86" s="206">
        <f>AVERAGE(T87:T117)</f>
        <v>43.328363740733394</v>
      </c>
      <c r="U86" s="230">
        <v>46.59</v>
      </c>
      <c r="V86" s="1220"/>
      <c r="W86" s="1221">
        <f>SUM(W87:W117)</f>
        <v>923</v>
      </c>
      <c r="X86" s="240">
        <f>AVERAGE(X87:X117)</f>
        <v>46.479826479561282</v>
      </c>
      <c r="Y86" s="1222">
        <v>50.53</v>
      </c>
      <c r="Z86" s="1223"/>
      <c r="AA86" s="1224">
        <f>SUM(AA87:AA117)</f>
        <v>1028</v>
      </c>
      <c r="AB86" s="240">
        <f>AVERAGE(AB87:AB117)</f>
        <v>41.175228629615383</v>
      </c>
      <c r="AC86" s="241">
        <v>43.13</v>
      </c>
      <c r="AD86" s="238"/>
      <c r="AE86" s="801"/>
    </row>
    <row r="87" spans="1:31" x14ac:dyDescent="0.25">
      <c r="A87" s="17">
        <v>1</v>
      </c>
      <c r="B87" s="338" t="s">
        <v>112</v>
      </c>
      <c r="C87" s="1152">
        <v>40</v>
      </c>
      <c r="D87" s="1153">
        <v>72</v>
      </c>
      <c r="E87" s="1268">
        <v>56.84</v>
      </c>
      <c r="F87" s="1269">
        <v>2</v>
      </c>
      <c r="G87" s="1152">
        <v>63</v>
      </c>
      <c r="H87" s="1270">
        <v>60.682539682539677</v>
      </c>
      <c r="I87" s="1271">
        <v>52.269203069824094</v>
      </c>
      <c r="J87" s="1272">
        <v>16</v>
      </c>
      <c r="K87" s="1203">
        <v>44</v>
      </c>
      <c r="L87" s="725">
        <v>68</v>
      </c>
      <c r="M87" s="1274">
        <v>58.13</v>
      </c>
      <c r="N87" s="1275">
        <v>6</v>
      </c>
      <c r="O87" s="1158">
        <v>29</v>
      </c>
      <c r="P87" s="1271">
        <v>60.34</v>
      </c>
      <c r="Q87" s="1274">
        <v>51.62</v>
      </c>
      <c r="R87" s="1275">
        <v>6</v>
      </c>
      <c r="S87" s="1158">
        <v>41</v>
      </c>
      <c r="T87" s="398">
        <v>50.878048780487802</v>
      </c>
      <c r="U87" s="398">
        <v>46.59</v>
      </c>
      <c r="V87" s="1275">
        <v>21</v>
      </c>
      <c r="W87" s="459">
        <v>44</v>
      </c>
      <c r="X87" s="1276">
        <v>63.227272727272727</v>
      </c>
      <c r="Y87" s="1279">
        <v>50.53</v>
      </c>
      <c r="Z87" s="1275">
        <v>5</v>
      </c>
      <c r="AA87" s="1154">
        <v>42</v>
      </c>
      <c r="AB87" s="1276">
        <v>40.071428570000002</v>
      </c>
      <c r="AC87" s="1278">
        <v>43.13</v>
      </c>
      <c r="AD87" s="688">
        <v>59</v>
      </c>
      <c r="AE87" s="803">
        <f t="shared" si="1"/>
        <v>115</v>
      </c>
    </row>
    <row r="88" spans="1:31" x14ac:dyDescent="0.25">
      <c r="A88" s="5">
        <v>2</v>
      </c>
      <c r="B88" s="345" t="s">
        <v>191</v>
      </c>
      <c r="C88" s="1156">
        <v>44</v>
      </c>
      <c r="D88" s="1157">
        <v>64.400000000000006</v>
      </c>
      <c r="E88" s="1308">
        <v>56.84</v>
      </c>
      <c r="F88" s="1309">
        <v>10</v>
      </c>
      <c r="G88" s="1156">
        <v>49</v>
      </c>
      <c r="H88" s="1271">
        <v>58.86</v>
      </c>
      <c r="I88" s="1271">
        <v>52.269203069824094</v>
      </c>
      <c r="J88" s="1272">
        <v>25</v>
      </c>
      <c r="K88" s="1310">
        <v>55</v>
      </c>
      <c r="L88" s="724">
        <v>61.75</v>
      </c>
      <c r="M88" s="1274">
        <v>58.13</v>
      </c>
      <c r="N88" s="1275">
        <v>21</v>
      </c>
      <c r="O88" s="1158">
        <v>60</v>
      </c>
      <c r="P88" s="1271">
        <v>58.77</v>
      </c>
      <c r="Q88" s="1274">
        <v>51.62</v>
      </c>
      <c r="R88" s="1275">
        <v>9</v>
      </c>
      <c r="S88" s="1158">
        <v>46</v>
      </c>
      <c r="T88" s="398">
        <v>48.652173913043477</v>
      </c>
      <c r="U88" s="398">
        <v>46.59</v>
      </c>
      <c r="V88" s="1275">
        <v>31</v>
      </c>
      <c r="W88" s="459">
        <v>55</v>
      </c>
      <c r="X88" s="1276">
        <v>52.272727272727273</v>
      </c>
      <c r="Y88" s="1277">
        <v>50.53</v>
      </c>
      <c r="Z88" s="1275">
        <v>32</v>
      </c>
      <c r="AA88" s="1155">
        <v>58</v>
      </c>
      <c r="AB88" s="1276">
        <v>42.448275860000003</v>
      </c>
      <c r="AC88" s="1278">
        <v>43.13</v>
      </c>
      <c r="AD88" s="688">
        <v>43</v>
      </c>
      <c r="AE88" s="802">
        <f t="shared" si="1"/>
        <v>171</v>
      </c>
    </row>
    <row r="89" spans="1:31" x14ac:dyDescent="0.25">
      <c r="A89" s="5">
        <v>3</v>
      </c>
      <c r="B89" s="345" t="s">
        <v>149</v>
      </c>
      <c r="C89" s="1156">
        <v>71</v>
      </c>
      <c r="D89" s="1157">
        <v>63</v>
      </c>
      <c r="E89" s="1308">
        <v>56.84</v>
      </c>
      <c r="F89" s="1309">
        <v>13</v>
      </c>
      <c r="G89" s="1156">
        <v>62</v>
      </c>
      <c r="H89" s="1271">
        <v>56.79032258064516</v>
      </c>
      <c r="I89" s="1271">
        <v>52.269203069824094</v>
      </c>
      <c r="J89" s="1272">
        <v>30</v>
      </c>
      <c r="K89" s="1203">
        <v>57</v>
      </c>
      <c r="L89" s="725">
        <v>55</v>
      </c>
      <c r="M89" s="1274">
        <v>58.13</v>
      </c>
      <c r="N89" s="1275">
        <v>59</v>
      </c>
      <c r="O89" s="1158">
        <v>67</v>
      </c>
      <c r="P89" s="1271">
        <v>56.84</v>
      </c>
      <c r="Q89" s="1274">
        <v>51.62</v>
      </c>
      <c r="R89" s="1275">
        <v>16</v>
      </c>
      <c r="S89" s="1158">
        <v>76</v>
      </c>
      <c r="T89" s="398">
        <v>48.921052631578945</v>
      </c>
      <c r="U89" s="398">
        <v>46.59</v>
      </c>
      <c r="V89" s="1275">
        <v>30</v>
      </c>
      <c r="W89" s="459">
        <v>71</v>
      </c>
      <c r="X89" s="1276">
        <v>49.619718309859152</v>
      </c>
      <c r="Y89" s="1277">
        <v>50.53</v>
      </c>
      <c r="Z89" s="1275">
        <v>44</v>
      </c>
      <c r="AA89" s="1155">
        <v>93</v>
      </c>
      <c r="AB89" s="1276">
        <v>40.430107530000001</v>
      </c>
      <c r="AC89" s="1278">
        <v>43.13</v>
      </c>
      <c r="AD89" s="688">
        <v>53</v>
      </c>
      <c r="AE89" s="802">
        <f t="shared" si="1"/>
        <v>245</v>
      </c>
    </row>
    <row r="90" spans="1:31" x14ac:dyDescent="0.25">
      <c r="A90" s="5">
        <v>4</v>
      </c>
      <c r="B90" s="345" t="s">
        <v>181</v>
      </c>
      <c r="C90" s="1156">
        <v>41</v>
      </c>
      <c r="D90" s="1157">
        <v>62.9</v>
      </c>
      <c r="E90" s="1308">
        <v>56.84</v>
      </c>
      <c r="F90" s="1309">
        <v>14</v>
      </c>
      <c r="G90" s="1156">
        <v>36</v>
      </c>
      <c r="H90" s="1271">
        <v>61.14</v>
      </c>
      <c r="I90" s="1271">
        <v>52.269203069824094</v>
      </c>
      <c r="J90" s="1272">
        <v>13</v>
      </c>
      <c r="K90" s="1203">
        <v>36</v>
      </c>
      <c r="L90" s="725">
        <v>61.61</v>
      </c>
      <c r="M90" s="1274">
        <v>58.13</v>
      </c>
      <c r="N90" s="1275">
        <v>22</v>
      </c>
      <c r="O90" s="1158">
        <v>34</v>
      </c>
      <c r="P90" s="1271">
        <v>56.26</v>
      </c>
      <c r="Q90" s="1274">
        <v>51.62</v>
      </c>
      <c r="R90" s="1275">
        <v>18</v>
      </c>
      <c r="S90" s="1158">
        <v>36</v>
      </c>
      <c r="T90" s="398">
        <v>53.805555555555557</v>
      </c>
      <c r="U90" s="398">
        <v>46.59</v>
      </c>
      <c r="V90" s="1275">
        <v>13</v>
      </c>
      <c r="W90" s="459">
        <v>22</v>
      </c>
      <c r="X90" s="1276">
        <v>48.454545454545453</v>
      </c>
      <c r="Y90" s="1279">
        <v>50.53</v>
      </c>
      <c r="Z90" s="1275">
        <v>51</v>
      </c>
      <c r="AA90" s="1154">
        <v>28</v>
      </c>
      <c r="AB90" s="1276">
        <v>43.535714290000001</v>
      </c>
      <c r="AC90" s="1278">
        <v>43.13</v>
      </c>
      <c r="AD90" s="688">
        <v>37</v>
      </c>
      <c r="AE90" s="802">
        <f t="shared" si="1"/>
        <v>168</v>
      </c>
    </row>
    <row r="91" spans="1:31" x14ac:dyDescent="0.25">
      <c r="A91" s="5">
        <v>5</v>
      </c>
      <c r="B91" s="345" t="s">
        <v>148</v>
      </c>
      <c r="C91" s="1156">
        <v>52</v>
      </c>
      <c r="D91" s="1157">
        <v>62.7</v>
      </c>
      <c r="E91" s="1308">
        <v>56.84</v>
      </c>
      <c r="F91" s="1309">
        <v>15</v>
      </c>
      <c r="G91" s="1156">
        <v>50</v>
      </c>
      <c r="H91" s="1271">
        <v>60.16</v>
      </c>
      <c r="I91" s="1271">
        <v>52.269203069824094</v>
      </c>
      <c r="J91" s="1272">
        <v>19</v>
      </c>
      <c r="K91" s="1203">
        <v>64</v>
      </c>
      <c r="L91" s="725">
        <v>64</v>
      </c>
      <c r="M91" s="1274">
        <v>58.13</v>
      </c>
      <c r="N91" s="1275">
        <v>13</v>
      </c>
      <c r="O91" s="1158">
        <v>65</v>
      </c>
      <c r="P91" s="1271">
        <v>53.55</v>
      </c>
      <c r="Q91" s="1274">
        <v>51.62</v>
      </c>
      <c r="R91" s="1275">
        <v>33</v>
      </c>
      <c r="S91" s="1158">
        <v>77</v>
      </c>
      <c r="T91" s="398">
        <v>52.506493506493506</v>
      </c>
      <c r="U91" s="398">
        <v>46.59</v>
      </c>
      <c r="V91" s="1275">
        <v>15</v>
      </c>
      <c r="W91" s="459">
        <v>68</v>
      </c>
      <c r="X91" s="1276">
        <v>53.838235294117645</v>
      </c>
      <c r="Y91" s="1277">
        <v>50.53</v>
      </c>
      <c r="Z91" s="1275">
        <v>28</v>
      </c>
      <c r="AA91" s="1155">
        <v>63</v>
      </c>
      <c r="AB91" s="1276">
        <v>46.460317459999999</v>
      </c>
      <c r="AC91" s="1278">
        <v>43.13</v>
      </c>
      <c r="AD91" s="688">
        <v>27</v>
      </c>
      <c r="AE91" s="802">
        <f t="shared" si="1"/>
        <v>150</v>
      </c>
    </row>
    <row r="92" spans="1:31" x14ac:dyDescent="0.25">
      <c r="A92" s="5">
        <v>6</v>
      </c>
      <c r="B92" s="345" t="s">
        <v>3</v>
      </c>
      <c r="C92" s="1156">
        <v>10</v>
      </c>
      <c r="D92" s="1157">
        <v>60</v>
      </c>
      <c r="E92" s="1308">
        <v>56.84</v>
      </c>
      <c r="F92" s="1309">
        <v>22</v>
      </c>
      <c r="G92" s="1156">
        <v>2</v>
      </c>
      <c r="H92" s="1271">
        <v>48.5</v>
      </c>
      <c r="I92" s="1271">
        <v>52.269203069824094</v>
      </c>
      <c r="J92" s="1272">
        <v>68</v>
      </c>
      <c r="K92" s="1203">
        <v>9</v>
      </c>
      <c r="L92" s="725">
        <v>43.2</v>
      </c>
      <c r="M92" s="1274">
        <v>58.13</v>
      </c>
      <c r="N92" s="1275">
        <v>102</v>
      </c>
      <c r="O92" s="1158">
        <v>7</v>
      </c>
      <c r="P92" s="1271">
        <v>48.43</v>
      </c>
      <c r="Q92" s="1274">
        <v>51.62</v>
      </c>
      <c r="R92" s="1275">
        <v>66</v>
      </c>
      <c r="S92" s="1158">
        <v>5</v>
      </c>
      <c r="T92" s="398">
        <v>45.8</v>
      </c>
      <c r="U92" s="398">
        <v>46.59</v>
      </c>
      <c r="V92" s="1275">
        <v>45</v>
      </c>
      <c r="W92" s="459">
        <v>11</v>
      </c>
      <c r="X92" s="1276">
        <v>47.363636363636367</v>
      </c>
      <c r="Y92" s="1277">
        <v>50.53</v>
      </c>
      <c r="Z92" s="1275">
        <v>56</v>
      </c>
      <c r="AA92" s="1155">
        <v>7</v>
      </c>
      <c r="AB92" s="1276">
        <v>59.571428570000002</v>
      </c>
      <c r="AC92" s="1278">
        <v>43.13</v>
      </c>
      <c r="AD92" s="688">
        <v>3</v>
      </c>
      <c r="AE92" s="802">
        <f t="shared" si="1"/>
        <v>362</v>
      </c>
    </row>
    <row r="93" spans="1:31" x14ac:dyDescent="0.25">
      <c r="A93" s="5">
        <v>7</v>
      </c>
      <c r="B93" s="345" t="s">
        <v>5</v>
      </c>
      <c r="C93" s="1156">
        <v>11</v>
      </c>
      <c r="D93" s="1157">
        <v>59.6</v>
      </c>
      <c r="E93" s="1308">
        <v>56.84</v>
      </c>
      <c r="F93" s="1309">
        <v>24</v>
      </c>
      <c r="G93" s="1156">
        <v>9</v>
      </c>
      <c r="H93" s="1271">
        <v>38.222222222222221</v>
      </c>
      <c r="I93" s="1271">
        <v>52.269203069824094</v>
      </c>
      <c r="J93" s="1272">
        <v>93</v>
      </c>
      <c r="K93" s="1310">
        <v>10</v>
      </c>
      <c r="L93" s="724">
        <v>33</v>
      </c>
      <c r="M93" s="1274">
        <v>58.13</v>
      </c>
      <c r="N93" s="1275">
        <v>108</v>
      </c>
      <c r="O93" s="1158">
        <v>16</v>
      </c>
      <c r="P93" s="1271">
        <v>46.56</v>
      </c>
      <c r="Q93" s="1274">
        <v>51.62</v>
      </c>
      <c r="R93" s="1275">
        <v>74</v>
      </c>
      <c r="S93" s="1158">
        <v>18</v>
      </c>
      <c r="T93" s="398">
        <v>43.055555555555557</v>
      </c>
      <c r="U93" s="398">
        <v>46.59</v>
      </c>
      <c r="V93" s="1275">
        <v>59</v>
      </c>
      <c r="W93" s="459">
        <v>13</v>
      </c>
      <c r="X93" s="1276">
        <v>34.846153846153847</v>
      </c>
      <c r="Y93" s="1277">
        <v>50.53</v>
      </c>
      <c r="Z93" s="1275">
        <v>99</v>
      </c>
      <c r="AA93" s="1155">
        <v>24</v>
      </c>
      <c r="AB93" s="1276">
        <v>29.416666670000001</v>
      </c>
      <c r="AC93" s="1278">
        <v>43.13</v>
      </c>
      <c r="AD93" s="688">
        <v>90</v>
      </c>
      <c r="AE93" s="802">
        <f t="shared" si="1"/>
        <v>547</v>
      </c>
    </row>
    <row r="94" spans="1:31" x14ac:dyDescent="0.25">
      <c r="A94" s="5">
        <v>8</v>
      </c>
      <c r="B94" s="345" t="s">
        <v>190</v>
      </c>
      <c r="C94" s="1156">
        <v>31</v>
      </c>
      <c r="D94" s="1157">
        <v>57</v>
      </c>
      <c r="E94" s="1308">
        <v>56.84</v>
      </c>
      <c r="F94" s="1309">
        <v>40</v>
      </c>
      <c r="G94" s="1156">
        <v>24</v>
      </c>
      <c r="H94" s="1271">
        <v>43.13</v>
      </c>
      <c r="I94" s="1271">
        <v>52.269203069824094</v>
      </c>
      <c r="J94" s="1272">
        <v>83</v>
      </c>
      <c r="K94" s="1203">
        <v>26</v>
      </c>
      <c r="L94" s="725">
        <v>47.3</v>
      </c>
      <c r="M94" s="1274">
        <v>58.13</v>
      </c>
      <c r="N94" s="1275">
        <v>89</v>
      </c>
      <c r="O94" s="1158">
        <v>34</v>
      </c>
      <c r="P94" s="1271">
        <v>44.85</v>
      </c>
      <c r="Q94" s="1274">
        <v>51.62</v>
      </c>
      <c r="R94" s="1275">
        <v>81</v>
      </c>
      <c r="S94" s="1158">
        <v>37</v>
      </c>
      <c r="T94" s="398">
        <v>43.594594594594597</v>
      </c>
      <c r="U94" s="398">
        <v>46.59</v>
      </c>
      <c r="V94" s="1275">
        <v>56</v>
      </c>
      <c r="W94" s="459">
        <v>33</v>
      </c>
      <c r="X94" s="1276">
        <v>41.363636363636367</v>
      </c>
      <c r="Y94" s="1277">
        <v>50.53</v>
      </c>
      <c r="Z94" s="1275">
        <v>88</v>
      </c>
      <c r="AA94" s="1155">
        <v>24</v>
      </c>
      <c r="AB94" s="1276">
        <v>40.71</v>
      </c>
      <c r="AC94" s="1278">
        <v>43.13</v>
      </c>
      <c r="AD94" s="688">
        <v>51</v>
      </c>
      <c r="AE94" s="802">
        <f t="shared" si="1"/>
        <v>488</v>
      </c>
    </row>
    <row r="95" spans="1:31" x14ac:dyDescent="0.25">
      <c r="A95" s="5">
        <v>9</v>
      </c>
      <c r="B95" s="345" t="s">
        <v>16</v>
      </c>
      <c r="C95" s="1156">
        <v>64</v>
      </c>
      <c r="D95" s="1157">
        <v>57</v>
      </c>
      <c r="E95" s="1308">
        <v>56.84</v>
      </c>
      <c r="F95" s="1309">
        <v>41</v>
      </c>
      <c r="G95" s="1156">
        <v>59</v>
      </c>
      <c r="H95" s="1271">
        <v>54.711864406779661</v>
      </c>
      <c r="I95" s="1271">
        <v>52.269203069824094</v>
      </c>
      <c r="J95" s="1272">
        <v>43</v>
      </c>
      <c r="K95" s="1203">
        <v>70</v>
      </c>
      <c r="L95" s="725">
        <v>62</v>
      </c>
      <c r="M95" s="1274">
        <v>58.13</v>
      </c>
      <c r="N95" s="1275">
        <v>19</v>
      </c>
      <c r="O95" s="1158">
        <v>76</v>
      </c>
      <c r="P95" s="1271">
        <v>49.82</v>
      </c>
      <c r="Q95" s="1274">
        <v>51.62</v>
      </c>
      <c r="R95" s="1275">
        <v>53</v>
      </c>
      <c r="S95" s="1158">
        <v>44</v>
      </c>
      <c r="T95" s="398">
        <v>50.613636363636367</v>
      </c>
      <c r="U95" s="398">
        <v>46.59</v>
      </c>
      <c r="V95" s="1275">
        <v>23</v>
      </c>
      <c r="W95" s="459">
        <v>44</v>
      </c>
      <c r="X95" s="1276">
        <v>46.409090909090907</v>
      </c>
      <c r="Y95" s="1277">
        <v>50.53</v>
      </c>
      <c r="Z95" s="1275">
        <v>62</v>
      </c>
      <c r="AA95" s="1155">
        <v>75</v>
      </c>
      <c r="AB95" s="1276">
        <v>42.933333330000004</v>
      </c>
      <c r="AC95" s="1278">
        <v>43.13</v>
      </c>
      <c r="AD95" s="688">
        <v>40</v>
      </c>
      <c r="AE95" s="802">
        <f t="shared" si="1"/>
        <v>281</v>
      </c>
    </row>
    <row r="96" spans="1:31" x14ac:dyDescent="0.25">
      <c r="A96" s="5">
        <v>10</v>
      </c>
      <c r="B96" s="345" t="s">
        <v>9</v>
      </c>
      <c r="C96" s="1156">
        <v>45</v>
      </c>
      <c r="D96" s="1157">
        <v>56</v>
      </c>
      <c r="E96" s="1308">
        <v>56.84</v>
      </c>
      <c r="F96" s="1309">
        <v>42</v>
      </c>
      <c r="G96" s="1156">
        <v>36</v>
      </c>
      <c r="H96" s="1271">
        <v>52.86</v>
      </c>
      <c r="I96" s="1271">
        <v>52.269203069824094</v>
      </c>
      <c r="J96" s="1272">
        <v>48</v>
      </c>
      <c r="K96" s="1203">
        <v>40</v>
      </c>
      <c r="L96" s="725">
        <v>55.524999999999999</v>
      </c>
      <c r="M96" s="1274">
        <v>58.13</v>
      </c>
      <c r="N96" s="1275">
        <v>56</v>
      </c>
      <c r="O96" s="1158">
        <v>33</v>
      </c>
      <c r="P96" s="1271">
        <v>50.45</v>
      </c>
      <c r="Q96" s="1274">
        <v>51.62</v>
      </c>
      <c r="R96" s="1275">
        <v>47</v>
      </c>
      <c r="S96" s="1158">
        <v>25</v>
      </c>
      <c r="T96" s="398">
        <v>36.56</v>
      </c>
      <c r="U96" s="398">
        <v>46.59</v>
      </c>
      <c r="V96" s="1275">
        <v>86</v>
      </c>
      <c r="W96" s="459">
        <v>35</v>
      </c>
      <c r="X96" s="1276">
        <v>47.542857142857144</v>
      </c>
      <c r="Y96" s="1277">
        <v>50.53</v>
      </c>
      <c r="Z96" s="1275">
        <v>54</v>
      </c>
      <c r="AA96" s="1155">
        <v>32</v>
      </c>
      <c r="AB96" s="1276">
        <v>43.53125</v>
      </c>
      <c r="AC96" s="1278">
        <v>43.13</v>
      </c>
      <c r="AD96" s="688">
        <v>38</v>
      </c>
      <c r="AE96" s="802">
        <f t="shared" si="1"/>
        <v>371</v>
      </c>
    </row>
    <row r="97" spans="1:31" x14ac:dyDescent="0.25">
      <c r="A97" s="5">
        <v>11</v>
      </c>
      <c r="B97" s="345" t="s">
        <v>147</v>
      </c>
      <c r="C97" s="1156">
        <v>86</v>
      </c>
      <c r="D97" s="1157">
        <v>55.7</v>
      </c>
      <c r="E97" s="1308">
        <v>56.84</v>
      </c>
      <c r="F97" s="1309">
        <v>43</v>
      </c>
      <c r="G97" s="1156">
        <v>84</v>
      </c>
      <c r="H97" s="1271">
        <v>54.73</v>
      </c>
      <c r="I97" s="1271">
        <v>52.269203069824094</v>
      </c>
      <c r="J97" s="1272">
        <v>42</v>
      </c>
      <c r="K97" s="1203">
        <v>78</v>
      </c>
      <c r="L97" s="725">
        <v>59.18</v>
      </c>
      <c r="M97" s="1274">
        <v>58.13</v>
      </c>
      <c r="N97" s="1275">
        <v>28</v>
      </c>
      <c r="O97" s="1158">
        <v>61</v>
      </c>
      <c r="P97" s="1271">
        <v>50.89</v>
      </c>
      <c r="Q97" s="1274">
        <v>51.62</v>
      </c>
      <c r="R97" s="1275">
        <v>44</v>
      </c>
      <c r="S97" s="1158">
        <v>78</v>
      </c>
      <c r="T97" s="398">
        <v>43.743589743589745</v>
      </c>
      <c r="U97" s="398">
        <v>46.59</v>
      </c>
      <c r="V97" s="1275">
        <v>55</v>
      </c>
      <c r="W97" s="459">
        <v>63</v>
      </c>
      <c r="X97" s="1276">
        <v>51.015873015873019</v>
      </c>
      <c r="Y97" s="1277">
        <v>50.53</v>
      </c>
      <c r="Z97" s="1275">
        <v>38</v>
      </c>
      <c r="AA97" s="1155">
        <v>114</v>
      </c>
      <c r="AB97" s="1276">
        <v>41.087719300000003</v>
      </c>
      <c r="AC97" s="1278">
        <v>43.13</v>
      </c>
      <c r="AD97" s="688">
        <v>50</v>
      </c>
      <c r="AE97" s="802">
        <f t="shared" si="1"/>
        <v>300</v>
      </c>
    </row>
    <row r="98" spans="1:31" x14ac:dyDescent="0.25">
      <c r="A98" s="5">
        <v>12</v>
      </c>
      <c r="B98" s="345" t="s">
        <v>192</v>
      </c>
      <c r="C98" s="1156">
        <v>35</v>
      </c>
      <c r="D98" s="1157">
        <v>54</v>
      </c>
      <c r="E98" s="1308">
        <v>56.84</v>
      </c>
      <c r="F98" s="1309">
        <v>50</v>
      </c>
      <c r="G98" s="1156">
        <v>59</v>
      </c>
      <c r="H98" s="1271">
        <v>56.34</v>
      </c>
      <c r="I98" s="1271">
        <v>52.269203069824094</v>
      </c>
      <c r="J98" s="1272">
        <v>32</v>
      </c>
      <c r="K98" s="1203">
        <v>50</v>
      </c>
      <c r="L98" s="725">
        <v>58</v>
      </c>
      <c r="M98" s="1274">
        <v>58.13</v>
      </c>
      <c r="N98" s="1275">
        <v>38</v>
      </c>
      <c r="O98" s="1158">
        <v>42</v>
      </c>
      <c r="P98" s="1271">
        <v>51.02</v>
      </c>
      <c r="Q98" s="1274">
        <v>51.62</v>
      </c>
      <c r="R98" s="1275">
        <v>41</v>
      </c>
      <c r="S98" s="1158">
        <v>42</v>
      </c>
      <c r="T98" s="398">
        <v>36.547619047619051</v>
      </c>
      <c r="U98" s="398">
        <v>46.59</v>
      </c>
      <c r="V98" s="1275">
        <v>87</v>
      </c>
      <c r="W98" s="459">
        <v>37</v>
      </c>
      <c r="X98" s="1276">
        <v>56.108108108108105</v>
      </c>
      <c r="Y98" s="1277">
        <v>50.53</v>
      </c>
      <c r="Z98" s="1275">
        <v>20</v>
      </c>
      <c r="AA98" s="1155">
        <v>55</v>
      </c>
      <c r="AB98" s="1276">
        <v>48.654545450000001</v>
      </c>
      <c r="AC98" s="1278">
        <v>43.13</v>
      </c>
      <c r="AD98" s="688">
        <v>20</v>
      </c>
      <c r="AE98" s="802">
        <f t="shared" si="1"/>
        <v>288</v>
      </c>
    </row>
    <row r="99" spans="1:31" x14ac:dyDescent="0.25">
      <c r="A99" s="5">
        <v>13</v>
      </c>
      <c r="B99" s="342" t="s">
        <v>12</v>
      </c>
      <c r="C99" s="1149">
        <v>39</v>
      </c>
      <c r="D99" s="1150">
        <v>54</v>
      </c>
      <c r="E99" s="1281">
        <v>56.84</v>
      </c>
      <c r="F99" s="1282">
        <v>51</v>
      </c>
      <c r="G99" s="1149">
        <v>43</v>
      </c>
      <c r="H99" s="1283">
        <v>46.7</v>
      </c>
      <c r="I99" s="1271">
        <v>52.269203069824094</v>
      </c>
      <c r="J99" s="1272">
        <v>74</v>
      </c>
      <c r="K99" s="1203">
        <v>19</v>
      </c>
      <c r="L99" s="725">
        <v>46</v>
      </c>
      <c r="M99" s="1274">
        <v>58.13</v>
      </c>
      <c r="N99" s="1275">
        <v>95</v>
      </c>
      <c r="O99" s="1158">
        <v>28</v>
      </c>
      <c r="P99" s="1271">
        <v>40.68</v>
      </c>
      <c r="Q99" s="1274">
        <v>51.62</v>
      </c>
      <c r="R99" s="1275">
        <v>95</v>
      </c>
      <c r="S99" s="1158">
        <v>30</v>
      </c>
      <c r="T99" s="398">
        <v>43.3</v>
      </c>
      <c r="U99" s="398">
        <v>46.59</v>
      </c>
      <c r="V99" s="1275">
        <v>58</v>
      </c>
      <c r="W99" s="459">
        <v>31</v>
      </c>
      <c r="X99" s="1276">
        <v>43.354838709677416</v>
      </c>
      <c r="Y99" s="1276">
        <v>50.53</v>
      </c>
      <c r="Z99" s="1216">
        <v>82</v>
      </c>
      <c r="AA99" s="1151">
        <v>39</v>
      </c>
      <c r="AB99" s="1276">
        <v>39.84615385</v>
      </c>
      <c r="AC99" s="1276">
        <v>43.13</v>
      </c>
      <c r="AD99" s="688">
        <v>61</v>
      </c>
      <c r="AE99" s="802">
        <f t="shared" si="1"/>
        <v>516</v>
      </c>
    </row>
    <row r="100" spans="1:31" x14ac:dyDescent="0.25">
      <c r="A100" s="5">
        <v>14</v>
      </c>
      <c r="B100" s="345" t="s">
        <v>187</v>
      </c>
      <c r="C100" s="1156">
        <v>32</v>
      </c>
      <c r="D100" s="1157">
        <v>53.9</v>
      </c>
      <c r="E100" s="1308">
        <v>56.84</v>
      </c>
      <c r="F100" s="1309">
        <v>52</v>
      </c>
      <c r="G100" s="1156">
        <v>38</v>
      </c>
      <c r="H100" s="1271">
        <v>52.05</v>
      </c>
      <c r="I100" s="1271">
        <v>52.269203069824094</v>
      </c>
      <c r="J100" s="1272">
        <v>53</v>
      </c>
      <c r="K100" s="1203">
        <v>33</v>
      </c>
      <c r="L100" s="725">
        <v>57</v>
      </c>
      <c r="M100" s="1274">
        <v>58.13</v>
      </c>
      <c r="N100" s="1275">
        <v>47</v>
      </c>
      <c r="O100" s="1158">
        <v>46</v>
      </c>
      <c r="P100" s="1271">
        <v>48.74</v>
      </c>
      <c r="Q100" s="1274">
        <v>51.62</v>
      </c>
      <c r="R100" s="1275">
        <v>63</v>
      </c>
      <c r="S100" s="1158">
        <v>22</v>
      </c>
      <c r="T100" s="398">
        <v>41.409090909090907</v>
      </c>
      <c r="U100" s="398">
        <v>46.59</v>
      </c>
      <c r="V100" s="1275">
        <v>67</v>
      </c>
      <c r="W100" s="459">
        <v>40</v>
      </c>
      <c r="X100" s="1276">
        <v>40.200000000000003</v>
      </c>
      <c r="Y100" s="1277">
        <v>50.53</v>
      </c>
      <c r="Z100" s="1275">
        <v>91</v>
      </c>
      <c r="AA100" s="1155">
        <v>29</v>
      </c>
      <c r="AB100" s="1276">
        <v>41.137931029999997</v>
      </c>
      <c r="AC100" s="1278">
        <v>43.13</v>
      </c>
      <c r="AD100" s="688">
        <v>48</v>
      </c>
      <c r="AE100" s="802">
        <f t="shared" si="1"/>
        <v>421</v>
      </c>
    </row>
    <row r="101" spans="1:31" x14ac:dyDescent="0.25">
      <c r="A101" s="5">
        <v>15</v>
      </c>
      <c r="B101" s="345" t="s">
        <v>150</v>
      </c>
      <c r="C101" s="1156">
        <v>98</v>
      </c>
      <c r="D101" s="1157">
        <v>53</v>
      </c>
      <c r="E101" s="1308">
        <v>56.84</v>
      </c>
      <c r="F101" s="1309">
        <v>57</v>
      </c>
      <c r="G101" s="1156">
        <v>78</v>
      </c>
      <c r="H101" s="1271">
        <v>59.92307692307692</v>
      </c>
      <c r="I101" s="1271">
        <v>52.269203069824094</v>
      </c>
      <c r="J101" s="1272">
        <v>21</v>
      </c>
      <c r="K101" s="1310">
        <v>86</v>
      </c>
      <c r="L101" s="724">
        <v>59</v>
      </c>
      <c r="M101" s="1274">
        <v>58.13</v>
      </c>
      <c r="N101" s="1275">
        <v>29</v>
      </c>
      <c r="O101" s="1158">
        <v>81</v>
      </c>
      <c r="P101" s="1271">
        <v>48.99</v>
      </c>
      <c r="Q101" s="1274">
        <v>51.62</v>
      </c>
      <c r="R101" s="1275">
        <v>62</v>
      </c>
      <c r="S101" s="1158">
        <v>65</v>
      </c>
      <c r="T101" s="398">
        <v>45.153846153846153</v>
      </c>
      <c r="U101" s="398">
        <v>46.59</v>
      </c>
      <c r="V101" s="1275">
        <v>48</v>
      </c>
      <c r="W101" s="459">
        <v>64</v>
      </c>
      <c r="X101" s="1276">
        <v>47.796875</v>
      </c>
      <c r="Y101" s="1277">
        <v>50.53</v>
      </c>
      <c r="Z101" s="1275">
        <v>52</v>
      </c>
      <c r="AA101" s="1155">
        <v>71</v>
      </c>
      <c r="AB101" s="1276">
        <v>48.464788730000002</v>
      </c>
      <c r="AC101" s="1278">
        <v>43.13</v>
      </c>
      <c r="AD101" s="688">
        <v>21</v>
      </c>
      <c r="AE101" s="802">
        <f t="shared" si="1"/>
        <v>290</v>
      </c>
    </row>
    <row r="102" spans="1:31" x14ac:dyDescent="0.25">
      <c r="A102" s="5">
        <v>16</v>
      </c>
      <c r="B102" s="345" t="s">
        <v>184</v>
      </c>
      <c r="C102" s="1156">
        <v>20</v>
      </c>
      <c r="D102" s="1157">
        <v>52.6</v>
      </c>
      <c r="E102" s="1308">
        <v>56.84</v>
      </c>
      <c r="F102" s="1309">
        <v>59</v>
      </c>
      <c r="G102" s="1156">
        <v>22</v>
      </c>
      <c r="H102" s="1271">
        <v>56.36</v>
      </c>
      <c r="I102" s="1271">
        <v>52.269203069824094</v>
      </c>
      <c r="J102" s="1272">
        <v>31</v>
      </c>
      <c r="K102" s="1203">
        <v>24</v>
      </c>
      <c r="L102" s="725">
        <v>62</v>
      </c>
      <c r="M102" s="1274">
        <v>58.13</v>
      </c>
      <c r="N102" s="1275">
        <v>20</v>
      </c>
      <c r="O102" s="1158">
        <v>15</v>
      </c>
      <c r="P102" s="1271">
        <v>56.6</v>
      </c>
      <c r="Q102" s="1274">
        <v>51.62</v>
      </c>
      <c r="R102" s="1275">
        <v>17</v>
      </c>
      <c r="S102" s="1158">
        <v>12</v>
      </c>
      <c r="T102" s="398">
        <v>51.333333333333336</v>
      </c>
      <c r="U102" s="398">
        <v>46.59</v>
      </c>
      <c r="V102" s="1275">
        <v>19</v>
      </c>
      <c r="W102" s="459">
        <v>13</v>
      </c>
      <c r="X102" s="1276">
        <v>64.15384615384616</v>
      </c>
      <c r="Y102" s="1277">
        <v>50.53</v>
      </c>
      <c r="Z102" s="1275">
        <v>3</v>
      </c>
      <c r="AA102" s="1155">
        <v>29</v>
      </c>
      <c r="AB102" s="1276">
        <v>41.137931029999997</v>
      </c>
      <c r="AC102" s="1278">
        <v>43.13</v>
      </c>
      <c r="AD102" s="688">
        <v>49</v>
      </c>
      <c r="AE102" s="802">
        <f t="shared" si="1"/>
        <v>198</v>
      </c>
    </row>
    <row r="103" spans="1:31" x14ac:dyDescent="0.25">
      <c r="A103" s="5">
        <v>17</v>
      </c>
      <c r="B103" s="345" t="s">
        <v>17</v>
      </c>
      <c r="C103" s="1156">
        <v>21</v>
      </c>
      <c r="D103" s="1157">
        <v>50.6</v>
      </c>
      <c r="E103" s="1308">
        <v>56.84</v>
      </c>
      <c r="F103" s="1309">
        <v>69</v>
      </c>
      <c r="G103" s="1156">
        <v>23</v>
      </c>
      <c r="H103" s="1271">
        <v>54.87</v>
      </c>
      <c r="I103" s="1271">
        <v>52.269203069824094</v>
      </c>
      <c r="J103" s="1272">
        <v>41</v>
      </c>
      <c r="K103" s="1203">
        <v>18</v>
      </c>
      <c r="L103" s="725">
        <v>50.45</v>
      </c>
      <c r="M103" s="1274">
        <v>58.13</v>
      </c>
      <c r="N103" s="1275">
        <v>79</v>
      </c>
      <c r="O103" s="1158">
        <v>26</v>
      </c>
      <c r="P103" s="1271">
        <v>45.27</v>
      </c>
      <c r="Q103" s="1274">
        <v>51.62</v>
      </c>
      <c r="R103" s="1275">
        <v>78</v>
      </c>
      <c r="S103" s="1158">
        <v>14</v>
      </c>
      <c r="T103" s="398">
        <v>42.428571428571431</v>
      </c>
      <c r="U103" s="398">
        <v>46.59</v>
      </c>
      <c r="V103" s="1275">
        <v>64</v>
      </c>
      <c r="W103" s="459">
        <v>22</v>
      </c>
      <c r="X103" s="1276">
        <v>41.090909090909093</v>
      </c>
      <c r="Y103" s="1277">
        <v>50.53</v>
      </c>
      <c r="Z103" s="1275">
        <v>89</v>
      </c>
      <c r="AA103" s="1155">
        <v>42</v>
      </c>
      <c r="AB103" s="1276">
        <v>37.119047620000003</v>
      </c>
      <c r="AC103" s="1278">
        <v>43.13</v>
      </c>
      <c r="AD103" s="688">
        <v>68</v>
      </c>
      <c r="AE103" s="802">
        <f t="shared" si="1"/>
        <v>488</v>
      </c>
    </row>
    <row r="104" spans="1:31" x14ac:dyDescent="0.25">
      <c r="A104" s="5">
        <v>18</v>
      </c>
      <c r="B104" s="345" t="s">
        <v>6</v>
      </c>
      <c r="C104" s="1156">
        <v>18</v>
      </c>
      <c r="D104" s="1157">
        <v>50.1</v>
      </c>
      <c r="E104" s="1308">
        <v>56.84</v>
      </c>
      <c r="F104" s="1309">
        <v>73</v>
      </c>
      <c r="G104" s="1156">
        <v>20</v>
      </c>
      <c r="H104" s="1271">
        <v>65.05</v>
      </c>
      <c r="I104" s="1271">
        <v>52.269203069824094</v>
      </c>
      <c r="J104" s="1272">
        <v>4</v>
      </c>
      <c r="K104" s="1203">
        <v>11</v>
      </c>
      <c r="L104" s="725">
        <v>57.3</v>
      </c>
      <c r="M104" s="1274">
        <v>58.13</v>
      </c>
      <c r="N104" s="1275">
        <v>45</v>
      </c>
      <c r="O104" s="1158">
        <v>12</v>
      </c>
      <c r="P104" s="1271">
        <v>49.92</v>
      </c>
      <c r="Q104" s="1274">
        <v>51.62</v>
      </c>
      <c r="R104" s="1275">
        <v>51</v>
      </c>
      <c r="S104" s="1158">
        <v>13</v>
      </c>
      <c r="T104" s="398">
        <v>49.153846153846153</v>
      </c>
      <c r="U104" s="398">
        <v>46.59</v>
      </c>
      <c r="V104" s="1275">
        <v>28</v>
      </c>
      <c r="W104" s="459">
        <v>23</v>
      </c>
      <c r="X104" s="1276">
        <v>45.521739130434781</v>
      </c>
      <c r="Y104" s="1277">
        <v>50.53</v>
      </c>
      <c r="Z104" s="1275">
        <v>68</v>
      </c>
      <c r="AA104" s="1155">
        <v>20</v>
      </c>
      <c r="AB104" s="1276">
        <v>44.75</v>
      </c>
      <c r="AC104" s="1278">
        <v>43.13</v>
      </c>
      <c r="AD104" s="688">
        <v>33</v>
      </c>
      <c r="AE104" s="802">
        <f t="shared" si="1"/>
        <v>302</v>
      </c>
    </row>
    <row r="105" spans="1:31" x14ac:dyDescent="0.25">
      <c r="A105" s="5">
        <v>19</v>
      </c>
      <c r="B105" s="345" t="s">
        <v>4</v>
      </c>
      <c r="C105" s="1156">
        <v>35</v>
      </c>
      <c r="D105" s="1157">
        <v>50</v>
      </c>
      <c r="E105" s="1308">
        <v>56.84</v>
      </c>
      <c r="F105" s="1309">
        <v>74</v>
      </c>
      <c r="G105" s="1156">
        <v>28</v>
      </c>
      <c r="H105" s="1271">
        <v>43.18</v>
      </c>
      <c r="I105" s="1271">
        <v>52.269203069824094</v>
      </c>
      <c r="J105" s="1272">
        <v>82</v>
      </c>
      <c r="K105" s="1203">
        <v>37</v>
      </c>
      <c r="L105" s="725">
        <v>54.6</v>
      </c>
      <c r="M105" s="1274">
        <v>58.13</v>
      </c>
      <c r="N105" s="1275">
        <v>60</v>
      </c>
      <c r="O105" s="1158">
        <v>25</v>
      </c>
      <c r="P105" s="1271">
        <v>52.16</v>
      </c>
      <c r="Q105" s="1274">
        <v>51.62</v>
      </c>
      <c r="R105" s="1275">
        <v>37</v>
      </c>
      <c r="S105" s="1158">
        <v>31</v>
      </c>
      <c r="T105" s="398">
        <v>39.700000000000003</v>
      </c>
      <c r="U105" s="398">
        <v>46.59</v>
      </c>
      <c r="V105" s="1275">
        <v>73</v>
      </c>
      <c r="W105" s="459">
        <v>36</v>
      </c>
      <c r="X105" s="1276">
        <v>49.833333333333336</v>
      </c>
      <c r="Y105" s="1277">
        <v>50.53</v>
      </c>
      <c r="Z105" s="1275">
        <v>43</v>
      </c>
      <c r="AA105" s="1155">
        <v>35</v>
      </c>
      <c r="AB105" s="1276">
        <v>35.485714289999997</v>
      </c>
      <c r="AC105" s="1278">
        <v>43.13</v>
      </c>
      <c r="AD105" s="688">
        <v>73</v>
      </c>
      <c r="AE105" s="802">
        <f t="shared" si="1"/>
        <v>442</v>
      </c>
    </row>
    <row r="106" spans="1:31" x14ac:dyDescent="0.25">
      <c r="A106" s="5">
        <v>20</v>
      </c>
      <c r="B106" s="345" t="s">
        <v>183</v>
      </c>
      <c r="C106" s="1156">
        <v>14</v>
      </c>
      <c r="D106" s="1157">
        <v>49.5</v>
      </c>
      <c r="E106" s="1308">
        <v>56.84</v>
      </c>
      <c r="F106" s="1309">
        <v>75</v>
      </c>
      <c r="G106" s="1156">
        <v>10</v>
      </c>
      <c r="H106" s="1271">
        <v>48.9</v>
      </c>
      <c r="I106" s="1271">
        <v>52.269203069824094</v>
      </c>
      <c r="J106" s="1272">
        <v>64</v>
      </c>
      <c r="K106" s="1203">
        <v>16</v>
      </c>
      <c r="L106" s="725">
        <v>47.06</v>
      </c>
      <c r="M106" s="1274">
        <v>58.13</v>
      </c>
      <c r="N106" s="1275">
        <v>91</v>
      </c>
      <c r="O106" s="1158">
        <v>12</v>
      </c>
      <c r="P106" s="1271">
        <v>38.92</v>
      </c>
      <c r="Q106" s="1274">
        <v>51.62</v>
      </c>
      <c r="R106" s="1275">
        <v>100</v>
      </c>
      <c r="S106" s="1158">
        <v>14</v>
      </c>
      <c r="T106" s="398">
        <v>39.428571428571431</v>
      </c>
      <c r="U106" s="398">
        <v>46.59</v>
      </c>
      <c r="V106" s="1275">
        <v>74</v>
      </c>
      <c r="W106" s="459">
        <v>30</v>
      </c>
      <c r="X106" s="1276">
        <v>33.466666666666669</v>
      </c>
      <c r="Y106" s="1277">
        <v>50.53</v>
      </c>
      <c r="Z106" s="1275">
        <v>103</v>
      </c>
      <c r="AA106" s="1155">
        <v>22</v>
      </c>
      <c r="AB106" s="1276">
        <v>40.090909089999997</v>
      </c>
      <c r="AC106" s="1278">
        <v>43.13</v>
      </c>
      <c r="AD106" s="688">
        <v>58</v>
      </c>
      <c r="AE106" s="802">
        <f t="shared" si="1"/>
        <v>565</v>
      </c>
    </row>
    <row r="107" spans="1:31" x14ac:dyDescent="0.25">
      <c r="A107" s="5">
        <v>21</v>
      </c>
      <c r="B107" s="345" t="s">
        <v>186</v>
      </c>
      <c r="C107" s="1156">
        <v>26</v>
      </c>
      <c r="D107" s="1157">
        <v>49</v>
      </c>
      <c r="E107" s="1308">
        <v>56.84</v>
      </c>
      <c r="F107" s="1309">
        <v>76</v>
      </c>
      <c r="G107" s="1156">
        <v>18</v>
      </c>
      <c r="H107" s="1271">
        <v>52.33</v>
      </c>
      <c r="I107" s="1271">
        <v>52.269203069824094</v>
      </c>
      <c r="J107" s="1272">
        <v>51</v>
      </c>
      <c r="K107" s="1203">
        <v>13</v>
      </c>
      <c r="L107" s="725">
        <v>50.08</v>
      </c>
      <c r="M107" s="1274">
        <v>58.13</v>
      </c>
      <c r="N107" s="1275">
        <v>82</v>
      </c>
      <c r="O107" s="1158">
        <v>13</v>
      </c>
      <c r="P107" s="1271">
        <v>46.23</v>
      </c>
      <c r="Q107" s="1274">
        <v>51.62</v>
      </c>
      <c r="R107" s="1275">
        <v>76</v>
      </c>
      <c r="S107" s="1158">
        <v>17</v>
      </c>
      <c r="T107" s="398">
        <v>39.705882352941174</v>
      </c>
      <c r="U107" s="398">
        <v>46.59</v>
      </c>
      <c r="V107" s="1275">
        <v>72</v>
      </c>
      <c r="W107" s="459">
        <v>21</v>
      </c>
      <c r="X107" s="1276">
        <v>49.476190476190474</v>
      </c>
      <c r="Y107" s="1277">
        <v>50.53</v>
      </c>
      <c r="Z107" s="1275">
        <v>45</v>
      </c>
      <c r="AA107" s="1155">
        <v>18</v>
      </c>
      <c r="AB107" s="1276">
        <v>42.666666669999998</v>
      </c>
      <c r="AC107" s="1278">
        <v>43.13</v>
      </c>
      <c r="AD107" s="688">
        <v>41</v>
      </c>
      <c r="AE107" s="802">
        <f t="shared" si="1"/>
        <v>443</v>
      </c>
    </row>
    <row r="108" spans="1:31" x14ac:dyDescent="0.25">
      <c r="A108" s="5">
        <v>22</v>
      </c>
      <c r="B108" s="345" t="s">
        <v>23</v>
      </c>
      <c r="C108" s="1156">
        <v>4</v>
      </c>
      <c r="D108" s="1157">
        <v>48</v>
      </c>
      <c r="E108" s="1308">
        <v>56.84</v>
      </c>
      <c r="F108" s="1309">
        <v>81</v>
      </c>
      <c r="G108" s="1156">
        <v>6</v>
      </c>
      <c r="H108" s="1271">
        <v>55.5</v>
      </c>
      <c r="I108" s="1271">
        <v>52.269203069824094</v>
      </c>
      <c r="J108" s="1272">
        <v>39</v>
      </c>
      <c r="K108" s="1203"/>
      <c r="L108" s="725"/>
      <c r="M108" s="1274">
        <v>58.13</v>
      </c>
      <c r="N108" s="1275">
        <v>109</v>
      </c>
      <c r="O108" s="1158">
        <v>8</v>
      </c>
      <c r="P108" s="1271">
        <v>49</v>
      </c>
      <c r="Q108" s="1274">
        <v>51.62</v>
      </c>
      <c r="R108" s="1275">
        <v>61</v>
      </c>
      <c r="S108" s="1158">
        <v>16</v>
      </c>
      <c r="T108" s="398">
        <v>35.5</v>
      </c>
      <c r="U108" s="398">
        <v>46.59</v>
      </c>
      <c r="V108" s="1275">
        <v>91</v>
      </c>
      <c r="W108" s="459">
        <v>17</v>
      </c>
      <c r="X108" s="1276">
        <v>44.647058823529413</v>
      </c>
      <c r="Y108" s="1277">
        <v>50.53</v>
      </c>
      <c r="Z108" s="1275">
        <v>70</v>
      </c>
      <c r="AA108" s="1155"/>
      <c r="AB108" s="1276"/>
      <c r="AC108" s="1276">
        <v>43.13</v>
      </c>
      <c r="AD108" s="688">
        <v>101</v>
      </c>
      <c r="AE108" s="802">
        <f t="shared" si="1"/>
        <v>552</v>
      </c>
    </row>
    <row r="109" spans="1:31" x14ac:dyDescent="0.25">
      <c r="A109" s="5">
        <v>23</v>
      </c>
      <c r="B109" s="345" t="s">
        <v>182</v>
      </c>
      <c r="C109" s="1156">
        <v>23</v>
      </c>
      <c r="D109" s="1157">
        <v>48</v>
      </c>
      <c r="E109" s="1308">
        <v>56.84</v>
      </c>
      <c r="F109" s="1309">
        <v>82</v>
      </c>
      <c r="G109" s="1156">
        <v>27</v>
      </c>
      <c r="H109" s="1271">
        <v>52.44</v>
      </c>
      <c r="I109" s="1271">
        <v>52.269203069824094</v>
      </c>
      <c r="J109" s="1272">
        <v>50</v>
      </c>
      <c r="K109" s="1203">
        <v>24</v>
      </c>
      <c r="L109" s="725">
        <v>47</v>
      </c>
      <c r="M109" s="1274">
        <v>58.13</v>
      </c>
      <c r="N109" s="1275">
        <v>92</v>
      </c>
      <c r="O109" s="1158">
        <v>13</v>
      </c>
      <c r="P109" s="1271">
        <v>39.46</v>
      </c>
      <c r="Q109" s="1274">
        <v>51.62</v>
      </c>
      <c r="R109" s="1275">
        <v>98</v>
      </c>
      <c r="S109" s="1158">
        <v>14</v>
      </c>
      <c r="T109" s="398">
        <v>33.357142857142854</v>
      </c>
      <c r="U109" s="398">
        <v>46.59</v>
      </c>
      <c r="V109" s="1275">
        <v>96</v>
      </c>
      <c r="W109" s="459">
        <v>12</v>
      </c>
      <c r="X109" s="1276">
        <v>46.166666666666664</v>
      </c>
      <c r="Y109" s="1277">
        <v>50.53</v>
      </c>
      <c r="Z109" s="1275">
        <v>64</v>
      </c>
      <c r="AA109" s="1155"/>
      <c r="AB109" s="1276"/>
      <c r="AC109" s="1278">
        <v>43.13</v>
      </c>
      <c r="AD109" s="688">
        <v>101</v>
      </c>
      <c r="AE109" s="802">
        <f t="shared" si="1"/>
        <v>583</v>
      </c>
    </row>
    <row r="110" spans="1:31" x14ac:dyDescent="0.25">
      <c r="A110" s="5">
        <v>24</v>
      </c>
      <c r="B110" s="345" t="s">
        <v>188</v>
      </c>
      <c r="C110" s="1156">
        <v>27</v>
      </c>
      <c r="D110" s="1157">
        <v>47.8</v>
      </c>
      <c r="E110" s="1308">
        <v>56.84</v>
      </c>
      <c r="F110" s="1309">
        <v>83</v>
      </c>
      <c r="G110" s="1156">
        <v>18</v>
      </c>
      <c r="H110" s="1271">
        <v>45.39</v>
      </c>
      <c r="I110" s="1271">
        <v>52.269203069824094</v>
      </c>
      <c r="J110" s="1272">
        <v>77</v>
      </c>
      <c r="K110" s="1203">
        <v>22</v>
      </c>
      <c r="L110" s="725">
        <v>59</v>
      </c>
      <c r="M110" s="1274">
        <v>58.13</v>
      </c>
      <c r="N110" s="1275">
        <v>30</v>
      </c>
      <c r="O110" s="1158">
        <v>23</v>
      </c>
      <c r="P110" s="1271">
        <v>46.17</v>
      </c>
      <c r="Q110" s="1274">
        <v>51.62</v>
      </c>
      <c r="R110" s="1275">
        <v>77</v>
      </c>
      <c r="S110" s="1158">
        <v>15</v>
      </c>
      <c r="T110" s="398">
        <v>37.466666666666669</v>
      </c>
      <c r="U110" s="398">
        <v>46.59</v>
      </c>
      <c r="V110" s="1275">
        <v>83</v>
      </c>
      <c r="W110" s="459">
        <v>37</v>
      </c>
      <c r="X110" s="1276">
        <v>43.891891891891895</v>
      </c>
      <c r="Y110" s="1277">
        <v>50.53</v>
      </c>
      <c r="Z110" s="1275">
        <v>76</v>
      </c>
      <c r="AA110" s="1155">
        <v>35</v>
      </c>
      <c r="AB110" s="1276">
        <v>39.742857139999998</v>
      </c>
      <c r="AC110" s="1277">
        <v>43.13</v>
      </c>
      <c r="AD110" s="688">
        <v>62</v>
      </c>
      <c r="AE110" s="802">
        <f t="shared" si="1"/>
        <v>488</v>
      </c>
    </row>
    <row r="111" spans="1:31" x14ac:dyDescent="0.25">
      <c r="A111" s="5">
        <v>25</v>
      </c>
      <c r="B111" s="345" t="s">
        <v>15</v>
      </c>
      <c r="C111" s="1156">
        <v>19</v>
      </c>
      <c r="D111" s="1157">
        <v>47.4</v>
      </c>
      <c r="E111" s="1308">
        <v>56.84</v>
      </c>
      <c r="F111" s="1309">
        <v>85</v>
      </c>
      <c r="G111" s="1156">
        <v>6</v>
      </c>
      <c r="H111" s="1271">
        <v>49</v>
      </c>
      <c r="I111" s="1271">
        <v>52.269203069824094</v>
      </c>
      <c r="J111" s="1272">
        <v>63</v>
      </c>
      <c r="K111" s="1203">
        <v>6</v>
      </c>
      <c r="L111" s="725">
        <v>42</v>
      </c>
      <c r="M111" s="1274">
        <v>58.13</v>
      </c>
      <c r="N111" s="1275">
        <v>104</v>
      </c>
      <c r="O111" s="1158">
        <v>9</v>
      </c>
      <c r="P111" s="1271">
        <v>48.56</v>
      </c>
      <c r="Q111" s="1274">
        <v>51.62</v>
      </c>
      <c r="R111" s="1275">
        <v>65</v>
      </c>
      <c r="S111" s="1158">
        <v>12</v>
      </c>
      <c r="T111" s="398">
        <v>43.75</v>
      </c>
      <c r="U111" s="398">
        <v>46.59</v>
      </c>
      <c r="V111" s="1275">
        <v>54</v>
      </c>
      <c r="W111" s="459">
        <v>25</v>
      </c>
      <c r="X111" s="1276">
        <v>45.84</v>
      </c>
      <c r="Y111" s="1277">
        <v>50.53</v>
      </c>
      <c r="Z111" s="1275">
        <v>67</v>
      </c>
      <c r="AA111" s="1155">
        <v>19</v>
      </c>
      <c r="AB111" s="1276">
        <v>26.05263158</v>
      </c>
      <c r="AC111" s="1278">
        <v>43.13</v>
      </c>
      <c r="AD111" s="688">
        <v>93</v>
      </c>
      <c r="AE111" s="802">
        <f t="shared" si="1"/>
        <v>531</v>
      </c>
    </row>
    <row r="112" spans="1:31" x14ac:dyDescent="0.25">
      <c r="A112" s="5">
        <v>26</v>
      </c>
      <c r="B112" s="345" t="s">
        <v>164</v>
      </c>
      <c r="C112" s="1156">
        <v>23</v>
      </c>
      <c r="D112" s="1157">
        <v>45.8</v>
      </c>
      <c r="E112" s="1308">
        <v>56.84</v>
      </c>
      <c r="F112" s="1309">
        <v>88</v>
      </c>
      <c r="G112" s="1156">
        <v>40</v>
      </c>
      <c r="H112" s="1271">
        <v>50.174999999999997</v>
      </c>
      <c r="I112" s="1271">
        <v>52.269203069824094</v>
      </c>
      <c r="J112" s="1272">
        <v>59</v>
      </c>
      <c r="K112" s="1203"/>
      <c r="L112" s="725"/>
      <c r="M112" s="1274">
        <v>58.13</v>
      </c>
      <c r="N112" s="1275">
        <v>109</v>
      </c>
      <c r="O112" s="1158"/>
      <c r="P112" s="1271"/>
      <c r="Q112" s="1274">
        <v>51.62</v>
      </c>
      <c r="R112" s="1275">
        <v>110</v>
      </c>
      <c r="S112" s="1158"/>
      <c r="T112" s="398"/>
      <c r="U112" s="398">
        <v>46.59</v>
      </c>
      <c r="V112" s="1275">
        <v>109</v>
      </c>
      <c r="W112" s="459"/>
      <c r="X112" s="1276"/>
      <c r="Y112" s="1277">
        <v>50.53</v>
      </c>
      <c r="Z112" s="1275">
        <v>109</v>
      </c>
      <c r="AA112" s="1155"/>
      <c r="AB112" s="1276"/>
      <c r="AC112" s="1278">
        <v>43.13</v>
      </c>
      <c r="AD112" s="688">
        <v>101</v>
      </c>
      <c r="AE112" s="802">
        <f t="shared" si="1"/>
        <v>685</v>
      </c>
    </row>
    <row r="113" spans="1:31" x14ac:dyDescent="0.25">
      <c r="A113" s="5">
        <v>27</v>
      </c>
      <c r="B113" s="345" t="s">
        <v>189</v>
      </c>
      <c r="C113" s="1156">
        <v>14</v>
      </c>
      <c r="D113" s="1157">
        <v>43.9</v>
      </c>
      <c r="E113" s="1308">
        <v>56.84</v>
      </c>
      <c r="F113" s="1309">
        <v>91</v>
      </c>
      <c r="G113" s="1156">
        <v>13</v>
      </c>
      <c r="H113" s="1271">
        <v>44.38</v>
      </c>
      <c r="I113" s="1271">
        <v>52.269203069824094</v>
      </c>
      <c r="J113" s="1272">
        <v>81</v>
      </c>
      <c r="K113" s="1203">
        <v>9</v>
      </c>
      <c r="L113" s="725">
        <v>53.22</v>
      </c>
      <c r="M113" s="1274">
        <v>58.13</v>
      </c>
      <c r="N113" s="1275">
        <v>68</v>
      </c>
      <c r="O113" s="1158">
        <v>16</v>
      </c>
      <c r="P113" s="1271">
        <v>29.5</v>
      </c>
      <c r="Q113" s="1274">
        <v>51.62</v>
      </c>
      <c r="R113" s="1275">
        <v>107</v>
      </c>
      <c r="S113" s="1158">
        <v>13</v>
      </c>
      <c r="T113" s="398">
        <v>33.846153846153847</v>
      </c>
      <c r="U113" s="398">
        <v>46.59</v>
      </c>
      <c r="V113" s="1275">
        <v>94</v>
      </c>
      <c r="W113" s="459">
        <v>21</v>
      </c>
      <c r="X113" s="1276">
        <v>44.571428571428569</v>
      </c>
      <c r="Y113" s="1277">
        <v>50.53</v>
      </c>
      <c r="Z113" s="1275">
        <v>71</v>
      </c>
      <c r="AA113" s="1155">
        <v>16</v>
      </c>
      <c r="AB113" s="1276">
        <v>37</v>
      </c>
      <c r="AC113" s="1278">
        <v>43.13</v>
      </c>
      <c r="AD113" s="688">
        <v>69</v>
      </c>
      <c r="AE113" s="802">
        <f t="shared" si="1"/>
        <v>581</v>
      </c>
    </row>
    <row r="114" spans="1:31" x14ac:dyDescent="0.25">
      <c r="A114" s="5">
        <v>28</v>
      </c>
      <c r="B114" s="345" t="s">
        <v>180</v>
      </c>
      <c r="C114" s="1156">
        <v>30</v>
      </c>
      <c r="D114" s="1157">
        <v>31.5</v>
      </c>
      <c r="E114" s="1308">
        <v>56.84</v>
      </c>
      <c r="F114" s="1309">
        <v>99</v>
      </c>
      <c r="G114" s="1156"/>
      <c r="H114" s="1271"/>
      <c r="I114" s="1271">
        <v>52.269203069824094</v>
      </c>
      <c r="J114" s="1272">
        <v>98</v>
      </c>
      <c r="K114" s="1203"/>
      <c r="L114" s="725"/>
      <c r="M114" s="1274">
        <v>58.13</v>
      </c>
      <c r="N114" s="1275">
        <v>109</v>
      </c>
      <c r="O114" s="1158"/>
      <c r="P114" s="1271"/>
      <c r="Q114" s="1274"/>
      <c r="R114" s="1275">
        <v>110</v>
      </c>
      <c r="S114" s="1158"/>
      <c r="T114" s="398"/>
      <c r="U114" s="398">
        <v>46.59</v>
      </c>
      <c r="V114" s="1275">
        <v>109</v>
      </c>
      <c r="W114" s="459"/>
      <c r="X114" s="1276"/>
      <c r="Y114" s="1277">
        <v>50.53</v>
      </c>
      <c r="Z114" s="1275">
        <v>109</v>
      </c>
      <c r="AA114" s="1155"/>
      <c r="AB114" s="1276"/>
      <c r="AC114" s="1278">
        <v>43.13</v>
      </c>
      <c r="AD114" s="688">
        <v>101</v>
      </c>
      <c r="AE114" s="803">
        <f t="shared" si="1"/>
        <v>735</v>
      </c>
    </row>
    <row r="115" spans="1:31" x14ac:dyDescent="0.25">
      <c r="A115" s="5">
        <v>29</v>
      </c>
      <c r="B115" s="345" t="s">
        <v>71</v>
      </c>
      <c r="C115" s="1156"/>
      <c r="D115" s="1157"/>
      <c r="E115" s="1308">
        <v>56.84</v>
      </c>
      <c r="F115" s="1309">
        <v>100</v>
      </c>
      <c r="G115" s="1156"/>
      <c r="H115" s="1271"/>
      <c r="I115" s="1271">
        <v>52.269203069824094</v>
      </c>
      <c r="J115" s="1272">
        <v>98</v>
      </c>
      <c r="K115" s="1203">
        <v>5</v>
      </c>
      <c r="L115" s="725">
        <v>56.6</v>
      </c>
      <c r="M115" s="1274">
        <v>58.13</v>
      </c>
      <c r="N115" s="1275">
        <v>49</v>
      </c>
      <c r="O115" s="1158">
        <v>11</v>
      </c>
      <c r="P115" s="1271">
        <v>35.270000000000003</v>
      </c>
      <c r="Q115" s="1274">
        <v>51.62</v>
      </c>
      <c r="R115" s="1275">
        <v>104</v>
      </c>
      <c r="S115" s="1158">
        <v>7</v>
      </c>
      <c r="T115" s="398">
        <v>45.714285714285715</v>
      </c>
      <c r="U115" s="398">
        <v>46.59</v>
      </c>
      <c r="V115" s="1275">
        <v>46</v>
      </c>
      <c r="W115" s="459"/>
      <c r="X115" s="1276"/>
      <c r="Y115" s="1277">
        <v>50.53</v>
      </c>
      <c r="Z115" s="1275">
        <v>109</v>
      </c>
      <c r="AA115" s="1155"/>
      <c r="AB115" s="1276"/>
      <c r="AC115" s="1278">
        <v>43.13</v>
      </c>
      <c r="AD115" s="688">
        <v>101</v>
      </c>
      <c r="AE115" s="802">
        <f t="shared" si="1"/>
        <v>607</v>
      </c>
    </row>
    <row r="116" spans="1:31" s="687" customFormat="1" x14ac:dyDescent="0.25">
      <c r="A116" s="691">
        <v>30</v>
      </c>
      <c r="B116" s="887" t="s">
        <v>14</v>
      </c>
      <c r="C116" s="1169"/>
      <c r="D116" s="1170"/>
      <c r="E116" s="1311">
        <v>56.84</v>
      </c>
      <c r="F116" s="1312">
        <v>100</v>
      </c>
      <c r="G116" s="1169"/>
      <c r="H116" s="1170"/>
      <c r="I116" s="1170">
        <v>52.269203069824094</v>
      </c>
      <c r="J116" s="1312">
        <v>98</v>
      </c>
      <c r="K116" s="1313">
        <v>7</v>
      </c>
      <c r="L116" s="835">
        <v>53</v>
      </c>
      <c r="M116" s="1314">
        <v>58.13</v>
      </c>
      <c r="N116" s="1315">
        <v>71</v>
      </c>
      <c r="O116" s="1171">
        <v>10</v>
      </c>
      <c r="P116" s="1170">
        <v>57.5</v>
      </c>
      <c r="Q116" s="1314">
        <v>51.62</v>
      </c>
      <c r="R116" s="1315">
        <v>14</v>
      </c>
      <c r="S116" s="1171">
        <v>11</v>
      </c>
      <c r="T116" s="1225">
        <v>42.727272727272727</v>
      </c>
      <c r="U116" s="1225">
        <v>46.59</v>
      </c>
      <c r="V116" s="1315">
        <v>62</v>
      </c>
      <c r="W116" s="467">
        <v>16</v>
      </c>
      <c r="X116" s="1316">
        <v>38.625</v>
      </c>
      <c r="Y116" s="1317">
        <v>50.53</v>
      </c>
      <c r="Z116" s="1315">
        <v>92</v>
      </c>
      <c r="AA116" s="1162">
        <v>19</v>
      </c>
      <c r="AB116" s="1316">
        <v>40.421052629999998</v>
      </c>
      <c r="AC116" s="1318">
        <v>43.13</v>
      </c>
      <c r="AD116" s="689">
        <v>54</v>
      </c>
      <c r="AE116" s="802"/>
    </row>
    <row r="117" spans="1:31" ht="15.75" thickBot="1" x14ac:dyDescent="0.3">
      <c r="A117" s="244">
        <v>31</v>
      </c>
      <c r="B117" s="523" t="s">
        <v>1</v>
      </c>
      <c r="C117" s="1319"/>
      <c r="D117" s="1320"/>
      <c r="E117" s="1321">
        <v>56.84</v>
      </c>
      <c r="F117" s="1322">
        <v>100</v>
      </c>
      <c r="G117" s="1169">
        <v>9</v>
      </c>
      <c r="H117" s="1170">
        <v>45.222222222222221</v>
      </c>
      <c r="I117" s="1170">
        <v>52.269203069824094</v>
      </c>
      <c r="J117" s="1312">
        <v>78</v>
      </c>
      <c r="K117" s="1313">
        <v>9</v>
      </c>
      <c r="L117" s="835">
        <v>51</v>
      </c>
      <c r="M117" s="835">
        <v>58.13</v>
      </c>
      <c r="N117" s="520">
        <v>78</v>
      </c>
      <c r="O117" s="1171">
        <v>12</v>
      </c>
      <c r="P117" s="1170">
        <v>40.25</v>
      </c>
      <c r="Q117" s="1314">
        <v>51.62</v>
      </c>
      <c r="R117" s="1315">
        <v>97</v>
      </c>
      <c r="S117" s="1171">
        <v>23</v>
      </c>
      <c r="T117" s="1225">
        <v>37.869565217391305</v>
      </c>
      <c r="U117" s="1225">
        <v>46.59</v>
      </c>
      <c r="V117" s="1315">
        <v>80</v>
      </c>
      <c r="W117" s="467">
        <v>19</v>
      </c>
      <c r="X117" s="1316">
        <v>30.736842105263158</v>
      </c>
      <c r="Y117" s="1317">
        <v>50.53</v>
      </c>
      <c r="Z117" s="1315">
        <v>106</v>
      </c>
      <c r="AA117" s="1162">
        <v>19</v>
      </c>
      <c r="AB117" s="1316">
        <v>37.78947368</v>
      </c>
      <c r="AC117" s="1317">
        <v>43.13</v>
      </c>
      <c r="AD117" s="689">
        <v>65</v>
      </c>
      <c r="AE117" s="808">
        <f t="shared" si="1"/>
        <v>604</v>
      </c>
    </row>
    <row r="118" spans="1:31" ht="15.75" thickBot="1" x14ac:dyDescent="0.3">
      <c r="A118" s="234"/>
      <c r="B118" s="245" t="s">
        <v>140</v>
      </c>
      <c r="C118" s="282">
        <f>SUM(C119:C129)</f>
        <v>263</v>
      </c>
      <c r="D118" s="263">
        <f>AVERAGE(D119:D129)</f>
        <v>55.976145091244753</v>
      </c>
      <c r="E118" s="312">
        <v>56.84</v>
      </c>
      <c r="F118" s="283"/>
      <c r="G118" s="282">
        <f>SUM(G119:G129)</f>
        <v>286</v>
      </c>
      <c r="H118" s="263">
        <f>AVERAGE(H119:H129)</f>
        <v>54.555714285714281</v>
      </c>
      <c r="I118" s="263">
        <v>52.269203069824094</v>
      </c>
      <c r="J118" s="283"/>
      <c r="K118" s="314">
        <f>SUM(K119:K129)</f>
        <v>242</v>
      </c>
      <c r="L118" s="206">
        <f>AVERAGE(L119:L129)</f>
        <v>56.983750000000001</v>
      </c>
      <c r="M118" s="313">
        <v>58.13</v>
      </c>
      <c r="N118" s="315"/>
      <c r="O118" s="316">
        <f>SUM(O119:O129)</f>
        <v>251</v>
      </c>
      <c r="P118" s="240">
        <f>AVERAGE(P119:P129)</f>
        <v>51.444444444444443</v>
      </c>
      <c r="Q118" s="240">
        <v>51.62</v>
      </c>
      <c r="R118" s="317"/>
      <c r="S118" s="316">
        <f>SUM(S119:S129)</f>
        <v>247</v>
      </c>
      <c r="T118" s="206">
        <f>AVERAGE(T119:T129)</f>
        <v>42.971481871391497</v>
      </c>
      <c r="U118" s="230">
        <v>46.59</v>
      </c>
      <c r="V118" s="1220"/>
      <c r="W118" s="1221">
        <f>SUM(W119:W129)</f>
        <v>229</v>
      </c>
      <c r="X118" s="240">
        <f>AVERAGE(X119:X129)</f>
        <v>54.117657264267436</v>
      </c>
      <c r="Y118" s="241">
        <v>50.53</v>
      </c>
      <c r="Z118" s="1223"/>
      <c r="AA118" s="1224">
        <f>SUM(AA119:AA129)</f>
        <v>256</v>
      </c>
      <c r="AB118" s="240">
        <f>AVERAGE(AB119:AB129)</f>
        <v>45.043876077142855</v>
      </c>
      <c r="AC118" s="241">
        <v>43.13</v>
      </c>
      <c r="AD118" s="238"/>
      <c r="AE118" s="801"/>
    </row>
    <row r="119" spans="1:31" ht="15" customHeight="1" x14ac:dyDescent="0.25">
      <c r="A119" s="3">
        <v>1</v>
      </c>
      <c r="B119" s="338" t="s">
        <v>97</v>
      </c>
      <c r="C119" s="1152">
        <v>49</v>
      </c>
      <c r="D119" s="1153">
        <v>66.367346938775512</v>
      </c>
      <c r="E119" s="1268">
        <v>56.84</v>
      </c>
      <c r="F119" s="1269">
        <v>7</v>
      </c>
      <c r="G119" s="1152">
        <v>54</v>
      </c>
      <c r="H119" s="1270">
        <v>62.02</v>
      </c>
      <c r="I119" s="1271">
        <v>52.269203069824094</v>
      </c>
      <c r="J119" s="1272">
        <v>10</v>
      </c>
      <c r="K119" s="1273">
        <v>44</v>
      </c>
      <c r="L119" s="1235">
        <v>63.36</v>
      </c>
      <c r="M119" s="1274">
        <v>58.13</v>
      </c>
      <c r="N119" s="1275">
        <v>17</v>
      </c>
      <c r="O119" s="1158">
        <v>47</v>
      </c>
      <c r="P119" s="1271">
        <v>56</v>
      </c>
      <c r="Q119" s="1274">
        <v>51.62</v>
      </c>
      <c r="R119" s="1275">
        <v>19</v>
      </c>
      <c r="S119" s="1158">
        <v>62</v>
      </c>
      <c r="T119" s="398">
        <v>55.91935483870968</v>
      </c>
      <c r="U119" s="398">
        <v>46.59</v>
      </c>
      <c r="V119" s="1275">
        <v>9</v>
      </c>
      <c r="W119" s="459">
        <v>59</v>
      </c>
      <c r="X119" s="1276">
        <v>61.322033898305087</v>
      </c>
      <c r="Y119" s="1277">
        <v>50.53</v>
      </c>
      <c r="Z119" s="1275">
        <v>9</v>
      </c>
      <c r="AA119" s="1155">
        <v>52</v>
      </c>
      <c r="AB119" s="1276">
        <v>52.15384615</v>
      </c>
      <c r="AC119" s="1278">
        <v>43.13</v>
      </c>
      <c r="AD119" s="688">
        <v>13</v>
      </c>
      <c r="AE119" s="805">
        <f t="shared" si="1"/>
        <v>84</v>
      </c>
    </row>
    <row r="120" spans="1:31" ht="15" customHeight="1" x14ac:dyDescent="0.25">
      <c r="A120" s="17">
        <v>2</v>
      </c>
      <c r="B120" s="338" t="s">
        <v>98</v>
      </c>
      <c r="C120" s="1152">
        <v>34</v>
      </c>
      <c r="D120" s="1153">
        <v>65.558823529411768</v>
      </c>
      <c r="E120" s="1268">
        <v>56.84</v>
      </c>
      <c r="F120" s="1269">
        <v>8</v>
      </c>
      <c r="G120" s="1152">
        <v>44</v>
      </c>
      <c r="H120" s="1270">
        <v>63.8</v>
      </c>
      <c r="I120" s="1271">
        <v>52.269203069824094</v>
      </c>
      <c r="J120" s="1272">
        <v>6</v>
      </c>
      <c r="K120" s="1203">
        <v>36</v>
      </c>
      <c r="L120" s="725">
        <v>65.86</v>
      </c>
      <c r="M120" s="1274">
        <v>58.13</v>
      </c>
      <c r="N120" s="1275">
        <v>10</v>
      </c>
      <c r="O120" s="1158">
        <v>36</v>
      </c>
      <c r="P120" s="1271">
        <v>57</v>
      </c>
      <c r="Q120" s="1274">
        <v>51.62</v>
      </c>
      <c r="R120" s="1275">
        <v>15</v>
      </c>
      <c r="S120" s="1158">
        <v>29</v>
      </c>
      <c r="T120" s="398">
        <v>54.310344827586206</v>
      </c>
      <c r="U120" s="398">
        <v>46.59</v>
      </c>
      <c r="V120" s="1275">
        <v>12</v>
      </c>
      <c r="W120" s="459">
        <v>39</v>
      </c>
      <c r="X120" s="1276">
        <v>59.897435897435898</v>
      </c>
      <c r="Y120" s="1279">
        <v>50.53</v>
      </c>
      <c r="Z120" s="1275">
        <v>11</v>
      </c>
      <c r="AA120" s="1154">
        <v>40</v>
      </c>
      <c r="AB120" s="1276">
        <v>52.45</v>
      </c>
      <c r="AC120" s="1278">
        <v>43.13</v>
      </c>
      <c r="AD120" s="688">
        <v>12</v>
      </c>
      <c r="AE120" s="802">
        <f t="shared" si="1"/>
        <v>74</v>
      </c>
    </row>
    <row r="121" spans="1:31" ht="15" customHeight="1" x14ac:dyDescent="0.25">
      <c r="A121" s="17">
        <v>3</v>
      </c>
      <c r="B121" s="338" t="s">
        <v>132</v>
      </c>
      <c r="C121" s="1152">
        <v>41</v>
      </c>
      <c r="D121" s="1153">
        <v>62.560975609756099</v>
      </c>
      <c r="E121" s="1268">
        <v>56.84</v>
      </c>
      <c r="F121" s="1269">
        <v>16</v>
      </c>
      <c r="G121" s="1152">
        <v>56</v>
      </c>
      <c r="H121" s="1270">
        <v>61.2</v>
      </c>
      <c r="I121" s="1271">
        <v>52.269203069824094</v>
      </c>
      <c r="J121" s="1272">
        <v>12</v>
      </c>
      <c r="K121" s="1203">
        <v>60</v>
      </c>
      <c r="L121" s="725">
        <v>66.69</v>
      </c>
      <c r="M121" s="1274">
        <v>58.13</v>
      </c>
      <c r="N121" s="1275">
        <v>8</v>
      </c>
      <c r="O121" s="1158">
        <v>64</v>
      </c>
      <c r="P121" s="1271">
        <v>62</v>
      </c>
      <c r="Q121" s="1274">
        <v>51.62</v>
      </c>
      <c r="R121" s="1275">
        <v>4</v>
      </c>
      <c r="S121" s="1158">
        <v>35</v>
      </c>
      <c r="T121" s="398">
        <v>51.971428571428568</v>
      </c>
      <c r="U121" s="398">
        <v>46.59</v>
      </c>
      <c r="V121" s="1275">
        <v>17</v>
      </c>
      <c r="W121" s="459">
        <v>54</v>
      </c>
      <c r="X121" s="1276">
        <v>57.703703703703702</v>
      </c>
      <c r="Y121" s="1279">
        <v>50.53</v>
      </c>
      <c r="Z121" s="1275">
        <v>18</v>
      </c>
      <c r="AA121" s="1154">
        <v>71</v>
      </c>
      <c r="AB121" s="1276">
        <v>58.436619720000003</v>
      </c>
      <c r="AC121" s="1278">
        <v>43.13</v>
      </c>
      <c r="AD121" s="688">
        <v>5</v>
      </c>
      <c r="AE121" s="802">
        <f t="shared" si="1"/>
        <v>80</v>
      </c>
    </row>
    <row r="122" spans="1:31" ht="15" customHeight="1" x14ac:dyDescent="0.25">
      <c r="A122" s="17">
        <v>4</v>
      </c>
      <c r="B122" s="338" t="s">
        <v>113</v>
      </c>
      <c r="C122" s="1152">
        <v>28</v>
      </c>
      <c r="D122" s="1153">
        <v>59.357142857142854</v>
      </c>
      <c r="E122" s="1268">
        <v>56.84</v>
      </c>
      <c r="F122" s="1269">
        <v>27</v>
      </c>
      <c r="G122" s="1152">
        <v>32</v>
      </c>
      <c r="H122" s="1270">
        <v>48.44</v>
      </c>
      <c r="I122" s="1271">
        <v>52.269203069824094</v>
      </c>
      <c r="J122" s="1272">
        <v>70</v>
      </c>
      <c r="K122" s="1203">
        <v>30</v>
      </c>
      <c r="L122" s="725">
        <v>58.28</v>
      </c>
      <c r="M122" s="1280">
        <v>58.13</v>
      </c>
      <c r="N122" s="1275">
        <v>36</v>
      </c>
      <c r="O122" s="1158">
        <v>23</v>
      </c>
      <c r="P122" s="1271">
        <v>51</v>
      </c>
      <c r="Q122" s="1274">
        <v>51.62</v>
      </c>
      <c r="R122" s="1275">
        <v>42</v>
      </c>
      <c r="S122" s="1158">
        <v>32</v>
      </c>
      <c r="T122" s="398">
        <v>46.125</v>
      </c>
      <c r="U122" s="398">
        <v>46.59</v>
      </c>
      <c r="V122" s="1275">
        <v>43</v>
      </c>
      <c r="W122" s="459">
        <v>38</v>
      </c>
      <c r="X122" s="1276">
        <v>58.05</v>
      </c>
      <c r="Y122" s="1277">
        <v>50.53</v>
      </c>
      <c r="Z122" s="1275">
        <v>16</v>
      </c>
      <c r="AA122" s="1155">
        <v>57</v>
      </c>
      <c r="AB122" s="1276">
        <v>45.157894740000003</v>
      </c>
      <c r="AC122" s="1278">
        <v>43.13</v>
      </c>
      <c r="AD122" s="688">
        <v>29</v>
      </c>
      <c r="AE122" s="802">
        <f t="shared" si="1"/>
        <v>263</v>
      </c>
    </row>
    <row r="123" spans="1:31" ht="15" customHeight="1" x14ac:dyDescent="0.25">
      <c r="A123" s="17">
        <v>5</v>
      </c>
      <c r="B123" s="342" t="s">
        <v>70</v>
      </c>
      <c r="C123" s="1149">
        <v>13</v>
      </c>
      <c r="D123" s="1150">
        <v>52.571428571428569</v>
      </c>
      <c r="E123" s="1281">
        <v>56.84</v>
      </c>
      <c r="F123" s="1282">
        <v>60</v>
      </c>
      <c r="G123" s="1149">
        <v>3</v>
      </c>
      <c r="H123" s="1283">
        <v>42.67</v>
      </c>
      <c r="I123" s="1271">
        <v>52.269203069824094</v>
      </c>
      <c r="J123" s="1272">
        <v>86</v>
      </c>
      <c r="K123" s="1284">
        <v>11</v>
      </c>
      <c r="L123" s="725">
        <v>46.83</v>
      </c>
      <c r="M123" s="1274">
        <v>58.13</v>
      </c>
      <c r="N123" s="1275">
        <v>93</v>
      </c>
      <c r="O123" s="1158">
        <v>14</v>
      </c>
      <c r="P123" s="1271">
        <v>48</v>
      </c>
      <c r="Q123" s="1271">
        <v>51.62</v>
      </c>
      <c r="R123" s="1204">
        <v>69</v>
      </c>
      <c r="S123" s="1158">
        <v>16</v>
      </c>
      <c r="T123" s="398">
        <v>34.3125</v>
      </c>
      <c r="U123" s="398">
        <v>46.59</v>
      </c>
      <c r="V123" s="1275">
        <v>92</v>
      </c>
      <c r="W123" s="459"/>
      <c r="X123" s="1276"/>
      <c r="Y123" s="1276">
        <v>50.53</v>
      </c>
      <c r="Z123" s="1216">
        <v>109</v>
      </c>
      <c r="AA123" s="1151"/>
      <c r="AB123" s="1276"/>
      <c r="AC123" s="1276">
        <v>43.13</v>
      </c>
      <c r="AD123" s="688">
        <v>101</v>
      </c>
      <c r="AE123" s="802">
        <f t="shared" si="1"/>
        <v>610</v>
      </c>
    </row>
    <row r="124" spans="1:31" ht="15" customHeight="1" x14ac:dyDescent="0.25">
      <c r="A124" s="17">
        <v>6</v>
      </c>
      <c r="B124" s="338" t="s">
        <v>152</v>
      </c>
      <c r="C124" s="1152">
        <v>52</v>
      </c>
      <c r="D124" s="1153">
        <v>51.71153846153846</v>
      </c>
      <c r="E124" s="1268">
        <v>56.84</v>
      </c>
      <c r="F124" s="1269">
        <v>64</v>
      </c>
      <c r="G124" s="1152">
        <v>62</v>
      </c>
      <c r="H124" s="1270">
        <v>48.87</v>
      </c>
      <c r="I124" s="1271">
        <v>52.269203069824094</v>
      </c>
      <c r="J124" s="1272">
        <v>65</v>
      </c>
      <c r="K124" s="1284">
        <v>32</v>
      </c>
      <c r="L124" s="725">
        <v>49.97</v>
      </c>
      <c r="M124" s="1274">
        <v>58.13</v>
      </c>
      <c r="N124" s="1275">
        <v>83</v>
      </c>
      <c r="O124" s="1158">
        <v>33</v>
      </c>
      <c r="P124" s="1271">
        <v>42</v>
      </c>
      <c r="Q124" s="1274">
        <v>51.62</v>
      </c>
      <c r="R124" s="1275">
        <v>90</v>
      </c>
      <c r="S124" s="1158">
        <v>35</v>
      </c>
      <c r="T124" s="398">
        <v>36.457142857142856</v>
      </c>
      <c r="U124" s="398">
        <v>46.59</v>
      </c>
      <c r="V124" s="1275">
        <v>88</v>
      </c>
      <c r="W124" s="459"/>
      <c r="X124" s="1276"/>
      <c r="Y124" s="1277">
        <v>50.53</v>
      </c>
      <c r="Z124" s="1275">
        <v>109</v>
      </c>
      <c r="AA124" s="1155"/>
      <c r="AB124" s="1276"/>
      <c r="AC124" s="1278">
        <v>43.13</v>
      </c>
      <c r="AD124" s="688">
        <v>101</v>
      </c>
      <c r="AE124" s="802">
        <f t="shared" si="1"/>
        <v>600</v>
      </c>
    </row>
    <row r="125" spans="1:31" ht="15" customHeight="1" x14ac:dyDescent="0.25">
      <c r="A125" s="17">
        <v>7</v>
      </c>
      <c r="B125" s="289" t="s">
        <v>99</v>
      </c>
      <c r="C125" s="737">
        <v>21</v>
      </c>
      <c r="D125" s="1172">
        <v>47.761904761904759</v>
      </c>
      <c r="E125" s="1285">
        <v>56.84</v>
      </c>
      <c r="F125" s="738">
        <v>84</v>
      </c>
      <c r="G125" s="737">
        <v>35</v>
      </c>
      <c r="H125" s="1286">
        <v>54.89</v>
      </c>
      <c r="I125" s="1287">
        <v>52.269203069824094</v>
      </c>
      <c r="J125" s="1288">
        <v>40</v>
      </c>
      <c r="K125" s="1284">
        <v>21</v>
      </c>
      <c r="L125" s="725">
        <v>51.63</v>
      </c>
      <c r="M125" s="1274">
        <v>58.13</v>
      </c>
      <c r="N125" s="1275">
        <v>76</v>
      </c>
      <c r="O125" s="1158">
        <v>22</v>
      </c>
      <c r="P125" s="1271">
        <v>48</v>
      </c>
      <c r="Q125" s="1280">
        <v>51.62</v>
      </c>
      <c r="R125" s="1275">
        <v>67</v>
      </c>
      <c r="S125" s="1158">
        <v>24</v>
      </c>
      <c r="T125" s="398">
        <v>47.166666666666664</v>
      </c>
      <c r="U125" s="398">
        <v>46.59</v>
      </c>
      <c r="V125" s="1275">
        <v>34</v>
      </c>
      <c r="W125" s="459">
        <v>26</v>
      </c>
      <c r="X125" s="1276">
        <v>46.96153846153846</v>
      </c>
      <c r="Y125" s="1276">
        <v>50.53</v>
      </c>
      <c r="Z125" s="1216">
        <v>59</v>
      </c>
      <c r="AA125" s="1151">
        <v>15</v>
      </c>
      <c r="AB125" s="1276">
        <v>40.266666669999999</v>
      </c>
      <c r="AC125" s="1276">
        <v>43.13</v>
      </c>
      <c r="AD125" s="688">
        <v>57</v>
      </c>
      <c r="AE125" s="806">
        <f t="shared" si="1"/>
        <v>417</v>
      </c>
    </row>
    <row r="126" spans="1:31" ht="15" customHeight="1" x14ac:dyDescent="0.25">
      <c r="A126" s="17">
        <v>8</v>
      </c>
      <c r="B126" s="342" t="s">
        <v>169</v>
      </c>
      <c r="C126" s="1149">
        <v>25</v>
      </c>
      <c r="D126" s="1150">
        <v>41.92</v>
      </c>
      <c r="E126" s="1281">
        <v>56.84</v>
      </c>
      <c r="F126" s="1282">
        <v>94</v>
      </c>
      <c r="G126" s="1149"/>
      <c r="H126" s="1283"/>
      <c r="I126" s="1271">
        <v>52.269203069824094</v>
      </c>
      <c r="J126" s="1272">
        <v>98</v>
      </c>
      <c r="K126" s="1284"/>
      <c r="L126" s="725"/>
      <c r="M126" s="1274">
        <v>58.13</v>
      </c>
      <c r="N126" s="1275">
        <v>109</v>
      </c>
      <c r="O126" s="1158"/>
      <c r="P126" s="1271"/>
      <c r="Q126" s="1274"/>
      <c r="R126" s="1275">
        <v>110</v>
      </c>
      <c r="S126" s="1158"/>
      <c r="T126" s="398"/>
      <c r="U126" s="398">
        <v>46.59</v>
      </c>
      <c r="V126" s="1275">
        <v>109</v>
      </c>
      <c r="W126" s="459"/>
      <c r="X126" s="1276"/>
      <c r="Y126" s="1276">
        <v>50.53</v>
      </c>
      <c r="Z126" s="1216">
        <v>109</v>
      </c>
      <c r="AA126" s="1151"/>
      <c r="AB126" s="1276"/>
      <c r="AC126" s="1276">
        <v>43.13</v>
      </c>
      <c r="AD126" s="688">
        <v>101</v>
      </c>
      <c r="AE126" s="806">
        <f t="shared" si="1"/>
        <v>730</v>
      </c>
    </row>
    <row r="127" spans="1:31" ht="15" customHeight="1" x14ac:dyDescent="0.25">
      <c r="A127" s="17">
        <v>9</v>
      </c>
      <c r="B127" s="338" t="s">
        <v>146</v>
      </c>
      <c r="C127" s="1152"/>
      <c r="D127" s="1153"/>
      <c r="E127" s="1268">
        <v>56.84</v>
      </c>
      <c r="F127" s="1269">
        <v>100</v>
      </c>
      <c r="G127" s="1152"/>
      <c r="H127" s="1270"/>
      <c r="I127" s="1271">
        <v>52.269203069824094</v>
      </c>
      <c r="J127" s="1272">
        <v>98</v>
      </c>
      <c r="K127" s="1273"/>
      <c r="L127" s="1235"/>
      <c r="M127" s="1235">
        <v>58.13</v>
      </c>
      <c r="N127" s="320">
        <v>109</v>
      </c>
      <c r="O127" s="1158">
        <v>2</v>
      </c>
      <c r="P127" s="1271">
        <v>56</v>
      </c>
      <c r="Q127" s="1274">
        <v>51.62</v>
      </c>
      <c r="R127" s="1275">
        <v>20</v>
      </c>
      <c r="S127" s="1158">
        <v>1</v>
      </c>
      <c r="T127" s="398">
        <v>33</v>
      </c>
      <c r="U127" s="398">
        <v>46.59</v>
      </c>
      <c r="V127" s="1275">
        <v>97</v>
      </c>
      <c r="W127" s="459">
        <v>4</v>
      </c>
      <c r="X127" s="1276">
        <v>62</v>
      </c>
      <c r="Y127" s="1279">
        <v>50.53</v>
      </c>
      <c r="Z127" s="1275">
        <v>7</v>
      </c>
      <c r="AA127" s="1154">
        <v>2</v>
      </c>
      <c r="AB127" s="1276">
        <v>42</v>
      </c>
      <c r="AC127" s="1278">
        <v>43.13</v>
      </c>
      <c r="AD127" s="688">
        <v>44</v>
      </c>
      <c r="AE127" s="802">
        <f t="shared" si="1"/>
        <v>475</v>
      </c>
    </row>
    <row r="128" spans="1:31" s="687" customFormat="1" ht="15" customHeight="1" x14ac:dyDescent="0.25">
      <c r="A128" s="691">
        <v>10</v>
      </c>
      <c r="B128" s="701" t="s">
        <v>131</v>
      </c>
      <c r="C128" s="1163"/>
      <c r="D128" s="1164"/>
      <c r="E128" s="1289">
        <v>56.84</v>
      </c>
      <c r="F128" s="1290">
        <v>100</v>
      </c>
      <c r="G128" s="1163"/>
      <c r="H128" s="1164"/>
      <c r="I128" s="1167">
        <v>52.269203069824094</v>
      </c>
      <c r="J128" s="1291">
        <v>98</v>
      </c>
      <c r="K128" s="1292"/>
      <c r="L128" s="1251"/>
      <c r="M128" s="1251">
        <v>58.13</v>
      </c>
      <c r="N128" s="1252">
        <v>109</v>
      </c>
      <c r="O128" s="1168">
        <v>10</v>
      </c>
      <c r="P128" s="1167">
        <v>43</v>
      </c>
      <c r="Q128" s="1293">
        <v>51.62</v>
      </c>
      <c r="R128" s="1294">
        <v>85</v>
      </c>
      <c r="S128" s="1168">
        <v>7</v>
      </c>
      <c r="T128" s="1254">
        <v>29.285714285714285</v>
      </c>
      <c r="U128" s="1254">
        <v>46.59</v>
      </c>
      <c r="V128" s="1294">
        <v>106</v>
      </c>
      <c r="W128" s="949">
        <v>9</v>
      </c>
      <c r="X128" s="1295">
        <v>32.888888888888886</v>
      </c>
      <c r="Y128" s="1296">
        <v>50.53</v>
      </c>
      <c r="Z128" s="1294">
        <v>104</v>
      </c>
      <c r="AA128" s="1297">
        <v>19</v>
      </c>
      <c r="AB128" s="1295">
        <v>24.84210526</v>
      </c>
      <c r="AC128" s="1298">
        <v>43.13</v>
      </c>
      <c r="AD128" s="745">
        <v>96</v>
      </c>
      <c r="AE128" s="806"/>
    </row>
    <row r="129" spans="1:31" ht="15" customHeight="1" thickBot="1" x14ac:dyDescent="0.3">
      <c r="A129" s="251">
        <v>11</v>
      </c>
      <c r="B129" s="1256" t="s">
        <v>69</v>
      </c>
      <c r="C129" s="1165"/>
      <c r="D129" s="1166"/>
      <c r="E129" s="1299">
        <v>56.84</v>
      </c>
      <c r="F129" s="1300">
        <v>100</v>
      </c>
      <c r="G129" s="1165"/>
      <c r="H129" s="1166"/>
      <c r="I129" s="1159">
        <v>52.269203069824094</v>
      </c>
      <c r="J129" s="1301">
        <v>98</v>
      </c>
      <c r="K129" s="1302">
        <v>8</v>
      </c>
      <c r="L129" s="1236">
        <v>53.25</v>
      </c>
      <c r="M129" s="1236">
        <v>58.13</v>
      </c>
      <c r="N129" s="326">
        <v>67</v>
      </c>
      <c r="O129" s="1160"/>
      <c r="P129" s="1159"/>
      <c r="Q129" s="1303">
        <v>51.62</v>
      </c>
      <c r="R129" s="1304">
        <v>110</v>
      </c>
      <c r="S129" s="1160">
        <v>6</v>
      </c>
      <c r="T129" s="399">
        <v>41.166666666666664</v>
      </c>
      <c r="U129" s="399">
        <v>46.59</v>
      </c>
      <c r="V129" s="1304">
        <v>69</v>
      </c>
      <c r="W129" s="461"/>
      <c r="X129" s="1305"/>
      <c r="Y129" s="1306">
        <v>50.53</v>
      </c>
      <c r="Z129" s="1304">
        <v>109</v>
      </c>
      <c r="AA129" s="1161"/>
      <c r="AB129" s="1305"/>
      <c r="AC129" s="1307">
        <v>43.13</v>
      </c>
      <c r="AD129" s="845">
        <v>101</v>
      </c>
      <c r="AE129" s="807">
        <f t="shared" si="1"/>
        <v>654</v>
      </c>
    </row>
    <row r="130" spans="1:31" x14ac:dyDescent="0.25">
      <c r="A130" s="254" t="s">
        <v>161</v>
      </c>
      <c r="C130" s="254"/>
      <c r="D130" s="568">
        <f>AVERAGE(D5,D7:D14,D16:D29,D31:D49,D51:D69,D71:D85,D87:D117,D119:D129)</f>
        <v>54.402348605296659</v>
      </c>
      <c r="E130" s="768"/>
      <c r="F130" s="7"/>
      <c r="G130" s="7"/>
      <c r="H130" s="568">
        <f>AVERAGE(H5,H7:H14,H16:H29,H31:H49,H51:H69,H71:H85,H87:H117,H119:H129)</f>
        <v>52.269203069824108</v>
      </c>
      <c r="I130" s="885"/>
      <c r="J130" s="1226"/>
      <c r="K130" s="1226"/>
      <c r="L130" s="885">
        <f>AVERAGE(L5,L7:L14,L16:L29,L31:L49,L51:L69,L71:L85,L87:L117,L119:L129)</f>
        <v>55.088657407407403</v>
      </c>
      <c r="M130" s="885"/>
      <c r="N130" s="1227"/>
      <c r="O130" s="1227"/>
      <c r="P130" s="885">
        <f>AVERAGE(P5,P7:P14,P16:P29,P31:P49,P51:P69,P71:P85,P87:P117,P119:P129)</f>
        <v>48.840366972477078</v>
      </c>
      <c r="Q130" s="885"/>
      <c r="R130" s="1228"/>
      <c r="S130" s="1228"/>
      <c r="T130" s="885">
        <f>AVERAGE(T5,T7:T14,T16:T29,T31:T49,T51:T69,T71:T85,T87:T117,T119:T129)</f>
        <v>43.701804122809328</v>
      </c>
      <c r="U130" s="1229"/>
      <c r="V130" s="1229"/>
      <c r="W130" s="1229"/>
      <c r="X130" s="1230">
        <f>AVERAGE(X5,X7:X14,X16:X29,X31:X49,X51:X69,X71:X85,X87:X117,X119:X129)</f>
        <v>48.073101564640154</v>
      </c>
      <c r="Y130" s="1230"/>
      <c r="Z130" s="1230"/>
      <c r="AA130" s="1230"/>
      <c r="AB130" s="1230">
        <f>AVERAGE(AB5,AB7:AB14,AB16:AB29,AB31:AB49,AB51:AB69,AB71:AB85,AB87:AB117,AB119:AB129)</f>
        <v>41.121648802700001</v>
      </c>
      <c r="AC130" s="1229"/>
    </row>
    <row r="131" spans="1:31" x14ac:dyDescent="0.25">
      <c r="A131" s="256" t="s">
        <v>162</v>
      </c>
      <c r="C131" s="256"/>
      <c r="D131" s="8">
        <v>56.84</v>
      </c>
      <c r="E131" s="8"/>
      <c r="F131" s="9"/>
      <c r="G131" s="9"/>
      <c r="H131" s="727">
        <v>52.27</v>
      </c>
      <c r="I131" s="886"/>
      <c r="J131" s="1249"/>
      <c r="K131" s="1249"/>
      <c r="L131" s="1231">
        <v>58.13</v>
      </c>
      <c r="M131" s="1231"/>
      <c r="N131" s="1250"/>
      <c r="O131" s="1250"/>
      <c r="P131" s="1231">
        <v>51.62</v>
      </c>
      <c r="Q131" s="1231"/>
      <c r="R131" s="886"/>
      <c r="S131" s="886"/>
      <c r="T131" s="1231">
        <v>46.59</v>
      </c>
      <c r="U131" s="1232"/>
      <c r="V131" s="1232"/>
      <c r="W131" s="1232"/>
      <c r="X131" s="1233">
        <v>50.53</v>
      </c>
      <c r="Y131" s="1233"/>
      <c r="Z131" s="1233"/>
      <c r="AA131" s="1233"/>
      <c r="AB131" s="1233">
        <v>43.13</v>
      </c>
      <c r="AC131" s="1232"/>
    </row>
  </sheetData>
  <mergeCells count="10">
    <mergeCell ref="AE2:AE3"/>
    <mergeCell ref="K2:N2"/>
    <mergeCell ref="A2:A3"/>
    <mergeCell ref="B2:B3"/>
    <mergeCell ref="O2:R2"/>
    <mergeCell ref="S2:V2"/>
    <mergeCell ref="W2:Z2"/>
    <mergeCell ref="AA2:AD2"/>
    <mergeCell ref="G2:J2"/>
    <mergeCell ref="C2:F2"/>
  </mergeCells>
  <conditionalFormatting sqref="D4:D131">
    <cfRule type="cellIs" dxfId="125" priority="29" operator="equal">
      <formula>$D$130</formula>
    </cfRule>
    <cfRule type="containsBlanks" dxfId="124" priority="30">
      <formula>LEN(TRIM(D4))=0</formula>
    </cfRule>
    <cfRule type="cellIs" dxfId="123" priority="31" operator="lessThan">
      <formula>50</formula>
    </cfRule>
    <cfRule type="cellIs" dxfId="122" priority="32" operator="between">
      <formula>$D$130</formula>
      <formula>50</formula>
    </cfRule>
    <cfRule type="cellIs" dxfId="121" priority="33" operator="between">
      <formula>75</formula>
      <formula>$D$130</formula>
    </cfRule>
  </conditionalFormatting>
  <conditionalFormatting sqref="H4:H131">
    <cfRule type="cellIs" dxfId="120" priority="23" operator="equal">
      <formula>$H$130</formula>
    </cfRule>
    <cfRule type="containsBlanks" dxfId="119" priority="24">
      <formula>LEN(TRIM(H4))=0</formula>
    </cfRule>
    <cfRule type="cellIs" dxfId="118" priority="25" operator="lessThan">
      <formula>50</formula>
    </cfRule>
    <cfRule type="cellIs" dxfId="117" priority="26" operator="between">
      <formula>$H$130</formula>
      <formula>50</formula>
    </cfRule>
    <cfRule type="cellIs" dxfId="116" priority="27" operator="between">
      <formula>75</formula>
      <formula>$H$130</formula>
    </cfRule>
    <cfRule type="cellIs" dxfId="115" priority="28" operator="greaterThanOrEqual">
      <formula>75</formula>
    </cfRule>
  </conditionalFormatting>
  <conditionalFormatting sqref="L4:L131">
    <cfRule type="cellIs" dxfId="114" priority="17" operator="equal">
      <formula>$L$130</formula>
    </cfRule>
    <cfRule type="containsBlanks" dxfId="113" priority="18">
      <formula>LEN(TRIM(L4))=0</formula>
    </cfRule>
    <cfRule type="cellIs" dxfId="112" priority="19" operator="lessThan">
      <formula>50</formula>
    </cfRule>
    <cfRule type="cellIs" dxfId="111" priority="20" operator="between">
      <formula>$L$130</formula>
      <formula>50</formula>
    </cfRule>
    <cfRule type="cellIs" dxfId="110" priority="21" operator="between">
      <formula>75</formula>
      <formula>$L$130</formula>
    </cfRule>
    <cfRule type="cellIs" dxfId="109" priority="22" operator="greaterThanOrEqual">
      <formula>75</formula>
    </cfRule>
  </conditionalFormatting>
  <conditionalFormatting sqref="P4:P131">
    <cfRule type="containsBlanks" dxfId="108" priority="13">
      <formula>LEN(TRIM(P4))=0</formula>
    </cfRule>
    <cfRule type="cellIs" dxfId="107" priority="14" operator="lessThan">
      <formula>50</formula>
    </cfRule>
    <cfRule type="cellIs" dxfId="106" priority="15" operator="equal">
      <formula>50</formula>
    </cfRule>
    <cfRule type="cellIs" dxfId="105" priority="16" operator="between">
      <formula>75</formula>
      <formula>50</formula>
    </cfRule>
  </conditionalFormatting>
  <conditionalFormatting sqref="T4:T131">
    <cfRule type="containsBlanks" dxfId="104" priority="9">
      <formula>LEN(TRIM(T4))=0</formula>
    </cfRule>
    <cfRule type="cellIs" dxfId="103" priority="10" operator="lessThan">
      <formula>50</formula>
    </cfRule>
    <cfRule type="cellIs" dxfId="102" priority="11" operator="equal">
      <formula>50</formula>
    </cfRule>
    <cfRule type="cellIs" dxfId="101" priority="12" operator="between">
      <formula>75</formula>
      <formula>50</formula>
    </cfRule>
  </conditionalFormatting>
  <conditionalFormatting sqref="X4:X131">
    <cfRule type="containsBlanks" dxfId="100" priority="5">
      <formula>LEN(TRIM(X4))=0</formula>
    </cfRule>
    <cfRule type="cellIs" dxfId="99" priority="6" operator="lessThan">
      <formula>50</formula>
    </cfRule>
    <cfRule type="cellIs" dxfId="98" priority="7" operator="equal">
      <formula>50</formula>
    </cfRule>
    <cfRule type="cellIs" dxfId="97" priority="8" operator="between">
      <formula>75</formula>
      <formula>50</formula>
    </cfRule>
  </conditionalFormatting>
  <conditionalFormatting sqref="AB4:AB131">
    <cfRule type="containsBlanks" dxfId="96" priority="1">
      <formula>LEN(TRIM(AB4))=0</formula>
    </cfRule>
    <cfRule type="cellIs" dxfId="95" priority="2" operator="lessThan">
      <formula>50</formula>
    </cfRule>
    <cfRule type="cellIs" dxfId="94" priority="3" operator="equal">
      <formula>50</formula>
    </cfRule>
    <cfRule type="cellIs" dxfId="93" priority="4" operator="between">
      <formula>75</formula>
      <formula>50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zoomScale="90" zoomScaleNormal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6" sqref="C6"/>
    </sheetView>
  </sheetViews>
  <sheetFormatPr defaultRowHeight="15" x14ac:dyDescent="0.25"/>
  <cols>
    <col min="1" max="1" width="4.7109375" style="113" customWidth="1"/>
    <col min="2" max="2" width="18.7109375" style="687" customWidth="1"/>
    <col min="3" max="3" width="31.7109375" style="687" customWidth="1"/>
    <col min="4" max="5" width="7.7109375" style="687" customWidth="1"/>
    <col min="6" max="6" width="18.7109375" style="113" customWidth="1"/>
    <col min="7" max="7" width="31.7109375" style="113" customWidth="1"/>
    <col min="8" max="9" width="7.7109375" style="113" customWidth="1"/>
    <col min="10" max="10" width="18.7109375" style="113" customWidth="1"/>
    <col min="11" max="11" width="31.7109375" style="113" customWidth="1"/>
    <col min="12" max="13" width="7.7109375" style="113" customWidth="1"/>
    <col min="14" max="14" width="18.5703125" style="113" customWidth="1"/>
    <col min="15" max="15" width="31.7109375" style="113" customWidth="1"/>
    <col min="16" max="17" width="7.7109375" style="113" customWidth="1"/>
    <col min="18" max="18" width="18.7109375" style="113" customWidth="1"/>
    <col min="19" max="19" width="31.7109375" style="113" customWidth="1"/>
    <col min="20" max="21" width="7.7109375" style="113" customWidth="1"/>
    <col min="22" max="22" width="18.7109375" style="113" customWidth="1"/>
    <col min="23" max="23" width="30.7109375" style="113" customWidth="1"/>
    <col min="24" max="25" width="7.7109375" style="113" customWidth="1"/>
    <col min="26" max="26" width="18.7109375" style="113" customWidth="1"/>
    <col min="27" max="27" width="31.7109375" style="113" customWidth="1"/>
    <col min="28" max="29" width="7.7109375" style="113" customWidth="1"/>
    <col min="30" max="30" width="6.5703125" style="113" customWidth="1"/>
    <col min="31" max="16384" width="9.140625" style="113"/>
  </cols>
  <sheetData>
    <row r="1" spans="1:32" x14ac:dyDescent="0.25">
      <c r="AE1" s="45"/>
      <c r="AF1" s="24" t="s">
        <v>121</v>
      </c>
    </row>
    <row r="2" spans="1:32" ht="15.75" x14ac:dyDescent="0.25">
      <c r="B2" s="1365" t="s">
        <v>114</v>
      </c>
      <c r="C2" s="1365"/>
      <c r="F2" s="1365"/>
      <c r="G2" s="1365"/>
      <c r="R2" s="55"/>
      <c r="S2" s="55"/>
      <c r="T2" s="55"/>
      <c r="U2" s="55"/>
      <c r="V2" s="55"/>
      <c r="W2" s="55"/>
      <c r="X2" s="55"/>
      <c r="Y2" s="55"/>
      <c r="Z2" s="55"/>
      <c r="AE2" s="112"/>
      <c r="AF2" s="24" t="s">
        <v>126</v>
      </c>
    </row>
    <row r="3" spans="1:32" x14ac:dyDescent="0.25">
      <c r="AE3" s="602"/>
      <c r="AF3" s="24" t="s">
        <v>122</v>
      </c>
    </row>
    <row r="4" spans="1:32" ht="15.75" thickBot="1" x14ac:dyDescent="0.3">
      <c r="AE4" s="44"/>
      <c r="AF4" s="24" t="s">
        <v>123</v>
      </c>
    </row>
    <row r="5" spans="1:32" ht="15.75" thickBot="1" x14ac:dyDescent="0.3">
      <c r="A5" s="1369" t="s">
        <v>68</v>
      </c>
      <c r="B5" s="1371">
        <v>2021</v>
      </c>
      <c r="C5" s="1367"/>
      <c r="D5" s="1367"/>
      <c r="E5" s="1368"/>
      <c r="F5" s="1371">
        <v>2020</v>
      </c>
      <c r="G5" s="1367"/>
      <c r="H5" s="1367"/>
      <c r="I5" s="1368"/>
      <c r="J5" s="1366">
        <v>2019</v>
      </c>
      <c r="K5" s="1367"/>
      <c r="L5" s="1367"/>
      <c r="M5" s="1368"/>
      <c r="N5" s="1367">
        <v>2018</v>
      </c>
      <c r="O5" s="1367"/>
      <c r="P5" s="1367"/>
      <c r="Q5" s="1368"/>
      <c r="R5" s="1366">
        <v>2017</v>
      </c>
      <c r="S5" s="1367"/>
      <c r="T5" s="1367"/>
      <c r="U5" s="1368"/>
      <c r="V5" s="1366">
        <v>2016</v>
      </c>
      <c r="W5" s="1367"/>
      <c r="X5" s="1367"/>
      <c r="Y5" s="1368"/>
      <c r="Z5" s="1366">
        <v>2015</v>
      </c>
      <c r="AA5" s="1367"/>
      <c r="AB5" s="1367"/>
      <c r="AC5" s="1368"/>
    </row>
    <row r="6" spans="1:32" ht="45.75" thickBot="1" x14ac:dyDescent="0.3">
      <c r="A6" s="1370"/>
      <c r="B6" s="146" t="s">
        <v>67</v>
      </c>
      <c r="C6" s="146" t="s">
        <v>155</v>
      </c>
      <c r="D6" s="147" t="s">
        <v>156</v>
      </c>
      <c r="E6" s="148" t="s">
        <v>157</v>
      </c>
      <c r="F6" s="146" t="s">
        <v>67</v>
      </c>
      <c r="G6" s="146" t="s">
        <v>155</v>
      </c>
      <c r="H6" s="147" t="s">
        <v>156</v>
      </c>
      <c r="I6" s="148" t="s">
        <v>157</v>
      </c>
      <c r="J6" s="49" t="s">
        <v>67</v>
      </c>
      <c r="K6" s="146" t="s">
        <v>155</v>
      </c>
      <c r="L6" s="147" t="s">
        <v>156</v>
      </c>
      <c r="M6" s="148" t="s">
        <v>157</v>
      </c>
      <c r="N6" s="525" t="s">
        <v>67</v>
      </c>
      <c r="O6" s="146" t="s">
        <v>155</v>
      </c>
      <c r="P6" s="147" t="s">
        <v>156</v>
      </c>
      <c r="Q6" s="148" t="s">
        <v>157</v>
      </c>
      <c r="R6" s="49" t="s">
        <v>67</v>
      </c>
      <c r="S6" s="146" t="s">
        <v>155</v>
      </c>
      <c r="T6" s="147" t="s">
        <v>156</v>
      </c>
      <c r="U6" s="148" t="s">
        <v>157</v>
      </c>
      <c r="V6" s="49" t="s">
        <v>67</v>
      </c>
      <c r="W6" s="146" t="s">
        <v>155</v>
      </c>
      <c r="X6" s="147" t="s">
        <v>156</v>
      </c>
      <c r="Y6" s="148" t="s">
        <v>157</v>
      </c>
      <c r="Z6" s="49" t="s">
        <v>67</v>
      </c>
      <c r="AA6" s="146" t="s">
        <v>155</v>
      </c>
      <c r="AB6" s="147" t="s">
        <v>156</v>
      </c>
      <c r="AC6" s="148" t="s">
        <v>157</v>
      </c>
    </row>
    <row r="7" spans="1:32" ht="15" customHeight="1" x14ac:dyDescent="0.25">
      <c r="A7" s="161">
        <v>1</v>
      </c>
      <c r="B7" s="273" t="s">
        <v>32</v>
      </c>
      <c r="C7" s="273" t="s">
        <v>127</v>
      </c>
      <c r="D7" s="273">
        <v>56.84</v>
      </c>
      <c r="E7" s="717">
        <v>72.2</v>
      </c>
      <c r="F7" s="273" t="s">
        <v>41</v>
      </c>
      <c r="G7" s="273" t="s">
        <v>78</v>
      </c>
      <c r="H7" s="717">
        <v>52.269203069824115</v>
      </c>
      <c r="I7" s="597">
        <v>68.8</v>
      </c>
      <c r="J7" s="530" t="s">
        <v>41</v>
      </c>
      <c r="K7" s="66" t="s">
        <v>52</v>
      </c>
      <c r="L7" s="269">
        <v>58.13</v>
      </c>
      <c r="M7" s="67">
        <v>71.849999999999994</v>
      </c>
      <c r="N7" s="423" t="s">
        <v>65</v>
      </c>
      <c r="O7" s="330" t="s">
        <v>80</v>
      </c>
      <c r="P7" s="99">
        <v>51.62</v>
      </c>
      <c r="Q7" s="100">
        <v>65</v>
      </c>
      <c r="R7" s="329" t="s">
        <v>65</v>
      </c>
      <c r="S7" s="330" t="s">
        <v>80</v>
      </c>
      <c r="T7" s="331">
        <v>46.59</v>
      </c>
      <c r="U7" s="422">
        <v>65.941176470588232</v>
      </c>
      <c r="V7" s="423" t="s">
        <v>65</v>
      </c>
      <c r="W7" s="330" t="s">
        <v>80</v>
      </c>
      <c r="X7" s="334">
        <v>50.53</v>
      </c>
      <c r="Y7" s="101">
        <v>69.099999999999994</v>
      </c>
      <c r="Z7" s="333" t="s">
        <v>65</v>
      </c>
      <c r="AA7" s="330" t="s">
        <v>80</v>
      </c>
      <c r="AB7" s="335">
        <v>43.13</v>
      </c>
      <c r="AC7" s="336">
        <v>65.641304349999999</v>
      </c>
    </row>
    <row r="8" spans="1:32" ht="15" customHeight="1" x14ac:dyDescent="0.25">
      <c r="A8" s="151">
        <v>2</v>
      </c>
      <c r="B8" s="760" t="s">
        <v>2</v>
      </c>
      <c r="C8" s="760" t="s">
        <v>112</v>
      </c>
      <c r="D8" s="760">
        <v>56.84</v>
      </c>
      <c r="E8" s="816">
        <v>72</v>
      </c>
      <c r="F8" s="270" t="s">
        <v>32</v>
      </c>
      <c r="G8" s="270" t="s">
        <v>90</v>
      </c>
      <c r="H8" s="718">
        <v>52.269203069824115</v>
      </c>
      <c r="I8" s="598">
        <v>67.45</v>
      </c>
      <c r="J8" s="531" t="s">
        <v>32</v>
      </c>
      <c r="K8" s="18" t="s">
        <v>90</v>
      </c>
      <c r="L8" s="270">
        <v>58.13</v>
      </c>
      <c r="M8" s="34">
        <v>70.61</v>
      </c>
      <c r="N8" s="426" t="s">
        <v>32</v>
      </c>
      <c r="O8" s="338" t="s">
        <v>36</v>
      </c>
      <c r="P8" s="424">
        <v>51.62</v>
      </c>
      <c r="Q8" s="121">
        <v>63.92</v>
      </c>
      <c r="R8" s="337" t="s">
        <v>32</v>
      </c>
      <c r="S8" s="338" t="s">
        <v>90</v>
      </c>
      <c r="T8" s="340">
        <v>46.59</v>
      </c>
      <c r="U8" s="425">
        <v>62.138888888888886</v>
      </c>
      <c r="V8" s="426" t="s">
        <v>54</v>
      </c>
      <c r="W8" s="342" t="s">
        <v>63</v>
      </c>
      <c r="X8" s="343">
        <v>50.53</v>
      </c>
      <c r="Y8" s="90">
        <v>64.471698113207552</v>
      </c>
      <c r="Z8" s="341" t="s">
        <v>41</v>
      </c>
      <c r="AA8" s="338" t="s">
        <v>45</v>
      </c>
      <c r="AB8" s="344">
        <v>43.13</v>
      </c>
      <c r="AC8" s="152">
        <v>61</v>
      </c>
    </row>
    <row r="9" spans="1:32" ht="15" customHeight="1" x14ac:dyDescent="0.25">
      <c r="A9" s="151">
        <v>3</v>
      </c>
      <c r="B9" s="760" t="s">
        <v>65</v>
      </c>
      <c r="C9" s="760" t="s">
        <v>80</v>
      </c>
      <c r="D9" s="760">
        <v>56.84</v>
      </c>
      <c r="E9" s="816">
        <v>68.898876404494388</v>
      </c>
      <c r="F9" s="270" t="s">
        <v>65</v>
      </c>
      <c r="G9" s="270" t="s">
        <v>80</v>
      </c>
      <c r="H9" s="718">
        <v>52.269203069824115</v>
      </c>
      <c r="I9" s="598">
        <v>67.38</v>
      </c>
      <c r="J9" s="531" t="s">
        <v>32</v>
      </c>
      <c r="K9" s="18" t="s">
        <v>36</v>
      </c>
      <c r="L9" s="270">
        <v>58.13</v>
      </c>
      <c r="M9" s="34">
        <v>70.47</v>
      </c>
      <c r="N9" s="426" t="s">
        <v>32</v>
      </c>
      <c r="O9" s="338" t="s">
        <v>90</v>
      </c>
      <c r="P9" s="427">
        <v>51.62</v>
      </c>
      <c r="Q9" s="30">
        <v>63.4</v>
      </c>
      <c r="R9" s="337" t="s">
        <v>32</v>
      </c>
      <c r="S9" s="338" t="s">
        <v>134</v>
      </c>
      <c r="T9" s="340">
        <v>46.59</v>
      </c>
      <c r="U9" s="425">
        <v>58.388888888888886</v>
      </c>
      <c r="V9" s="426" t="s">
        <v>2</v>
      </c>
      <c r="W9" s="345" t="s">
        <v>24</v>
      </c>
      <c r="X9" s="343">
        <v>50.53</v>
      </c>
      <c r="Y9" s="90">
        <v>64.15384615384616</v>
      </c>
      <c r="Z9" s="341" t="s">
        <v>2</v>
      </c>
      <c r="AA9" s="345" t="s">
        <v>3</v>
      </c>
      <c r="AB9" s="344">
        <v>43.13</v>
      </c>
      <c r="AC9" s="152">
        <v>59.571428570000002</v>
      </c>
    </row>
    <row r="10" spans="1:32" ht="15" customHeight="1" x14ac:dyDescent="0.25">
      <c r="A10" s="151">
        <v>4</v>
      </c>
      <c r="B10" s="760" t="s">
        <v>54</v>
      </c>
      <c r="C10" s="760" t="s">
        <v>63</v>
      </c>
      <c r="D10" s="760">
        <v>56.84</v>
      </c>
      <c r="E10" s="816">
        <v>66.900000000000006</v>
      </c>
      <c r="F10" s="270" t="s">
        <v>2</v>
      </c>
      <c r="G10" s="270" t="s">
        <v>6</v>
      </c>
      <c r="H10" s="718">
        <v>52.269203069824115</v>
      </c>
      <c r="I10" s="598">
        <v>65.05</v>
      </c>
      <c r="J10" s="531" t="s">
        <v>54</v>
      </c>
      <c r="K10" s="18" t="s">
        <v>63</v>
      </c>
      <c r="L10" s="270">
        <v>58.13</v>
      </c>
      <c r="M10" s="34">
        <v>70</v>
      </c>
      <c r="N10" s="426" t="s">
        <v>0</v>
      </c>
      <c r="O10" s="338" t="s">
        <v>132</v>
      </c>
      <c r="P10" s="427">
        <v>51.62</v>
      </c>
      <c r="Q10" s="30">
        <v>62</v>
      </c>
      <c r="R10" s="337" t="s">
        <v>32</v>
      </c>
      <c r="S10" s="346" t="s">
        <v>127</v>
      </c>
      <c r="T10" s="340">
        <v>46.59</v>
      </c>
      <c r="U10" s="425">
        <v>57.416666666666664</v>
      </c>
      <c r="V10" s="426" t="s">
        <v>41</v>
      </c>
      <c r="W10" s="338" t="s">
        <v>135</v>
      </c>
      <c r="X10" s="343">
        <v>50.53</v>
      </c>
      <c r="Y10" s="90">
        <v>63.628571428571426</v>
      </c>
      <c r="Z10" s="341" t="s">
        <v>54</v>
      </c>
      <c r="AA10" s="342" t="s">
        <v>63</v>
      </c>
      <c r="AB10" s="344">
        <v>43.13</v>
      </c>
      <c r="AC10" s="152">
        <v>58.573529409999999</v>
      </c>
    </row>
    <row r="11" spans="1:32" ht="15" customHeight="1" x14ac:dyDescent="0.25">
      <c r="A11" s="151">
        <v>5</v>
      </c>
      <c r="B11" s="760" t="s">
        <v>41</v>
      </c>
      <c r="C11" s="760" t="s">
        <v>52</v>
      </c>
      <c r="D11" s="760">
        <v>56.84</v>
      </c>
      <c r="E11" s="816">
        <v>66.400000000000006</v>
      </c>
      <c r="F11" s="270" t="s">
        <v>32</v>
      </c>
      <c r="G11" s="270" t="s">
        <v>116</v>
      </c>
      <c r="H11" s="718">
        <v>52.269203069824115</v>
      </c>
      <c r="I11" s="598">
        <v>64.569999999999993</v>
      </c>
      <c r="J11" s="5" t="s">
        <v>65</v>
      </c>
      <c r="K11" s="18" t="s">
        <v>80</v>
      </c>
      <c r="L11" s="270">
        <v>58.13</v>
      </c>
      <c r="M11" s="34">
        <v>68.739999999999995</v>
      </c>
      <c r="N11" s="426" t="s">
        <v>32</v>
      </c>
      <c r="O11" s="338" t="s">
        <v>134</v>
      </c>
      <c r="P11" s="427">
        <v>51.62</v>
      </c>
      <c r="Q11" s="30">
        <v>61.73</v>
      </c>
      <c r="R11" s="337" t="s">
        <v>41</v>
      </c>
      <c r="S11" s="338" t="s">
        <v>52</v>
      </c>
      <c r="T11" s="340">
        <v>46.59</v>
      </c>
      <c r="U11" s="425">
        <v>57.166666666666664</v>
      </c>
      <c r="V11" s="426" t="s">
        <v>2</v>
      </c>
      <c r="W11" s="338" t="s">
        <v>112</v>
      </c>
      <c r="X11" s="343">
        <v>50.53</v>
      </c>
      <c r="Y11" s="90">
        <v>63.227272727272727</v>
      </c>
      <c r="Z11" s="341" t="s">
        <v>0</v>
      </c>
      <c r="AA11" s="338" t="s">
        <v>132</v>
      </c>
      <c r="AB11" s="344">
        <v>43.13</v>
      </c>
      <c r="AC11" s="152">
        <v>58.436619720000003</v>
      </c>
    </row>
    <row r="12" spans="1:32" ht="15" customHeight="1" x14ac:dyDescent="0.25">
      <c r="A12" s="151">
        <v>6</v>
      </c>
      <c r="B12" s="760" t="s">
        <v>32</v>
      </c>
      <c r="C12" s="760" t="s">
        <v>90</v>
      </c>
      <c r="D12" s="760">
        <v>56.84</v>
      </c>
      <c r="E12" s="816">
        <v>66.400000000000006</v>
      </c>
      <c r="F12" s="270" t="s">
        <v>0</v>
      </c>
      <c r="G12" s="270" t="s">
        <v>98</v>
      </c>
      <c r="H12" s="718">
        <v>52.269203069824115</v>
      </c>
      <c r="I12" s="598">
        <v>63.8</v>
      </c>
      <c r="J12" s="531" t="s">
        <v>2</v>
      </c>
      <c r="K12" s="18" t="s">
        <v>112</v>
      </c>
      <c r="L12" s="270">
        <v>58.13</v>
      </c>
      <c r="M12" s="34">
        <v>68</v>
      </c>
      <c r="N12" s="426" t="s">
        <v>2</v>
      </c>
      <c r="O12" s="338" t="s">
        <v>112</v>
      </c>
      <c r="P12" s="427">
        <v>51.62</v>
      </c>
      <c r="Q12" s="30">
        <v>60.34</v>
      </c>
      <c r="R12" s="337" t="s">
        <v>54</v>
      </c>
      <c r="S12" s="342" t="s">
        <v>66</v>
      </c>
      <c r="T12" s="340">
        <v>46.59</v>
      </c>
      <c r="U12" s="425">
        <v>56.857142857142854</v>
      </c>
      <c r="V12" s="426" t="s">
        <v>32</v>
      </c>
      <c r="W12" s="338" t="s">
        <v>90</v>
      </c>
      <c r="X12" s="343">
        <v>50.53</v>
      </c>
      <c r="Y12" s="90">
        <v>63.091954022988503</v>
      </c>
      <c r="Z12" s="341" t="s">
        <v>41</v>
      </c>
      <c r="AA12" s="338" t="s">
        <v>78</v>
      </c>
      <c r="AB12" s="344">
        <v>43.13</v>
      </c>
      <c r="AC12" s="152">
        <v>57.45</v>
      </c>
    </row>
    <row r="13" spans="1:32" ht="15" customHeight="1" x14ac:dyDescent="0.25">
      <c r="A13" s="151">
        <v>7</v>
      </c>
      <c r="B13" s="760" t="s">
        <v>0</v>
      </c>
      <c r="C13" s="760" t="s">
        <v>97</v>
      </c>
      <c r="D13" s="760">
        <v>56.84</v>
      </c>
      <c r="E13" s="816">
        <v>66.367346938775512</v>
      </c>
      <c r="F13" s="270" t="s">
        <v>54</v>
      </c>
      <c r="G13" s="270" t="s">
        <v>63</v>
      </c>
      <c r="H13" s="718">
        <v>52.269203069824115</v>
      </c>
      <c r="I13" s="598">
        <v>63.66</v>
      </c>
      <c r="J13" s="531" t="s">
        <v>26</v>
      </c>
      <c r="K13" s="18" t="s">
        <v>92</v>
      </c>
      <c r="L13" s="270">
        <v>58.13</v>
      </c>
      <c r="M13" s="34">
        <v>67</v>
      </c>
      <c r="N13" s="426" t="s">
        <v>54</v>
      </c>
      <c r="O13" s="342" t="s">
        <v>63</v>
      </c>
      <c r="P13" s="428">
        <v>51.62</v>
      </c>
      <c r="Q13" s="30">
        <v>59.82</v>
      </c>
      <c r="R13" s="337" t="s">
        <v>41</v>
      </c>
      <c r="S13" s="338" t="s">
        <v>78</v>
      </c>
      <c r="T13" s="340">
        <v>46.59</v>
      </c>
      <c r="U13" s="425">
        <v>56.789473684210527</v>
      </c>
      <c r="V13" s="426" t="s">
        <v>0</v>
      </c>
      <c r="W13" s="338" t="s">
        <v>146</v>
      </c>
      <c r="X13" s="343">
        <v>50.53</v>
      </c>
      <c r="Y13" s="90">
        <v>62</v>
      </c>
      <c r="Z13" s="341" t="s">
        <v>32</v>
      </c>
      <c r="AA13" s="338" t="s">
        <v>134</v>
      </c>
      <c r="AB13" s="344">
        <v>43.13</v>
      </c>
      <c r="AC13" s="152">
        <v>57.315789469999999</v>
      </c>
    </row>
    <row r="14" spans="1:32" ht="15" customHeight="1" x14ac:dyDescent="0.25">
      <c r="A14" s="151">
        <v>8</v>
      </c>
      <c r="B14" s="760" t="s">
        <v>0</v>
      </c>
      <c r="C14" s="760" t="s">
        <v>98</v>
      </c>
      <c r="D14" s="760">
        <v>56.84</v>
      </c>
      <c r="E14" s="816">
        <v>65.558823529411768</v>
      </c>
      <c r="F14" s="270" t="s">
        <v>32</v>
      </c>
      <c r="G14" s="270" t="s">
        <v>127</v>
      </c>
      <c r="H14" s="718">
        <v>52.269203069824115</v>
      </c>
      <c r="I14" s="598">
        <v>63.4</v>
      </c>
      <c r="J14" s="531" t="s">
        <v>0</v>
      </c>
      <c r="K14" s="18" t="s">
        <v>132</v>
      </c>
      <c r="L14" s="270">
        <v>58.13</v>
      </c>
      <c r="M14" s="30">
        <v>66.69</v>
      </c>
      <c r="N14" s="426" t="s">
        <v>26</v>
      </c>
      <c r="O14" s="338" t="s">
        <v>92</v>
      </c>
      <c r="P14" s="427">
        <v>51.62</v>
      </c>
      <c r="Q14" s="34">
        <v>59</v>
      </c>
      <c r="R14" s="337" t="s">
        <v>54</v>
      </c>
      <c r="S14" s="342" t="s">
        <v>63</v>
      </c>
      <c r="T14" s="340">
        <v>46.59</v>
      </c>
      <c r="U14" s="425">
        <v>56.281690140845072</v>
      </c>
      <c r="V14" s="426" t="s">
        <v>32</v>
      </c>
      <c r="W14" s="338" t="s">
        <v>34</v>
      </c>
      <c r="X14" s="343">
        <v>50.53</v>
      </c>
      <c r="Y14" s="90">
        <v>61.727272727272727</v>
      </c>
      <c r="Z14" s="341" t="s">
        <v>32</v>
      </c>
      <c r="AA14" s="338" t="s">
        <v>90</v>
      </c>
      <c r="AB14" s="344">
        <v>43.13</v>
      </c>
      <c r="AC14" s="152">
        <v>56.883495150000002</v>
      </c>
    </row>
    <row r="15" spans="1:32" ht="15" customHeight="1" x14ac:dyDescent="0.25">
      <c r="A15" s="151">
        <v>9</v>
      </c>
      <c r="B15" s="760" t="s">
        <v>41</v>
      </c>
      <c r="C15" s="760" t="s">
        <v>174</v>
      </c>
      <c r="D15" s="760">
        <v>56.84</v>
      </c>
      <c r="E15" s="816">
        <v>65</v>
      </c>
      <c r="F15" s="270" t="s">
        <v>26</v>
      </c>
      <c r="G15" s="270" t="s">
        <v>108</v>
      </c>
      <c r="H15" s="718">
        <v>52.269203069824115</v>
      </c>
      <c r="I15" s="598">
        <v>62.32</v>
      </c>
      <c r="J15" s="531" t="s">
        <v>32</v>
      </c>
      <c r="K15" s="18" t="s">
        <v>127</v>
      </c>
      <c r="L15" s="270">
        <v>58.13</v>
      </c>
      <c r="M15" s="34">
        <v>66.2</v>
      </c>
      <c r="N15" s="426" t="s">
        <v>2</v>
      </c>
      <c r="O15" s="345" t="s">
        <v>21</v>
      </c>
      <c r="P15" s="429">
        <v>51.62</v>
      </c>
      <c r="Q15" s="34">
        <v>58.77</v>
      </c>
      <c r="R15" s="337" t="s">
        <v>0</v>
      </c>
      <c r="S15" s="338" t="s">
        <v>97</v>
      </c>
      <c r="T15" s="340">
        <v>46.59</v>
      </c>
      <c r="U15" s="425">
        <v>55.91935483870968</v>
      </c>
      <c r="V15" s="426" t="s">
        <v>0</v>
      </c>
      <c r="W15" s="338" t="s">
        <v>97</v>
      </c>
      <c r="X15" s="343">
        <v>50.53</v>
      </c>
      <c r="Y15" s="90">
        <v>61.322033898305087</v>
      </c>
      <c r="Z15" s="341" t="s">
        <v>32</v>
      </c>
      <c r="AA15" s="346" t="s">
        <v>127</v>
      </c>
      <c r="AB15" s="344">
        <v>43.13</v>
      </c>
      <c r="AC15" s="152">
        <v>55.458333330000002</v>
      </c>
    </row>
    <row r="16" spans="1:32" ht="15" customHeight="1" thickBot="1" x14ac:dyDescent="0.3">
      <c r="A16" s="153">
        <v>10</v>
      </c>
      <c r="B16" s="271" t="s">
        <v>2</v>
      </c>
      <c r="C16" s="271" t="s">
        <v>191</v>
      </c>
      <c r="D16" s="271">
        <v>56.84</v>
      </c>
      <c r="E16" s="719">
        <v>64.400000000000006</v>
      </c>
      <c r="F16" s="271" t="s">
        <v>0</v>
      </c>
      <c r="G16" s="271" t="s">
        <v>97</v>
      </c>
      <c r="H16" s="719">
        <v>52.269203069824115</v>
      </c>
      <c r="I16" s="599">
        <v>62.02</v>
      </c>
      <c r="J16" s="532" t="s">
        <v>0</v>
      </c>
      <c r="K16" s="72" t="s">
        <v>98</v>
      </c>
      <c r="L16" s="271">
        <v>58.13</v>
      </c>
      <c r="M16" s="81">
        <v>65.86</v>
      </c>
      <c r="N16" s="432" t="s">
        <v>32</v>
      </c>
      <c r="O16" s="348" t="s">
        <v>38</v>
      </c>
      <c r="P16" s="430">
        <v>51.62</v>
      </c>
      <c r="Q16" s="74">
        <v>58.77</v>
      </c>
      <c r="R16" s="347" t="s">
        <v>26</v>
      </c>
      <c r="S16" s="350" t="s">
        <v>30</v>
      </c>
      <c r="T16" s="351">
        <v>46.59</v>
      </c>
      <c r="U16" s="431">
        <v>54.625</v>
      </c>
      <c r="V16" s="432" t="s">
        <v>32</v>
      </c>
      <c r="W16" s="350" t="s">
        <v>39</v>
      </c>
      <c r="X16" s="353">
        <v>50.53</v>
      </c>
      <c r="Y16" s="94">
        <v>60.727272727272727</v>
      </c>
      <c r="Z16" s="352" t="s">
        <v>41</v>
      </c>
      <c r="AA16" s="350" t="s">
        <v>135</v>
      </c>
      <c r="AB16" s="354">
        <v>43.13</v>
      </c>
      <c r="AC16" s="154">
        <v>54.482758619999998</v>
      </c>
    </row>
    <row r="17" spans="1:29" ht="15" customHeight="1" x14ac:dyDescent="0.25">
      <c r="A17" s="149">
        <v>11</v>
      </c>
      <c r="B17" s="269" t="s">
        <v>26</v>
      </c>
      <c r="C17" s="269" t="s">
        <v>94</v>
      </c>
      <c r="D17" s="269">
        <v>56.84</v>
      </c>
      <c r="E17" s="720">
        <v>63</v>
      </c>
      <c r="F17" s="269" t="s">
        <v>26</v>
      </c>
      <c r="G17" s="269" t="s">
        <v>27</v>
      </c>
      <c r="H17" s="720">
        <v>52.269203069824115</v>
      </c>
      <c r="I17" s="600">
        <v>61.22</v>
      </c>
      <c r="J17" s="530" t="s">
        <v>32</v>
      </c>
      <c r="K17" s="66" t="s">
        <v>34</v>
      </c>
      <c r="L17" s="269">
        <v>58.13</v>
      </c>
      <c r="M17" s="67">
        <v>64.7</v>
      </c>
      <c r="N17" s="434" t="s">
        <v>41</v>
      </c>
      <c r="O17" s="356" t="s">
        <v>78</v>
      </c>
      <c r="P17" s="424">
        <v>51.62</v>
      </c>
      <c r="Q17" s="67">
        <v>58.06</v>
      </c>
      <c r="R17" s="355" t="s">
        <v>32</v>
      </c>
      <c r="S17" s="356" t="s">
        <v>34</v>
      </c>
      <c r="T17" s="357">
        <v>46.59</v>
      </c>
      <c r="U17" s="433">
        <v>54.5</v>
      </c>
      <c r="V17" s="434" t="s">
        <v>0</v>
      </c>
      <c r="W17" s="356" t="s">
        <v>98</v>
      </c>
      <c r="X17" s="360">
        <v>50.53</v>
      </c>
      <c r="Y17" s="361">
        <v>59.897435897435898</v>
      </c>
      <c r="Z17" s="359" t="s">
        <v>54</v>
      </c>
      <c r="AA17" s="356" t="s">
        <v>62</v>
      </c>
      <c r="AB17" s="362">
        <v>43.13</v>
      </c>
      <c r="AC17" s="150">
        <v>54.25</v>
      </c>
    </row>
    <row r="18" spans="1:29" ht="15" customHeight="1" x14ac:dyDescent="0.25">
      <c r="A18" s="151">
        <v>12</v>
      </c>
      <c r="B18" s="760" t="s">
        <v>32</v>
      </c>
      <c r="C18" s="760" t="s">
        <v>177</v>
      </c>
      <c r="D18" s="760">
        <v>56.84</v>
      </c>
      <c r="E18" s="816">
        <v>63</v>
      </c>
      <c r="F18" s="270" t="s">
        <v>0</v>
      </c>
      <c r="G18" s="270" t="s">
        <v>132</v>
      </c>
      <c r="H18" s="718">
        <v>52.269203069824115</v>
      </c>
      <c r="I18" s="598">
        <v>61.2</v>
      </c>
      <c r="J18" s="531" t="s">
        <v>54</v>
      </c>
      <c r="K18" s="18" t="s">
        <v>53</v>
      </c>
      <c r="L18" s="270">
        <v>58.13</v>
      </c>
      <c r="M18" s="34">
        <v>64.67</v>
      </c>
      <c r="N18" s="426" t="s">
        <v>32</v>
      </c>
      <c r="O18" s="338" t="s">
        <v>151</v>
      </c>
      <c r="P18" s="427">
        <v>51.62</v>
      </c>
      <c r="Q18" s="34">
        <v>58</v>
      </c>
      <c r="R18" s="337" t="s">
        <v>0</v>
      </c>
      <c r="S18" s="338" t="s">
        <v>98</v>
      </c>
      <c r="T18" s="340">
        <v>46.59</v>
      </c>
      <c r="U18" s="425">
        <v>54.310344827586206</v>
      </c>
      <c r="V18" s="426" t="s">
        <v>41</v>
      </c>
      <c r="W18" s="338" t="s">
        <v>78</v>
      </c>
      <c r="X18" s="343">
        <v>50.53</v>
      </c>
      <c r="Y18" s="363">
        <v>59.636363636363633</v>
      </c>
      <c r="Z18" s="341" t="s">
        <v>0</v>
      </c>
      <c r="AA18" s="338" t="s">
        <v>98</v>
      </c>
      <c r="AB18" s="344">
        <v>43.13</v>
      </c>
      <c r="AC18" s="152">
        <v>52.45</v>
      </c>
    </row>
    <row r="19" spans="1:29" ht="15" customHeight="1" x14ac:dyDescent="0.25">
      <c r="A19" s="151">
        <v>13</v>
      </c>
      <c r="B19" s="760" t="s">
        <v>2</v>
      </c>
      <c r="C19" s="760" t="s">
        <v>149</v>
      </c>
      <c r="D19" s="760">
        <v>56.84</v>
      </c>
      <c r="E19" s="816">
        <v>63</v>
      </c>
      <c r="F19" s="270" t="s">
        <v>2</v>
      </c>
      <c r="G19" s="270" t="s">
        <v>18</v>
      </c>
      <c r="H19" s="718">
        <v>52.269203069824115</v>
      </c>
      <c r="I19" s="598">
        <v>61.14</v>
      </c>
      <c r="J19" s="531" t="s">
        <v>2</v>
      </c>
      <c r="K19" s="18" t="s">
        <v>148</v>
      </c>
      <c r="L19" s="270">
        <v>58.13</v>
      </c>
      <c r="M19" s="34">
        <v>64</v>
      </c>
      <c r="N19" s="426" t="s">
        <v>26</v>
      </c>
      <c r="O19" s="338" t="s">
        <v>27</v>
      </c>
      <c r="P19" s="427">
        <v>51.62</v>
      </c>
      <c r="Q19" s="30">
        <v>58</v>
      </c>
      <c r="R19" s="337" t="s">
        <v>2</v>
      </c>
      <c r="S19" s="345" t="s">
        <v>18</v>
      </c>
      <c r="T19" s="340">
        <v>46.59</v>
      </c>
      <c r="U19" s="425">
        <v>53.805555555555557</v>
      </c>
      <c r="V19" s="426" t="s">
        <v>32</v>
      </c>
      <c r="W19" s="338" t="s">
        <v>134</v>
      </c>
      <c r="X19" s="343">
        <v>50.53</v>
      </c>
      <c r="Y19" s="363">
        <v>59.555555555555557</v>
      </c>
      <c r="Z19" s="341" t="s">
        <v>0</v>
      </c>
      <c r="AA19" s="338" t="s">
        <v>97</v>
      </c>
      <c r="AB19" s="344">
        <v>43.13</v>
      </c>
      <c r="AC19" s="152">
        <v>52.15384615</v>
      </c>
    </row>
    <row r="20" spans="1:29" ht="15" customHeight="1" x14ac:dyDescent="0.25">
      <c r="A20" s="151">
        <v>14</v>
      </c>
      <c r="B20" s="760" t="s">
        <v>2</v>
      </c>
      <c r="C20" s="760" t="s">
        <v>181</v>
      </c>
      <c r="D20" s="760">
        <v>56.84</v>
      </c>
      <c r="E20" s="816">
        <v>62.9</v>
      </c>
      <c r="F20" s="270" t="s">
        <v>32</v>
      </c>
      <c r="G20" s="270" t="s">
        <v>39</v>
      </c>
      <c r="H20" s="718">
        <v>52.269203069824115</v>
      </c>
      <c r="I20" s="598">
        <v>61.07</v>
      </c>
      <c r="J20" s="531" t="s">
        <v>32</v>
      </c>
      <c r="K20" s="18" t="s">
        <v>151</v>
      </c>
      <c r="L20" s="270">
        <v>58.13</v>
      </c>
      <c r="M20" s="34">
        <v>64</v>
      </c>
      <c r="N20" s="426" t="s">
        <v>2</v>
      </c>
      <c r="O20" s="345" t="s">
        <v>14</v>
      </c>
      <c r="P20" s="429">
        <v>51.62</v>
      </c>
      <c r="Q20" s="34">
        <v>57.5</v>
      </c>
      <c r="R20" s="337" t="s">
        <v>26</v>
      </c>
      <c r="S20" s="338" t="s">
        <v>108</v>
      </c>
      <c r="T20" s="340">
        <v>46.59</v>
      </c>
      <c r="U20" s="425">
        <v>53.216216216216218</v>
      </c>
      <c r="V20" s="426" t="s">
        <v>41</v>
      </c>
      <c r="W20" s="338" t="s">
        <v>47</v>
      </c>
      <c r="X20" s="343">
        <v>50.53</v>
      </c>
      <c r="Y20" s="363">
        <v>59.2</v>
      </c>
      <c r="Z20" s="341" t="s">
        <v>26</v>
      </c>
      <c r="AA20" s="338" t="s">
        <v>94</v>
      </c>
      <c r="AB20" s="344">
        <v>43.13</v>
      </c>
      <c r="AC20" s="152">
        <v>50.5</v>
      </c>
    </row>
    <row r="21" spans="1:29" ht="15" customHeight="1" x14ac:dyDescent="0.25">
      <c r="A21" s="151">
        <v>15</v>
      </c>
      <c r="B21" s="760" t="s">
        <v>2</v>
      </c>
      <c r="C21" s="760" t="s">
        <v>148</v>
      </c>
      <c r="D21" s="760">
        <v>56.84</v>
      </c>
      <c r="E21" s="816">
        <v>62.7</v>
      </c>
      <c r="F21" s="270" t="s">
        <v>41</v>
      </c>
      <c r="G21" s="270" t="s">
        <v>52</v>
      </c>
      <c r="H21" s="718">
        <v>52.269203069824115</v>
      </c>
      <c r="I21" s="598">
        <v>60.92</v>
      </c>
      <c r="J21" s="531" t="s">
        <v>26</v>
      </c>
      <c r="K21" s="18" t="s">
        <v>30</v>
      </c>
      <c r="L21" s="270">
        <v>58.13</v>
      </c>
      <c r="M21" s="34">
        <v>64</v>
      </c>
      <c r="N21" s="426" t="s">
        <v>0</v>
      </c>
      <c r="O21" s="338" t="s">
        <v>98</v>
      </c>
      <c r="P21" s="427">
        <v>51.62</v>
      </c>
      <c r="Q21" s="30">
        <v>57</v>
      </c>
      <c r="R21" s="337" t="s">
        <v>2</v>
      </c>
      <c r="S21" s="345" t="s">
        <v>148</v>
      </c>
      <c r="T21" s="340">
        <v>46.59</v>
      </c>
      <c r="U21" s="425">
        <v>52.506493506493506</v>
      </c>
      <c r="V21" s="426" t="s">
        <v>41</v>
      </c>
      <c r="W21" s="338" t="s">
        <v>52</v>
      </c>
      <c r="X21" s="343">
        <v>50.53</v>
      </c>
      <c r="Y21" s="363">
        <v>58.533333333333331</v>
      </c>
      <c r="Z21" s="341" t="s">
        <v>54</v>
      </c>
      <c r="AA21" s="342" t="s">
        <v>66</v>
      </c>
      <c r="AB21" s="344">
        <v>43.13</v>
      </c>
      <c r="AC21" s="155">
        <v>49.6875</v>
      </c>
    </row>
    <row r="22" spans="1:29" ht="15" customHeight="1" x14ac:dyDescent="0.25">
      <c r="A22" s="151">
        <v>16</v>
      </c>
      <c r="B22" s="760" t="s">
        <v>0</v>
      </c>
      <c r="C22" s="760" t="s">
        <v>132</v>
      </c>
      <c r="D22" s="760">
        <v>56.84</v>
      </c>
      <c r="E22" s="816">
        <v>62.560975609756099</v>
      </c>
      <c r="F22" s="270" t="s">
        <v>2</v>
      </c>
      <c r="G22" s="270" t="s">
        <v>112</v>
      </c>
      <c r="H22" s="718">
        <v>52.269203069824115</v>
      </c>
      <c r="I22" s="598">
        <v>60.682539682539677</v>
      </c>
      <c r="J22" s="531" t="s">
        <v>41</v>
      </c>
      <c r="K22" s="18" t="s">
        <v>78</v>
      </c>
      <c r="L22" s="270">
        <v>58.13</v>
      </c>
      <c r="M22" s="30">
        <v>63.47</v>
      </c>
      <c r="N22" s="426" t="s">
        <v>2</v>
      </c>
      <c r="O22" s="345" t="s">
        <v>149</v>
      </c>
      <c r="P22" s="429">
        <v>51.62</v>
      </c>
      <c r="Q22" s="34">
        <v>56.84</v>
      </c>
      <c r="R22" s="337" t="s">
        <v>26</v>
      </c>
      <c r="S22" s="338" t="s">
        <v>27</v>
      </c>
      <c r="T22" s="340">
        <v>46.59</v>
      </c>
      <c r="U22" s="425">
        <v>52</v>
      </c>
      <c r="V22" s="426" t="s">
        <v>0</v>
      </c>
      <c r="W22" s="338" t="s">
        <v>113</v>
      </c>
      <c r="X22" s="343">
        <v>50.53</v>
      </c>
      <c r="Y22" s="363">
        <v>58.05</v>
      </c>
      <c r="Z22" s="341" t="s">
        <v>32</v>
      </c>
      <c r="AA22" s="338" t="s">
        <v>116</v>
      </c>
      <c r="AB22" s="344">
        <v>43.13</v>
      </c>
      <c r="AC22" s="155">
        <v>49.238938050000002</v>
      </c>
    </row>
    <row r="23" spans="1:29" ht="15" customHeight="1" x14ac:dyDescent="0.25">
      <c r="A23" s="151">
        <v>17</v>
      </c>
      <c r="B23" s="760" t="s">
        <v>26</v>
      </c>
      <c r="C23" s="760" t="s">
        <v>108</v>
      </c>
      <c r="D23" s="760">
        <v>56.84</v>
      </c>
      <c r="E23" s="816">
        <v>62.4</v>
      </c>
      <c r="F23" s="270" t="s">
        <v>32</v>
      </c>
      <c r="G23" s="270" t="s">
        <v>38</v>
      </c>
      <c r="H23" s="718">
        <v>52.269203069824115</v>
      </c>
      <c r="I23" s="598">
        <v>60.34</v>
      </c>
      <c r="J23" s="531" t="s">
        <v>0</v>
      </c>
      <c r="K23" s="18" t="s">
        <v>97</v>
      </c>
      <c r="L23" s="270">
        <v>58.13</v>
      </c>
      <c r="M23" s="34">
        <v>63.36</v>
      </c>
      <c r="N23" s="426" t="s">
        <v>2</v>
      </c>
      <c r="O23" s="345" t="s">
        <v>24</v>
      </c>
      <c r="P23" s="429">
        <v>51.62</v>
      </c>
      <c r="Q23" s="30">
        <v>56.6</v>
      </c>
      <c r="R23" s="337" t="s">
        <v>0</v>
      </c>
      <c r="S23" s="338" t="s">
        <v>132</v>
      </c>
      <c r="T23" s="340">
        <v>46.59</v>
      </c>
      <c r="U23" s="425">
        <v>51.971428571428568</v>
      </c>
      <c r="V23" s="426" t="s">
        <v>32</v>
      </c>
      <c r="W23" s="338" t="s">
        <v>37</v>
      </c>
      <c r="X23" s="343">
        <v>50.53</v>
      </c>
      <c r="Y23" s="363">
        <v>58</v>
      </c>
      <c r="Z23" s="341" t="s">
        <v>26</v>
      </c>
      <c r="AA23" s="338" t="s">
        <v>110</v>
      </c>
      <c r="AB23" s="344">
        <v>43.13</v>
      </c>
      <c r="AC23" s="155">
        <v>48.94</v>
      </c>
    </row>
    <row r="24" spans="1:29" ht="15" customHeight="1" x14ac:dyDescent="0.25">
      <c r="A24" s="151">
        <v>18</v>
      </c>
      <c r="B24" s="760" t="s">
        <v>32</v>
      </c>
      <c r="C24" s="760" t="s">
        <v>107</v>
      </c>
      <c r="D24" s="760">
        <v>56.84</v>
      </c>
      <c r="E24" s="816">
        <v>61.9</v>
      </c>
      <c r="F24" s="270" t="s">
        <v>32</v>
      </c>
      <c r="G24" s="270" t="s">
        <v>36</v>
      </c>
      <c r="H24" s="718">
        <v>52.269203069824115</v>
      </c>
      <c r="I24" s="598">
        <v>60.22</v>
      </c>
      <c r="J24" s="531" t="s">
        <v>26</v>
      </c>
      <c r="K24" s="18" t="s">
        <v>27</v>
      </c>
      <c r="L24" s="270">
        <v>58.13</v>
      </c>
      <c r="M24" s="34">
        <v>62.63</v>
      </c>
      <c r="N24" s="426" t="s">
        <v>2</v>
      </c>
      <c r="O24" s="345" t="s">
        <v>18</v>
      </c>
      <c r="P24" s="429">
        <v>51.62</v>
      </c>
      <c r="Q24" s="30">
        <v>56.26</v>
      </c>
      <c r="R24" s="337" t="s">
        <v>41</v>
      </c>
      <c r="S24" s="338" t="s">
        <v>135</v>
      </c>
      <c r="T24" s="340">
        <v>46.59</v>
      </c>
      <c r="U24" s="425">
        <v>51.333333333333336</v>
      </c>
      <c r="V24" s="426" t="s">
        <v>0</v>
      </c>
      <c r="W24" s="338" t="s">
        <v>132</v>
      </c>
      <c r="X24" s="343">
        <v>50.53</v>
      </c>
      <c r="Y24" s="363">
        <v>57.703703703703702</v>
      </c>
      <c r="Z24" s="341" t="s">
        <v>32</v>
      </c>
      <c r="AA24" s="338" t="s">
        <v>107</v>
      </c>
      <c r="AB24" s="344">
        <v>43.13</v>
      </c>
      <c r="AC24" s="155">
        <v>48.931506849999998</v>
      </c>
    </row>
    <row r="25" spans="1:29" ht="15" customHeight="1" x14ac:dyDescent="0.25">
      <c r="A25" s="151">
        <v>19</v>
      </c>
      <c r="B25" s="760" t="s">
        <v>26</v>
      </c>
      <c r="C25" s="760" t="s">
        <v>111</v>
      </c>
      <c r="D25" s="760">
        <v>56.84</v>
      </c>
      <c r="E25" s="816">
        <v>61.8</v>
      </c>
      <c r="F25" s="270" t="s">
        <v>2</v>
      </c>
      <c r="G25" s="270" t="s">
        <v>148</v>
      </c>
      <c r="H25" s="718">
        <v>52.269203069824115</v>
      </c>
      <c r="I25" s="598">
        <v>60.16</v>
      </c>
      <c r="J25" s="531" t="s">
        <v>2</v>
      </c>
      <c r="K25" s="18" t="s">
        <v>16</v>
      </c>
      <c r="L25" s="270">
        <v>58.13</v>
      </c>
      <c r="M25" s="34">
        <v>62</v>
      </c>
      <c r="N25" s="426" t="s">
        <v>0</v>
      </c>
      <c r="O25" s="338" t="s">
        <v>97</v>
      </c>
      <c r="P25" s="427">
        <v>51.62</v>
      </c>
      <c r="Q25" s="30">
        <v>56</v>
      </c>
      <c r="R25" s="337" t="s">
        <v>2</v>
      </c>
      <c r="S25" s="345" t="s">
        <v>24</v>
      </c>
      <c r="T25" s="340">
        <v>46.59</v>
      </c>
      <c r="U25" s="425">
        <v>51.333333333333336</v>
      </c>
      <c r="V25" s="426" t="s">
        <v>54</v>
      </c>
      <c r="W25" s="338" t="s">
        <v>62</v>
      </c>
      <c r="X25" s="343">
        <v>50.53</v>
      </c>
      <c r="Y25" s="363">
        <v>56.117647058823529</v>
      </c>
      <c r="Z25" s="341" t="s">
        <v>65</v>
      </c>
      <c r="AA25" s="338" t="s">
        <v>85</v>
      </c>
      <c r="AB25" s="344">
        <v>43.13</v>
      </c>
      <c r="AC25" s="155">
        <v>48.82758621</v>
      </c>
    </row>
    <row r="26" spans="1:29" ht="15" customHeight="1" thickBot="1" x14ac:dyDescent="0.3">
      <c r="A26" s="153">
        <v>20</v>
      </c>
      <c r="B26" s="271" t="s">
        <v>32</v>
      </c>
      <c r="C26" s="271" t="s">
        <v>116</v>
      </c>
      <c r="D26" s="271">
        <v>56.84</v>
      </c>
      <c r="E26" s="719">
        <v>61</v>
      </c>
      <c r="F26" s="271" t="s">
        <v>32</v>
      </c>
      <c r="G26" s="271" t="s">
        <v>37</v>
      </c>
      <c r="H26" s="719">
        <v>52.269203069824115</v>
      </c>
      <c r="I26" s="599">
        <v>60.14</v>
      </c>
      <c r="J26" s="533" t="s">
        <v>2</v>
      </c>
      <c r="K26" s="20" t="s">
        <v>24</v>
      </c>
      <c r="L26" s="274">
        <v>58.13</v>
      </c>
      <c r="M26" s="35">
        <v>62</v>
      </c>
      <c r="N26" s="437" t="s">
        <v>0</v>
      </c>
      <c r="O26" s="365" t="s">
        <v>146</v>
      </c>
      <c r="P26" s="435">
        <v>51.62</v>
      </c>
      <c r="Q26" s="74">
        <v>56</v>
      </c>
      <c r="R26" s="364" t="s">
        <v>65</v>
      </c>
      <c r="S26" s="365" t="s">
        <v>83</v>
      </c>
      <c r="T26" s="351">
        <v>46.59</v>
      </c>
      <c r="U26" s="436">
        <v>51.25</v>
      </c>
      <c r="V26" s="437" t="s">
        <v>2</v>
      </c>
      <c r="W26" s="367" t="s">
        <v>19</v>
      </c>
      <c r="X26" s="353">
        <v>50.53</v>
      </c>
      <c r="Y26" s="368">
        <v>56.108108108108105</v>
      </c>
      <c r="Z26" s="366" t="s">
        <v>2</v>
      </c>
      <c r="AA26" s="367" t="s">
        <v>19</v>
      </c>
      <c r="AB26" s="354">
        <v>43.13</v>
      </c>
      <c r="AC26" s="156">
        <v>48.654545450000001</v>
      </c>
    </row>
    <row r="27" spans="1:29" ht="15" customHeight="1" x14ac:dyDescent="0.25">
      <c r="A27" s="149">
        <v>21</v>
      </c>
      <c r="B27" s="269" t="s">
        <v>26</v>
      </c>
      <c r="C27" s="269" t="s">
        <v>93</v>
      </c>
      <c r="D27" s="269">
        <v>56.84</v>
      </c>
      <c r="E27" s="720">
        <v>60.5</v>
      </c>
      <c r="F27" s="269" t="s">
        <v>2</v>
      </c>
      <c r="G27" s="269" t="s">
        <v>150</v>
      </c>
      <c r="H27" s="720">
        <v>52.269203069824115</v>
      </c>
      <c r="I27" s="600">
        <v>59.92307692307692</v>
      </c>
      <c r="J27" s="534" t="s">
        <v>2</v>
      </c>
      <c r="K27" s="25" t="s">
        <v>21</v>
      </c>
      <c r="L27" s="269">
        <v>58.13</v>
      </c>
      <c r="M27" s="32">
        <v>61.75</v>
      </c>
      <c r="N27" s="423" t="s">
        <v>26</v>
      </c>
      <c r="O27" s="330" t="s">
        <v>109</v>
      </c>
      <c r="P27" s="438">
        <v>51.62</v>
      </c>
      <c r="Q27" s="77">
        <v>55.81</v>
      </c>
      <c r="R27" s="329" t="s">
        <v>2</v>
      </c>
      <c r="S27" s="330" t="s">
        <v>112</v>
      </c>
      <c r="T27" s="357">
        <v>46.59</v>
      </c>
      <c r="U27" s="422">
        <v>50.878048780487802</v>
      </c>
      <c r="V27" s="423" t="s">
        <v>26</v>
      </c>
      <c r="W27" s="330" t="s">
        <v>108</v>
      </c>
      <c r="X27" s="360">
        <v>50.53</v>
      </c>
      <c r="Y27" s="370">
        <v>55.61904761904762</v>
      </c>
      <c r="Z27" s="333" t="s">
        <v>2</v>
      </c>
      <c r="AA27" s="371" t="s">
        <v>163</v>
      </c>
      <c r="AB27" s="362">
        <v>43.13</v>
      </c>
      <c r="AC27" s="157">
        <v>48.464788730000002</v>
      </c>
    </row>
    <row r="28" spans="1:29" ht="15" customHeight="1" x14ac:dyDescent="0.25">
      <c r="A28" s="151">
        <v>22</v>
      </c>
      <c r="B28" s="760" t="s">
        <v>2</v>
      </c>
      <c r="C28" s="760" t="s">
        <v>3</v>
      </c>
      <c r="D28" s="760">
        <v>56.84</v>
      </c>
      <c r="E28" s="816">
        <v>60</v>
      </c>
      <c r="F28" s="270" t="s">
        <v>54</v>
      </c>
      <c r="G28" s="270" t="s">
        <v>62</v>
      </c>
      <c r="H28" s="718">
        <v>52.269203069824115</v>
      </c>
      <c r="I28" s="598">
        <v>59.83</v>
      </c>
      <c r="J28" s="531" t="s">
        <v>2</v>
      </c>
      <c r="K28" s="18" t="s">
        <v>18</v>
      </c>
      <c r="L28" s="270">
        <v>58.13</v>
      </c>
      <c r="M28" s="34">
        <v>61.61</v>
      </c>
      <c r="N28" s="426" t="s">
        <v>41</v>
      </c>
      <c r="O28" s="338" t="s">
        <v>52</v>
      </c>
      <c r="P28" s="427">
        <v>51.62</v>
      </c>
      <c r="Q28" s="30">
        <v>55.75</v>
      </c>
      <c r="R28" s="337" t="s">
        <v>41</v>
      </c>
      <c r="S28" s="338" t="s">
        <v>115</v>
      </c>
      <c r="T28" s="340">
        <v>46.59</v>
      </c>
      <c r="U28" s="425">
        <v>50.777777777777779</v>
      </c>
      <c r="V28" s="426" t="s">
        <v>65</v>
      </c>
      <c r="W28" s="338" t="s">
        <v>83</v>
      </c>
      <c r="X28" s="343">
        <v>50.53</v>
      </c>
      <c r="Y28" s="363">
        <v>55.57692307692308</v>
      </c>
      <c r="Z28" s="341" t="s">
        <v>32</v>
      </c>
      <c r="AA28" s="338" t="s">
        <v>151</v>
      </c>
      <c r="AB28" s="344">
        <v>43.13</v>
      </c>
      <c r="AC28" s="155">
        <v>48.464285709999999</v>
      </c>
    </row>
    <row r="29" spans="1:29" ht="15" customHeight="1" x14ac:dyDescent="0.25">
      <c r="A29" s="151">
        <v>23</v>
      </c>
      <c r="B29" s="760" t="s">
        <v>32</v>
      </c>
      <c r="C29" s="760" t="s">
        <v>179</v>
      </c>
      <c r="D29" s="760">
        <v>56.84</v>
      </c>
      <c r="E29" s="816">
        <v>60</v>
      </c>
      <c r="F29" s="270" t="s">
        <v>65</v>
      </c>
      <c r="G29" s="270" t="s">
        <v>81</v>
      </c>
      <c r="H29" s="718">
        <v>52.269203069824115</v>
      </c>
      <c r="I29" s="598">
        <v>59.03</v>
      </c>
      <c r="J29" s="531" t="s">
        <v>41</v>
      </c>
      <c r="K29" s="18" t="s">
        <v>115</v>
      </c>
      <c r="L29" s="270">
        <v>58.13</v>
      </c>
      <c r="M29" s="34">
        <v>61.11</v>
      </c>
      <c r="N29" s="426" t="s">
        <v>26</v>
      </c>
      <c r="O29" s="338" t="s">
        <v>30</v>
      </c>
      <c r="P29" s="427">
        <v>51.62</v>
      </c>
      <c r="Q29" s="30">
        <v>55.2</v>
      </c>
      <c r="R29" s="337" t="s">
        <v>2</v>
      </c>
      <c r="S29" s="345" t="s">
        <v>16</v>
      </c>
      <c r="T29" s="340">
        <v>46.59</v>
      </c>
      <c r="U29" s="425">
        <v>50.613636363636367</v>
      </c>
      <c r="V29" s="426" t="s">
        <v>32</v>
      </c>
      <c r="W29" s="338" t="s">
        <v>116</v>
      </c>
      <c r="X29" s="343">
        <v>50.53</v>
      </c>
      <c r="Y29" s="363">
        <v>55.413043478260867</v>
      </c>
      <c r="Z29" s="341" t="s">
        <v>26</v>
      </c>
      <c r="AA29" s="338" t="s">
        <v>92</v>
      </c>
      <c r="AB29" s="344">
        <v>43.13</v>
      </c>
      <c r="AC29" s="155">
        <v>48.151499999999999</v>
      </c>
    </row>
    <row r="30" spans="1:29" ht="15" customHeight="1" x14ac:dyDescent="0.25">
      <c r="A30" s="151">
        <v>24</v>
      </c>
      <c r="B30" s="760" t="s">
        <v>2</v>
      </c>
      <c r="C30" s="760" t="s">
        <v>5</v>
      </c>
      <c r="D30" s="760">
        <v>56.84</v>
      </c>
      <c r="E30" s="816">
        <v>59.6</v>
      </c>
      <c r="F30" s="270" t="s">
        <v>65</v>
      </c>
      <c r="G30" s="270" t="s">
        <v>83</v>
      </c>
      <c r="H30" s="718">
        <v>52.269203069824115</v>
      </c>
      <c r="I30" s="598">
        <v>59</v>
      </c>
      <c r="J30" s="531" t="s">
        <v>32</v>
      </c>
      <c r="K30" s="18" t="s">
        <v>37</v>
      </c>
      <c r="L30" s="270">
        <v>58.13</v>
      </c>
      <c r="M30" s="34">
        <v>61.09</v>
      </c>
      <c r="N30" s="426" t="s">
        <v>26</v>
      </c>
      <c r="O30" s="338" t="s">
        <v>94</v>
      </c>
      <c r="P30" s="427">
        <v>51.62</v>
      </c>
      <c r="Q30" s="33">
        <v>55</v>
      </c>
      <c r="R30" s="337" t="s">
        <v>41</v>
      </c>
      <c r="S30" s="338" t="s">
        <v>44</v>
      </c>
      <c r="T30" s="340">
        <v>46.59</v>
      </c>
      <c r="U30" s="425">
        <v>50.222222222222221</v>
      </c>
      <c r="V30" s="426" t="s">
        <v>65</v>
      </c>
      <c r="W30" s="338" t="s">
        <v>81</v>
      </c>
      <c r="X30" s="343">
        <v>50.53</v>
      </c>
      <c r="Y30" s="363">
        <v>55.307692307692307</v>
      </c>
      <c r="Z30" s="341" t="s">
        <v>65</v>
      </c>
      <c r="AA30" s="338" t="s">
        <v>81</v>
      </c>
      <c r="AB30" s="344">
        <v>43.13</v>
      </c>
      <c r="AC30" s="155">
        <v>47.53125</v>
      </c>
    </row>
    <row r="31" spans="1:29" ht="15" customHeight="1" x14ac:dyDescent="0.25">
      <c r="A31" s="151">
        <v>25</v>
      </c>
      <c r="B31" s="760" t="s">
        <v>41</v>
      </c>
      <c r="C31" s="760" t="s">
        <v>135</v>
      </c>
      <c r="D31" s="760">
        <v>56.84</v>
      </c>
      <c r="E31" s="816">
        <v>59.6</v>
      </c>
      <c r="F31" s="270" t="s">
        <v>2</v>
      </c>
      <c r="G31" s="270" t="s">
        <v>21</v>
      </c>
      <c r="H31" s="718">
        <v>52.269203069824115</v>
      </c>
      <c r="I31" s="598">
        <v>58.86</v>
      </c>
      <c r="J31" s="531" t="s">
        <v>32</v>
      </c>
      <c r="K31" s="18" t="s">
        <v>134</v>
      </c>
      <c r="L31" s="270">
        <v>58.13</v>
      </c>
      <c r="M31" s="34">
        <v>60.4</v>
      </c>
      <c r="N31" s="426" t="s">
        <v>41</v>
      </c>
      <c r="O31" s="338" t="s">
        <v>77</v>
      </c>
      <c r="P31" s="427">
        <v>51.62</v>
      </c>
      <c r="Q31" s="34">
        <v>54.03</v>
      </c>
      <c r="R31" s="337" t="s">
        <v>26</v>
      </c>
      <c r="S31" s="338" t="s">
        <v>91</v>
      </c>
      <c r="T31" s="340">
        <v>46.59</v>
      </c>
      <c r="U31" s="439">
        <v>49.89473684210526</v>
      </c>
      <c r="V31" s="426" t="s">
        <v>41</v>
      </c>
      <c r="W31" s="338" t="s">
        <v>77</v>
      </c>
      <c r="X31" s="343">
        <v>50.53</v>
      </c>
      <c r="Y31" s="363">
        <v>54.611111111111114</v>
      </c>
      <c r="Z31" s="341" t="s">
        <v>32</v>
      </c>
      <c r="AA31" s="338" t="s">
        <v>37</v>
      </c>
      <c r="AB31" s="344">
        <v>43.13</v>
      </c>
      <c r="AC31" s="155">
        <v>47.372093020000001</v>
      </c>
    </row>
    <row r="32" spans="1:29" ht="15" customHeight="1" x14ac:dyDescent="0.25">
      <c r="A32" s="151">
        <v>26</v>
      </c>
      <c r="B32" s="760" t="s">
        <v>54</v>
      </c>
      <c r="C32" s="760" t="s">
        <v>64</v>
      </c>
      <c r="D32" s="760">
        <v>56.84</v>
      </c>
      <c r="E32" s="816">
        <v>59.5</v>
      </c>
      <c r="F32" s="270" t="s">
        <v>41</v>
      </c>
      <c r="G32" s="270" t="s">
        <v>47</v>
      </c>
      <c r="H32" s="718">
        <v>52.269203069824115</v>
      </c>
      <c r="I32" s="598">
        <v>58.73</v>
      </c>
      <c r="J32" s="5" t="s">
        <v>26</v>
      </c>
      <c r="K32" s="18" t="s">
        <v>93</v>
      </c>
      <c r="L32" s="270">
        <v>58.13</v>
      </c>
      <c r="M32" s="30">
        <v>59.81</v>
      </c>
      <c r="N32" s="426" t="s">
        <v>65</v>
      </c>
      <c r="O32" s="338" t="s">
        <v>84</v>
      </c>
      <c r="P32" s="427">
        <v>51.62</v>
      </c>
      <c r="Q32" s="34">
        <v>54</v>
      </c>
      <c r="R32" s="337" t="s">
        <v>32</v>
      </c>
      <c r="S32" s="338" t="s">
        <v>107</v>
      </c>
      <c r="T32" s="340">
        <v>46.59</v>
      </c>
      <c r="U32" s="439">
        <v>49.5</v>
      </c>
      <c r="V32" s="426" t="s">
        <v>41</v>
      </c>
      <c r="W32" s="338" t="s">
        <v>115</v>
      </c>
      <c r="X32" s="343">
        <v>50.53</v>
      </c>
      <c r="Y32" s="363">
        <v>54.351351351351354</v>
      </c>
      <c r="Z32" s="341" t="s">
        <v>26</v>
      </c>
      <c r="AA32" s="338" t="s">
        <v>27</v>
      </c>
      <c r="AB32" s="344">
        <v>43.13</v>
      </c>
      <c r="AC32" s="155">
        <v>47.1</v>
      </c>
    </row>
    <row r="33" spans="1:29" ht="15" customHeight="1" x14ac:dyDescent="0.25">
      <c r="A33" s="151">
        <v>27</v>
      </c>
      <c r="B33" s="760" t="s">
        <v>0</v>
      </c>
      <c r="C33" s="760" t="s">
        <v>113</v>
      </c>
      <c r="D33" s="760">
        <v>56.84</v>
      </c>
      <c r="E33" s="816">
        <v>59.357142857142854</v>
      </c>
      <c r="F33" s="270" t="s">
        <v>26</v>
      </c>
      <c r="G33" s="270" t="s">
        <v>93</v>
      </c>
      <c r="H33" s="718">
        <v>52.269203069824115</v>
      </c>
      <c r="I33" s="598">
        <v>58.65</v>
      </c>
      <c r="J33" s="531" t="s">
        <v>41</v>
      </c>
      <c r="K33" s="18" t="s">
        <v>43</v>
      </c>
      <c r="L33" s="269">
        <v>58.13</v>
      </c>
      <c r="M33" s="34">
        <v>59.4</v>
      </c>
      <c r="N33" s="434" t="s">
        <v>65</v>
      </c>
      <c r="O33" s="356" t="s">
        <v>82</v>
      </c>
      <c r="P33" s="424">
        <v>51.62</v>
      </c>
      <c r="Q33" s="33">
        <v>54</v>
      </c>
      <c r="R33" s="355" t="s">
        <v>54</v>
      </c>
      <c r="S33" s="372" t="s">
        <v>64</v>
      </c>
      <c r="T33" s="340">
        <v>46.59</v>
      </c>
      <c r="U33" s="440">
        <v>49.19047619047619</v>
      </c>
      <c r="V33" s="434" t="s">
        <v>26</v>
      </c>
      <c r="W33" s="356" t="s">
        <v>30</v>
      </c>
      <c r="X33" s="343">
        <v>50.53</v>
      </c>
      <c r="Y33" s="374">
        <v>54.153846153846153</v>
      </c>
      <c r="Z33" s="359" t="s">
        <v>2</v>
      </c>
      <c r="AA33" s="375" t="s">
        <v>148</v>
      </c>
      <c r="AB33" s="344">
        <v>43.13</v>
      </c>
      <c r="AC33" s="158">
        <v>46.460317459999999</v>
      </c>
    </row>
    <row r="34" spans="1:29" ht="15" customHeight="1" x14ac:dyDescent="0.25">
      <c r="A34" s="151">
        <v>28</v>
      </c>
      <c r="B34" s="760" t="s">
        <v>65</v>
      </c>
      <c r="C34" s="760" t="s">
        <v>84</v>
      </c>
      <c r="D34" s="760">
        <v>56.84</v>
      </c>
      <c r="E34" s="816">
        <v>59.2</v>
      </c>
      <c r="F34" s="270" t="s">
        <v>32</v>
      </c>
      <c r="G34" s="270" t="s">
        <v>151</v>
      </c>
      <c r="H34" s="718">
        <v>52.269203069824115</v>
      </c>
      <c r="I34" s="598">
        <v>58.64</v>
      </c>
      <c r="J34" s="531" t="s">
        <v>2</v>
      </c>
      <c r="K34" s="18" t="s">
        <v>147</v>
      </c>
      <c r="L34" s="269">
        <v>58.13</v>
      </c>
      <c r="M34" s="34">
        <v>59.18</v>
      </c>
      <c r="N34" s="434" t="s">
        <v>65</v>
      </c>
      <c r="O34" s="356" t="s">
        <v>81</v>
      </c>
      <c r="P34" s="424">
        <v>51.62</v>
      </c>
      <c r="Q34" s="33">
        <v>54</v>
      </c>
      <c r="R34" s="355" t="s">
        <v>2</v>
      </c>
      <c r="S34" s="375" t="s">
        <v>6</v>
      </c>
      <c r="T34" s="340">
        <v>46.59</v>
      </c>
      <c r="U34" s="440">
        <v>49.153846153846153</v>
      </c>
      <c r="V34" s="434" t="s">
        <v>2</v>
      </c>
      <c r="W34" s="375" t="s">
        <v>148</v>
      </c>
      <c r="X34" s="343">
        <v>50.53</v>
      </c>
      <c r="Y34" s="374">
        <v>53.838235294117645</v>
      </c>
      <c r="Z34" s="359" t="s">
        <v>41</v>
      </c>
      <c r="AA34" s="356" t="s">
        <v>52</v>
      </c>
      <c r="AB34" s="344">
        <v>43.13</v>
      </c>
      <c r="AC34" s="158">
        <v>45.821428570000002</v>
      </c>
    </row>
    <row r="35" spans="1:29" ht="15" customHeight="1" x14ac:dyDescent="0.25">
      <c r="A35" s="151">
        <v>29</v>
      </c>
      <c r="B35" s="760" t="s">
        <v>32</v>
      </c>
      <c r="C35" s="760" t="s">
        <v>36</v>
      </c>
      <c r="D35" s="760">
        <v>56.84</v>
      </c>
      <c r="E35" s="816">
        <v>59</v>
      </c>
      <c r="F35" s="270" t="s">
        <v>54</v>
      </c>
      <c r="G35" s="270" t="s">
        <v>64</v>
      </c>
      <c r="H35" s="718">
        <v>52.269203069824115</v>
      </c>
      <c r="I35" s="598">
        <v>58.58</v>
      </c>
      <c r="J35" s="531" t="s">
        <v>2</v>
      </c>
      <c r="K35" s="18" t="s">
        <v>150</v>
      </c>
      <c r="L35" s="270">
        <v>58.13</v>
      </c>
      <c r="M35" s="34">
        <v>59</v>
      </c>
      <c r="N35" s="426" t="s">
        <v>32</v>
      </c>
      <c r="O35" s="338" t="s">
        <v>39</v>
      </c>
      <c r="P35" s="427">
        <v>51.62</v>
      </c>
      <c r="Q35" s="34">
        <v>54</v>
      </c>
      <c r="R35" s="337" t="s">
        <v>32</v>
      </c>
      <c r="S35" s="338" t="s">
        <v>37</v>
      </c>
      <c r="T35" s="340">
        <v>46.59</v>
      </c>
      <c r="U35" s="439">
        <v>49.058823529411768</v>
      </c>
      <c r="V35" s="426" t="s">
        <v>26</v>
      </c>
      <c r="W35" s="338" t="s">
        <v>94</v>
      </c>
      <c r="X35" s="343">
        <v>50.53</v>
      </c>
      <c r="Y35" s="363">
        <v>53.555555555555557</v>
      </c>
      <c r="Z35" s="341" t="s">
        <v>0</v>
      </c>
      <c r="AA35" s="338" t="s">
        <v>113</v>
      </c>
      <c r="AB35" s="344">
        <v>43.13</v>
      </c>
      <c r="AC35" s="155">
        <v>45.157894740000003</v>
      </c>
    </row>
    <row r="36" spans="1:29" ht="15" customHeight="1" thickBot="1" x14ac:dyDescent="0.3">
      <c r="A36" s="160">
        <v>30</v>
      </c>
      <c r="B36" s="761" t="s">
        <v>26</v>
      </c>
      <c r="C36" s="761" t="s">
        <v>27</v>
      </c>
      <c r="D36" s="761">
        <v>56.84</v>
      </c>
      <c r="E36" s="817">
        <v>59</v>
      </c>
      <c r="F36" s="272" t="s">
        <v>2</v>
      </c>
      <c r="G36" s="272" t="s">
        <v>149</v>
      </c>
      <c r="H36" s="721">
        <v>52.269203069824115</v>
      </c>
      <c r="I36" s="601">
        <v>56.79032258064516</v>
      </c>
      <c r="J36" s="532" t="s">
        <v>2</v>
      </c>
      <c r="K36" s="72" t="s">
        <v>10</v>
      </c>
      <c r="L36" s="271">
        <v>58.13</v>
      </c>
      <c r="M36" s="74">
        <v>59</v>
      </c>
      <c r="N36" s="432" t="s">
        <v>32</v>
      </c>
      <c r="O36" s="350" t="s">
        <v>34</v>
      </c>
      <c r="P36" s="430">
        <v>51.62</v>
      </c>
      <c r="Q36" s="31">
        <v>54</v>
      </c>
      <c r="R36" s="347" t="s">
        <v>2</v>
      </c>
      <c r="S36" s="376" t="s">
        <v>149</v>
      </c>
      <c r="T36" s="351">
        <v>46.59</v>
      </c>
      <c r="U36" s="441">
        <v>48.921052631578945</v>
      </c>
      <c r="V36" s="432" t="s">
        <v>32</v>
      </c>
      <c r="W36" s="350" t="s">
        <v>151</v>
      </c>
      <c r="X36" s="353">
        <v>50.53</v>
      </c>
      <c r="Y36" s="378">
        <v>52.88</v>
      </c>
      <c r="Z36" s="352" t="s">
        <v>26</v>
      </c>
      <c r="AA36" s="350" t="s">
        <v>93</v>
      </c>
      <c r="AB36" s="354">
        <v>43.13</v>
      </c>
      <c r="AC36" s="159">
        <v>44.902439020000003</v>
      </c>
    </row>
    <row r="37" spans="1:29" ht="15" customHeight="1" x14ac:dyDescent="0.25">
      <c r="A37" s="161">
        <v>31</v>
      </c>
      <c r="B37" s="273" t="s">
        <v>26</v>
      </c>
      <c r="C37" s="273" t="s">
        <v>110</v>
      </c>
      <c r="D37" s="273">
        <v>56.84</v>
      </c>
      <c r="E37" s="717">
        <v>59</v>
      </c>
      <c r="F37" s="273" t="s">
        <v>2</v>
      </c>
      <c r="G37" s="273" t="s">
        <v>24</v>
      </c>
      <c r="H37" s="717">
        <v>52.269203069824115</v>
      </c>
      <c r="I37" s="597">
        <v>56.36</v>
      </c>
      <c r="J37" s="530" t="s">
        <v>32</v>
      </c>
      <c r="K37" s="66" t="s">
        <v>31</v>
      </c>
      <c r="L37" s="269">
        <v>58.13</v>
      </c>
      <c r="M37" s="67">
        <v>59</v>
      </c>
      <c r="N37" s="434" t="s">
        <v>26</v>
      </c>
      <c r="O37" s="356" t="s">
        <v>28</v>
      </c>
      <c r="P37" s="424">
        <v>51.62</v>
      </c>
      <c r="Q37" s="33">
        <v>54</v>
      </c>
      <c r="R37" s="355" t="s">
        <v>2</v>
      </c>
      <c r="S37" s="375" t="s">
        <v>21</v>
      </c>
      <c r="T37" s="357">
        <v>46.59</v>
      </c>
      <c r="U37" s="440">
        <v>48.652173913043477</v>
      </c>
      <c r="V37" s="434" t="s">
        <v>32</v>
      </c>
      <c r="W37" s="356" t="s">
        <v>36</v>
      </c>
      <c r="X37" s="360">
        <v>50.53</v>
      </c>
      <c r="Y37" s="374">
        <v>52.56</v>
      </c>
      <c r="Z37" s="359" t="s">
        <v>54</v>
      </c>
      <c r="AA37" s="372" t="s">
        <v>64</v>
      </c>
      <c r="AB37" s="362">
        <v>43.13</v>
      </c>
      <c r="AC37" s="158">
        <v>44.813559320000003</v>
      </c>
    </row>
    <row r="38" spans="1:29" ht="15" customHeight="1" x14ac:dyDescent="0.25">
      <c r="A38" s="151">
        <v>32</v>
      </c>
      <c r="B38" s="760" t="s">
        <v>41</v>
      </c>
      <c r="C38" s="760" t="s">
        <v>115</v>
      </c>
      <c r="D38" s="760">
        <v>56.84</v>
      </c>
      <c r="E38" s="816">
        <v>58.8</v>
      </c>
      <c r="F38" s="270" t="s">
        <v>2</v>
      </c>
      <c r="G38" s="270" t="s">
        <v>19</v>
      </c>
      <c r="H38" s="718">
        <v>52.269203069824115</v>
      </c>
      <c r="I38" s="598">
        <v>56.34</v>
      </c>
      <c r="J38" s="531" t="s">
        <v>41</v>
      </c>
      <c r="K38" s="18" t="s">
        <v>46</v>
      </c>
      <c r="L38" s="270">
        <v>58.13</v>
      </c>
      <c r="M38" s="34">
        <v>59</v>
      </c>
      <c r="N38" s="426" t="s">
        <v>32</v>
      </c>
      <c r="O38" s="338" t="s">
        <v>116</v>
      </c>
      <c r="P38" s="427">
        <v>51.62</v>
      </c>
      <c r="Q38" s="34">
        <v>53.84</v>
      </c>
      <c r="R38" s="337" t="s">
        <v>54</v>
      </c>
      <c r="S38" s="338" t="s">
        <v>62</v>
      </c>
      <c r="T38" s="340">
        <v>46.59</v>
      </c>
      <c r="U38" s="439">
        <v>47.666666666666664</v>
      </c>
      <c r="V38" s="426" t="s">
        <v>2</v>
      </c>
      <c r="W38" s="345" t="s">
        <v>21</v>
      </c>
      <c r="X38" s="343">
        <v>50.53</v>
      </c>
      <c r="Y38" s="363">
        <v>52.272727272727273</v>
      </c>
      <c r="Z38" s="341" t="s">
        <v>41</v>
      </c>
      <c r="AA38" s="338" t="s">
        <v>77</v>
      </c>
      <c r="AB38" s="344">
        <v>43.13</v>
      </c>
      <c r="AC38" s="155">
        <v>44.755555559999998</v>
      </c>
    </row>
    <row r="39" spans="1:29" ht="15" customHeight="1" x14ac:dyDescent="0.25">
      <c r="A39" s="151">
        <v>33</v>
      </c>
      <c r="B39" s="760" t="s">
        <v>54</v>
      </c>
      <c r="C39" s="760" t="s">
        <v>59</v>
      </c>
      <c r="D39" s="760">
        <v>56.84</v>
      </c>
      <c r="E39" s="816">
        <v>58.7</v>
      </c>
      <c r="F39" s="270" t="s">
        <v>54</v>
      </c>
      <c r="G39" s="270" t="s">
        <v>58</v>
      </c>
      <c r="H39" s="718">
        <v>52.269203069824115</v>
      </c>
      <c r="I39" s="598">
        <v>56.1</v>
      </c>
      <c r="J39" s="531" t="s">
        <v>41</v>
      </c>
      <c r="K39" s="18" t="s">
        <v>79</v>
      </c>
      <c r="L39" s="270">
        <v>58.13</v>
      </c>
      <c r="M39" s="30">
        <v>58.93</v>
      </c>
      <c r="N39" s="426" t="s">
        <v>2</v>
      </c>
      <c r="O39" s="345" t="s">
        <v>148</v>
      </c>
      <c r="P39" s="429">
        <v>51.62</v>
      </c>
      <c r="Q39" s="30">
        <v>53.55</v>
      </c>
      <c r="R39" s="337" t="s">
        <v>41</v>
      </c>
      <c r="S39" s="338" t="s">
        <v>46</v>
      </c>
      <c r="T39" s="340">
        <v>46.59</v>
      </c>
      <c r="U39" s="439">
        <v>47.333333333333336</v>
      </c>
      <c r="V39" s="426" t="s">
        <v>32</v>
      </c>
      <c r="W39" s="346" t="s">
        <v>127</v>
      </c>
      <c r="X39" s="343">
        <v>50.53</v>
      </c>
      <c r="Y39" s="363">
        <v>51.902439024390247</v>
      </c>
      <c r="Z39" s="341" t="s">
        <v>2</v>
      </c>
      <c r="AA39" s="345" t="s">
        <v>6</v>
      </c>
      <c r="AB39" s="344">
        <v>43.13</v>
      </c>
      <c r="AC39" s="155">
        <v>44.75</v>
      </c>
    </row>
    <row r="40" spans="1:29" ht="15" customHeight="1" x14ac:dyDescent="0.25">
      <c r="A40" s="151">
        <v>34</v>
      </c>
      <c r="B40" s="760" t="s">
        <v>32</v>
      </c>
      <c r="C40" s="760" t="s">
        <v>178</v>
      </c>
      <c r="D40" s="760">
        <v>56.84</v>
      </c>
      <c r="E40" s="816">
        <v>58.6</v>
      </c>
      <c r="F40" s="270" t="s">
        <v>32</v>
      </c>
      <c r="G40" s="270" t="s">
        <v>34</v>
      </c>
      <c r="H40" s="718">
        <v>52.269203069824115</v>
      </c>
      <c r="I40" s="598">
        <v>55.88</v>
      </c>
      <c r="J40" s="531" t="s">
        <v>26</v>
      </c>
      <c r="K40" s="18" t="s">
        <v>28</v>
      </c>
      <c r="L40" s="270">
        <v>58.13</v>
      </c>
      <c r="M40" s="34">
        <v>58.7</v>
      </c>
      <c r="N40" s="426" t="s">
        <v>54</v>
      </c>
      <c r="O40" s="338" t="s">
        <v>62</v>
      </c>
      <c r="P40" s="427">
        <v>51.62</v>
      </c>
      <c r="Q40" s="33">
        <v>53.4</v>
      </c>
      <c r="R40" s="337" t="s">
        <v>0</v>
      </c>
      <c r="S40" s="338" t="s">
        <v>99</v>
      </c>
      <c r="T40" s="340">
        <v>46.59</v>
      </c>
      <c r="U40" s="439">
        <v>47.166666666666664</v>
      </c>
      <c r="V40" s="426" t="s">
        <v>41</v>
      </c>
      <c r="W40" s="338" t="s">
        <v>46</v>
      </c>
      <c r="X40" s="343">
        <v>50.53</v>
      </c>
      <c r="Y40" s="363">
        <v>51.6</v>
      </c>
      <c r="Z40" s="341" t="s">
        <v>26</v>
      </c>
      <c r="AA40" s="338" t="s">
        <v>111</v>
      </c>
      <c r="AB40" s="344">
        <v>43.13</v>
      </c>
      <c r="AC40" s="155">
        <v>44.555555560000002</v>
      </c>
    </row>
    <row r="41" spans="1:29" ht="15" customHeight="1" x14ac:dyDescent="0.25">
      <c r="A41" s="151">
        <v>35</v>
      </c>
      <c r="B41" s="760" t="s">
        <v>32</v>
      </c>
      <c r="C41" s="760" t="s">
        <v>37</v>
      </c>
      <c r="D41" s="760">
        <v>56.84</v>
      </c>
      <c r="E41" s="816">
        <v>58.6</v>
      </c>
      <c r="F41" s="270" t="s">
        <v>26</v>
      </c>
      <c r="G41" s="270" t="s">
        <v>110</v>
      </c>
      <c r="H41" s="718">
        <v>52.269203069824115</v>
      </c>
      <c r="I41" s="598">
        <v>55.88</v>
      </c>
      <c r="J41" s="531" t="s">
        <v>41</v>
      </c>
      <c r="K41" s="18" t="s">
        <v>77</v>
      </c>
      <c r="L41" s="270">
        <v>58.13</v>
      </c>
      <c r="M41" s="34">
        <v>58.45</v>
      </c>
      <c r="N41" s="426" t="s">
        <v>26</v>
      </c>
      <c r="O41" s="338" t="s">
        <v>110</v>
      </c>
      <c r="P41" s="427">
        <v>51.62</v>
      </c>
      <c r="Q41" s="34">
        <v>53</v>
      </c>
      <c r="R41" s="337" t="s">
        <v>32</v>
      </c>
      <c r="S41" s="379" t="s">
        <v>31</v>
      </c>
      <c r="T41" s="340">
        <v>46.59</v>
      </c>
      <c r="U41" s="439">
        <v>46.823529411764703</v>
      </c>
      <c r="V41" s="426" t="s">
        <v>26</v>
      </c>
      <c r="W41" s="338" t="s">
        <v>92</v>
      </c>
      <c r="X41" s="343">
        <v>50.53</v>
      </c>
      <c r="Y41" s="363">
        <v>51.56666666666667</v>
      </c>
      <c r="Z41" s="341" t="s">
        <v>41</v>
      </c>
      <c r="AA41" s="338" t="s">
        <v>115</v>
      </c>
      <c r="AB41" s="344">
        <v>43.13</v>
      </c>
      <c r="AC41" s="155">
        <v>44.471698109999998</v>
      </c>
    </row>
    <row r="42" spans="1:29" ht="15" customHeight="1" x14ac:dyDescent="0.25">
      <c r="A42" s="151">
        <v>36</v>
      </c>
      <c r="B42" s="760" t="s">
        <v>54</v>
      </c>
      <c r="C42" s="760" t="s">
        <v>173</v>
      </c>
      <c r="D42" s="760">
        <v>56.84</v>
      </c>
      <c r="E42" s="816">
        <v>58.4</v>
      </c>
      <c r="F42" s="270" t="s">
        <v>32</v>
      </c>
      <c r="G42" s="270" t="s">
        <v>134</v>
      </c>
      <c r="H42" s="718">
        <v>52.269203069824115</v>
      </c>
      <c r="I42" s="598">
        <v>55.87</v>
      </c>
      <c r="J42" s="531" t="s">
        <v>0</v>
      </c>
      <c r="K42" s="117" t="s">
        <v>113</v>
      </c>
      <c r="L42" s="270">
        <v>58.13</v>
      </c>
      <c r="M42" s="82">
        <v>58.28</v>
      </c>
      <c r="N42" s="426" t="s">
        <v>54</v>
      </c>
      <c r="O42" s="342" t="s">
        <v>64</v>
      </c>
      <c r="P42" s="428">
        <v>51.62</v>
      </c>
      <c r="Q42" s="34">
        <v>52.93</v>
      </c>
      <c r="R42" s="337" t="s">
        <v>32</v>
      </c>
      <c r="S42" s="338" t="s">
        <v>116</v>
      </c>
      <c r="T42" s="340">
        <v>46.59</v>
      </c>
      <c r="U42" s="439">
        <v>46.797752808988761</v>
      </c>
      <c r="V42" s="426" t="s">
        <v>65</v>
      </c>
      <c r="W42" s="338" t="s">
        <v>84</v>
      </c>
      <c r="X42" s="343">
        <v>50.53</v>
      </c>
      <c r="Y42" s="363">
        <v>51.409090909090907</v>
      </c>
      <c r="Z42" s="341" t="s">
        <v>26</v>
      </c>
      <c r="AA42" s="338" t="s">
        <v>108</v>
      </c>
      <c r="AB42" s="344">
        <v>43.13</v>
      </c>
      <c r="AC42" s="155">
        <v>43.611940300000001</v>
      </c>
    </row>
    <row r="43" spans="1:29" ht="15" customHeight="1" x14ac:dyDescent="0.25">
      <c r="A43" s="151">
        <v>37</v>
      </c>
      <c r="B43" s="760" t="s">
        <v>54</v>
      </c>
      <c r="C43" s="760" t="s">
        <v>62</v>
      </c>
      <c r="D43" s="760">
        <v>56.84</v>
      </c>
      <c r="E43" s="816">
        <v>58.3</v>
      </c>
      <c r="F43" s="270" t="s">
        <v>32</v>
      </c>
      <c r="G43" s="270" t="s">
        <v>73</v>
      </c>
      <c r="H43" s="718">
        <v>52.269203069824115</v>
      </c>
      <c r="I43" s="598">
        <v>55.71</v>
      </c>
      <c r="J43" s="531" t="s">
        <v>32</v>
      </c>
      <c r="K43" s="18" t="s">
        <v>107</v>
      </c>
      <c r="L43" s="270">
        <v>58.13</v>
      </c>
      <c r="M43" s="34">
        <v>58.05</v>
      </c>
      <c r="N43" s="426" t="s">
        <v>2</v>
      </c>
      <c r="O43" s="345" t="s">
        <v>4</v>
      </c>
      <c r="P43" s="429">
        <v>51.62</v>
      </c>
      <c r="Q43" s="34">
        <v>52.16</v>
      </c>
      <c r="R43" s="337" t="s">
        <v>41</v>
      </c>
      <c r="S43" s="338" t="s">
        <v>40</v>
      </c>
      <c r="T43" s="340">
        <v>46.59</v>
      </c>
      <c r="U43" s="439">
        <v>46.787878787878789</v>
      </c>
      <c r="V43" s="426" t="s">
        <v>32</v>
      </c>
      <c r="W43" s="338" t="s">
        <v>107</v>
      </c>
      <c r="X43" s="343">
        <v>50.53</v>
      </c>
      <c r="Y43" s="363">
        <v>51.051948051948052</v>
      </c>
      <c r="Z43" s="341" t="s">
        <v>2</v>
      </c>
      <c r="AA43" s="345" t="s">
        <v>18</v>
      </c>
      <c r="AB43" s="344">
        <v>43.13</v>
      </c>
      <c r="AC43" s="155">
        <v>43.535714290000001</v>
      </c>
    </row>
    <row r="44" spans="1:29" ht="15" customHeight="1" x14ac:dyDescent="0.25">
      <c r="A44" s="151">
        <v>38</v>
      </c>
      <c r="B44" s="760" t="s">
        <v>32</v>
      </c>
      <c r="C44" s="760" t="s">
        <v>38</v>
      </c>
      <c r="D44" s="760">
        <v>56.84</v>
      </c>
      <c r="E44" s="816">
        <v>57.6</v>
      </c>
      <c r="F44" s="270" t="s">
        <v>41</v>
      </c>
      <c r="G44" s="270" t="s">
        <v>135</v>
      </c>
      <c r="H44" s="718">
        <v>52.269203069824115</v>
      </c>
      <c r="I44" s="598">
        <v>55.62</v>
      </c>
      <c r="J44" s="531" t="s">
        <v>2</v>
      </c>
      <c r="K44" s="18" t="s">
        <v>19</v>
      </c>
      <c r="L44" s="270">
        <v>58.13</v>
      </c>
      <c r="M44" s="34">
        <v>58</v>
      </c>
      <c r="N44" s="426" t="s">
        <v>32</v>
      </c>
      <c r="O44" s="338" t="s">
        <v>107</v>
      </c>
      <c r="P44" s="427">
        <v>51.62</v>
      </c>
      <c r="Q44" s="34">
        <v>52</v>
      </c>
      <c r="R44" s="337" t="s">
        <v>65</v>
      </c>
      <c r="S44" s="338" t="s">
        <v>130</v>
      </c>
      <c r="T44" s="340">
        <v>46.59</v>
      </c>
      <c r="U44" s="439">
        <v>46.583333333333336</v>
      </c>
      <c r="V44" s="426" t="s">
        <v>2</v>
      </c>
      <c r="W44" s="345" t="s">
        <v>147</v>
      </c>
      <c r="X44" s="343">
        <v>50.53</v>
      </c>
      <c r="Y44" s="363">
        <v>51.015873015873019</v>
      </c>
      <c r="Z44" s="341" t="s">
        <v>2</v>
      </c>
      <c r="AA44" s="345" t="s">
        <v>9</v>
      </c>
      <c r="AB44" s="344">
        <v>43.13</v>
      </c>
      <c r="AC44" s="155">
        <v>43.53125</v>
      </c>
    </row>
    <row r="45" spans="1:29" ht="15" customHeight="1" x14ac:dyDescent="0.25">
      <c r="A45" s="151">
        <v>39</v>
      </c>
      <c r="B45" s="760" t="s">
        <v>26</v>
      </c>
      <c r="C45" s="760" t="s">
        <v>29</v>
      </c>
      <c r="D45" s="760">
        <v>56.84</v>
      </c>
      <c r="E45" s="816">
        <v>57.2</v>
      </c>
      <c r="F45" s="270" t="s">
        <v>2</v>
      </c>
      <c r="G45" s="270" t="s">
        <v>23</v>
      </c>
      <c r="H45" s="718">
        <v>52.269203069824115</v>
      </c>
      <c r="I45" s="598">
        <v>55.5</v>
      </c>
      <c r="J45" s="531" t="s">
        <v>26</v>
      </c>
      <c r="K45" s="18" t="s">
        <v>108</v>
      </c>
      <c r="L45" s="270">
        <v>58.13</v>
      </c>
      <c r="M45" s="30">
        <v>58</v>
      </c>
      <c r="N45" s="426" t="s">
        <v>41</v>
      </c>
      <c r="O45" s="338" t="s">
        <v>44</v>
      </c>
      <c r="P45" s="427">
        <v>51.62</v>
      </c>
      <c r="Q45" s="30">
        <v>51.8</v>
      </c>
      <c r="R45" s="337" t="s">
        <v>65</v>
      </c>
      <c r="S45" s="338" t="s">
        <v>81</v>
      </c>
      <c r="T45" s="340">
        <v>46.59</v>
      </c>
      <c r="U45" s="439">
        <v>46.53846153846154</v>
      </c>
      <c r="V45" s="426" t="s">
        <v>41</v>
      </c>
      <c r="W45" s="338" t="s">
        <v>50</v>
      </c>
      <c r="X45" s="343">
        <v>50.53</v>
      </c>
      <c r="Y45" s="363">
        <v>50.842105263157897</v>
      </c>
      <c r="Z45" s="341" t="s">
        <v>65</v>
      </c>
      <c r="AA45" s="338" t="s">
        <v>86</v>
      </c>
      <c r="AB45" s="344">
        <v>43.13</v>
      </c>
      <c r="AC45" s="155">
        <v>43.272727269999997</v>
      </c>
    </row>
    <row r="46" spans="1:29" ht="15" customHeight="1" thickBot="1" x14ac:dyDescent="0.3">
      <c r="A46" s="153">
        <v>40</v>
      </c>
      <c r="B46" s="271" t="s">
        <v>2</v>
      </c>
      <c r="C46" s="271" t="s">
        <v>190</v>
      </c>
      <c r="D46" s="271">
        <v>56.84</v>
      </c>
      <c r="E46" s="719">
        <v>57</v>
      </c>
      <c r="F46" s="271" t="s">
        <v>0</v>
      </c>
      <c r="G46" s="271" t="s">
        <v>99</v>
      </c>
      <c r="H46" s="719">
        <v>52.269203069824115</v>
      </c>
      <c r="I46" s="599">
        <v>54.89</v>
      </c>
      <c r="J46" s="533" t="s">
        <v>41</v>
      </c>
      <c r="K46" s="20" t="s">
        <v>135</v>
      </c>
      <c r="L46" s="274">
        <v>58.13</v>
      </c>
      <c r="M46" s="35">
        <v>57.94</v>
      </c>
      <c r="N46" s="437" t="s">
        <v>41</v>
      </c>
      <c r="O46" s="365" t="s">
        <v>115</v>
      </c>
      <c r="P46" s="435">
        <v>51.62</v>
      </c>
      <c r="Q46" s="81">
        <v>51.44</v>
      </c>
      <c r="R46" s="364" t="s">
        <v>26</v>
      </c>
      <c r="S46" s="365" t="s">
        <v>93</v>
      </c>
      <c r="T46" s="351">
        <v>46.59</v>
      </c>
      <c r="U46" s="442">
        <v>46.5</v>
      </c>
      <c r="V46" s="437" t="s">
        <v>65</v>
      </c>
      <c r="W46" s="365" t="s">
        <v>82</v>
      </c>
      <c r="X46" s="353">
        <v>50.53</v>
      </c>
      <c r="Y46" s="368">
        <v>50.785714285714285</v>
      </c>
      <c r="Z46" s="366" t="s">
        <v>2</v>
      </c>
      <c r="AA46" s="367" t="s">
        <v>16</v>
      </c>
      <c r="AB46" s="354">
        <v>43.13</v>
      </c>
      <c r="AC46" s="156">
        <v>42.933333330000004</v>
      </c>
    </row>
    <row r="47" spans="1:29" ht="15" customHeight="1" x14ac:dyDescent="0.25">
      <c r="A47" s="149">
        <v>41</v>
      </c>
      <c r="B47" s="269" t="s">
        <v>2</v>
      </c>
      <c r="C47" s="269" t="s">
        <v>16</v>
      </c>
      <c r="D47" s="269">
        <v>56.84</v>
      </c>
      <c r="E47" s="720">
        <v>57</v>
      </c>
      <c r="F47" s="269" t="s">
        <v>2</v>
      </c>
      <c r="G47" s="269" t="s">
        <v>17</v>
      </c>
      <c r="H47" s="720">
        <v>52.269203069824115</v>
      </c>
      <c r="I47" s="600">
        <v>54.87</v>
      </c>
      <c r="J47" s="534" t="s">
        <v>26</v>
      </c>
      <c r="K47" s="25" t="s">
        <v>91</v>
      </c>
      <c r="L47" s="269">
        <v>58.13</v>
      </c>
      <c r="M47" s="33">
        <v>57.5</v>
      </c>
      <c r="N47" s="423" t="s">
        <v>2</v>
      </c>
      <c r="O47" s="371" t="s">
        <v>19</v>
      </c>
      <c r="P47" s="443">
        <v>51.62</v>
      </c>
      <c r="Q47" s="77">
        <v>51.02</v>
      </c>
      <c r="R47" s="329" t="s">
        <v>26</v>
      </c>
      <c r="S47" s="330" t="s">
        <v>94</v>
      </c>
      <c r="T47" s="357">
        <v>46.59</v>
      </c>
      <c r="U47" s="444">
        <v>46.5</v>
      </c>
      <c r="V47" s="423" t="s">
        <v>26</v>
      </c>
      <c r="W47" s="330" t="s">
        <v>27</v>
      </c>
      <c r="X47" s="360">
        <v>50.53</v>
      </c>
      <c r="Y47" s="370">
        <v>50.739130434782609</v>
      </c>
      <c r="Z47" s="333" t="s">
        <v>2</v>
      </c>
      <c r="AA47" s="371" t="s">
        <v>20</v>
      </c>
      <c r="AB47" s="362">
        <v>43.13</v>
      </c>
      <c r="AC47" s="157">
        <v>42.666666669999998</v>
      </c>
    </row>
    <row r="48" spans="1:29" ht="15" customHeight="1" x14ac:dyDescent="0.25">
      <c r="A48" s="151">
        <v>42</v>
      </c>
      <c r="B48" s="760" t="s">
        <v>2</v>
      </c>
      <c r="C48" s="760" t="s">
        <v>9</v>
      </c>
      <c r="D48" s="760">
        <v>56.84</v>
      </c>
      <c r="E48" s="816">
        <v>56</v>
      </c>
      <c r="F48" s="270" t="s">
        <v>2</v>
      </c>
      <c r="G48" s="270" t="s">
        <v>147</v>
      </c>
      <c r="H48" s="718">
        <v>52.269203069824115</v>
      </c>
      <c r="I48" s="598">
        <v>54.73</v>
      </c>
      <c r="J48" s="531" t="s">
        <v>41</v>
      </c>
      <c r="K48" s="18" t="s">
        <v>49</v>
      </c>
      <c r="L48" s="270">
        <v>58.13</v>
      </c>
      <c r="M48" s="34">
        <v>57.43</v>
      </c>
      <c r="N48" s="426" t="s">
        <v>0</v>
      </c>
      <c r="O48" s="338" t="s">
        <v>113</v>
      </c>
      <c r="P48" s="427">
        <v>51.62</v>
      </c>
      <c r="Q48" s="34">
        <v>51</v>
      </c>
      <c r="R48" s="337" t="s">
        <v>26</v>
      </c>
      <c r="S48" s="338" t="s">
        <v>28</v>
      </c>
      <c r="T48" s="340">
        <v>46.59</v>
      </c>
      <c r="U48" s="439">
        <v>46.310344827586206</v>
      </c>
      <c r="V48" s="426" t="s">
        <v>41</v>
      </c>
      <c r="W48" s="338" t="s">
        <v>79</v>
      </c>
      <c r="X48" s="343">
        <v>50.53</v>
      </c>
      <c r="Y48" s="383">
        <v>50.2</v>
      </c>
      <c r="Z48" s="341" t="s">
        <v>54</v>
      </c>
      <c r="AA48" s="338" t="s">
        <v>61</v>
      </c>
      <c r="AB48" s="344">
        <v>43.13</v>
      </c>
      <c r="AC48" s="155">
        <v>42.648148149999997</v>
      </c>
    </row>
    <row r="49" spans="1:29" ht="15" customHeight="1" x14ac:dyDescent="0.25">
      <c r="A49" s="151">
        <v>43</v>
      </c>
      <c r="B49" s="760" t="s">
        <v>2</v>
      </c>
      <c r="C49" s="760" t="s">
        <v>147</v>
      </c>
      <c r="D49" s="760">
        <v>56.84</v>
      </c>
      <c r="E49" s="816">
        <v>55.7</v>
      </c>
      <c r="F49" s="270" t="s">
        <v>2</v>
      </c>
      <c r="G49" s="270" t="s">
        <v>16</v>
      </c>
      <c r="H49" s="718">
        <v>52.269203069824115</v>
      </c>
      <c r="I49" s="598">
        <v>54.711864406779661</v>
      </c>
      <c r="J49" s="531" t="s">
        <v>26</v>
      </c>
      <c r="K49" s="18" t="s">
        <v>109</v>
      </c>
      <c r="L49" s="270">
        <v>58.13</v>
      </c>
      <c r="M49" s="34">
        <v>57.31</v>
      </c>
      <c r="N49" s="426" t="s">
        <v>65</v>
      </c>
      <c r="O49" s="338" t="s">
        <v>85</v>
      </c>
      <c r="P49" s="427">
        <v>51.62</v>
      </c>
      <c r="Q49" s="34">
        <v>51</v>
      </c>
      <c r="R49" s="337" t="s">
        <v>0</v>
      </c>
      <c r="S49" s="338" t="s">
        <v>113</v>
      </c>
      <c r="T49" s="340">
        <v>46.59</v>
      </c>
      <c r="U49" s="439">
        <v>46.125</v>
      </c>
      <c r="V49" s="426" t="s">
        <v>2</v>
      </c>
      <c r="W49" s="345" t="s">
        <v>4</v>
      </c>
      <c r="X49" s="343">
        <v>50.53</v>
      </c>
      <c r="Y49" s="384">
        <v>49.833333333333336</v>
      </c>
      <c r="Z49" s="341" t="s">
        <v>2</v>
      </c>
      <c r="AA49" s="345" t="s">
        <v>21</v>
      </c>
      <c r="AB49" s="344">
        <v>43.13</v>
      </c>
      <c r="AC49" s="155">
        <v>42.448275860000003</v>
      </c>
    </row>
    <row r="50" spans="1:29" ht="15" customHeight="1" x14ac:dyDescent="0.25">
      <c r="A50" s="151">
        <v>44</v>
      </c>
      <c r="B50" s="760" t="s">
        <v>41</v>
      </c>
      <c r="C50" s="760" t="s">
        <v>46</v>
      </c>
      <c r="D50" s="760">
        <v>56.84</v>
      </c>
      <c r="E50" s="816">
        <v>55.5</v>
      </c>
      <c r="F50" s="270" t="s">
        <v>41</v>
      </c>
      <c r="G50" s="270" t="s">
        <v>79</v>
      </c>
      <c r="H50" s="718">
        <v>52.269203069824115</v>
      </c>
      <c r="I50" s="598">
        <v>54.63</v>
      </c>
      <c r="J50" s="531" t="s">
        <v>26</v>
      </c>
      <c r="K50" s="18" t="s">
        <v>111</v>
      </c>
      <c r="L50" s="270">
        <v>58.13</v>
      </c>
      <c r="M50" s="34">
        <v>57.3</v>
      </c>
      <c r="N50" s="426" t="s">
        <v>2</v>
      </c>
      <c r="O50" s="345" t="s">
        <v>147</v>
      </c>
      <c r="P50" s="429">
        <v>51.62</v>
      </c>
      <c r="Q50" s="34">
        <v>50.89</v>
      </c>
      <c r="R50" s="337" t="s">
        <v>65</v>
      </c>
      <c r="S50" s="338" t="s">
        <v>84</v>
      </c>
      <c r="T50" s="340">
        <v>46.59</v>
      </c>
      <c r="U50" s="439">
        <v>45.981818181818184</v>
      </c>
      <c r="V50" s="426" t="s">
        <v>2</v>
      </c>
      <c r="W50" s="345" t="s">
        <v>149</v>
      </c>
      <c r="X50" s="343">
        <v>50.53</v>
      </c>
      <c r="Y50" s="384">
        <v>49.619718309859152</v>
      </c>
      <c r="Z50" s="341" t="s">
        <v>0</v>
      </c>
      <c r="AA50" s="338" t="s">
        <v>146</v>
      </c>
      <c r="AB50" s="344">
        <v>43.13</v>
      </c>
      <c r="AC50" s="155">
        <v>42</v>
      </c>
    </row>
    <row r="51" spans="1:29" ht="15" customHeight="1" x14ac:dyDescent="0.25">
      <c r="A51" s="151">
        <v>45</v>
      </c>
      <c r="B51" s="760" t="s">
        <v>65</v>
      </c>
      <c r="C51" s="760" t="s">
        <v>172</v>
      </c>
      <c r="D51" s="760">
        <v>56.84</v>
      </c>
      <c r="E51" s="816">
        <v>55.1875</v>
      </c>
      <c r="F51" s="270" t="s">
        <v>54</v>
      </c>
      <c r="G51" s="270" t="s">
        <v>66</v>
      </c>
      <c r="H51" s="718">
        <v>52.269203069824115</v>
      </c>
      <c r="I51" s="598">
        <v>53.59</v>
      </c>
      <c r="J51" s="531" t="s">
        <v>2</v>
      </c>
      <c r="K51" s="18" t="s">
        <v>6</v>
      </c>
      <c r="L51" s="270">
        <v>58.13</v>
      </c>
      <c r="M51" s="30">
        <v>57.3</v>
      </c>
      <c r="N51" s="426" t="s">
        <v>41</v>
      </c>
      <c r="O51" s="338" t="s">
        <v>76</v>
      </c>
      <c r="P51" s="427">
        <v>51.62</v>
      </c>
      <c r="Q51" s="34">
        <v>50.83</v>
      </c>
      <c r="R51" s="337" t="s">
        <v>2</v>
      </c>
      <c r="S51" s="345" t="s">
        <v>3</v>
      </c>
      <c r="T51" s="340">
        <v>46.59</v>
      </c>
      <c r="U51" s="439">
        <v>45.8</v>
      </c>
      <c r="V51" s="426" t="s">
        <v>2</v>
      </c>
      <c r="W51" s="345" t="s">
        <v>20</v>
      </c>
      <c r="X51" s="343">
        <v>50.53</v>
      </c>
      <c r="Y51" s="384">
        <v>49.476190476190474</v>
      </c>
      <c r="Z51" s="341" t="s">
        <v>32</v>
      </c>
      <c r="AA51" s="338" t="s">
        <v>36</v>
      </c>
      <c r="AB51" s="344">
        <v>43.13</v>
      </c>
      <c r="AC51" s="155">
        <v>41.848484849999998</v>
      </c>
    </row>
    <row r="52" spans="1:29" ht="15" customHeight="1" x14ac:dyDescent="0.25">
      <c r="A52" s="151">
        <v>46</v>
      </c>
      <c r="B52" s="760" t="s">
        <v>32</v>
      </c>
      <c r="C52" s="760" t="s">
        <v>89</v>
      </c>
      <c r="D52" s="760">
        <v>56.84</v>
      </c>
      <c r="E52" s="816">
        <v>55</v>
      </c>
      <c r="F52" s="270" t="s">
        <v>32</v>
      </c>
      <c r="G52" s="270" t="s">
        <v>35</v>
      </c>
      <c r="H52" s="718">
        <v>52.269203069824115</v>
      </c>
      <c r="I52" s="598">
        <v>53.5</v>
      </c>
      <c r="J52" s="531" t="s">
        <v>54</v>
      </c>
      <c r="K52" s="18" t="s">
        <v>64</v>
      </c>
      <c r="L52" s="270">
        <v>58.13</v>
      </c>
      <c r="M52" s="30">
        <v>57</v>
      </c>
      <c r="N52" s="426" t="s">
        <v>32</v>
      </c>
      <c r="O52" s="346" t="s">
        <v>127</v>
      </c>
      <c r="P52" s="445">
        <v>51.62</v>
      </c>
      <c r="Q52" s="30">
        <v>50.7</v>
      </c>
      <c r="R52" s="337" t="s">
        <v>2</v>
      </c>
      <c r="S52" s="342" t="s">
        <v>71</v>
      </c>
      <c r="T52" s="340">
        <v>46.59</v>
      </c>
      <c r="U52" s="439">
        <v>45.714285714285715</v>
      </c>
      <c r="V52" s="426" t="s">
        <v>26</v>
      </c>
      <c r="W52" s="338" t="s">
        <v>111</v>
      </c>
      <c r="X52" s="343">
        <v>50.53</v>
      </c>
      <c r="Y52" s="384">
        <v>49.166666666666664</v>
      </c>
      <c r="Z52" s="341" t="s">
        <v>26</v>
      </c>
      <c r="AA52" s="338" t="s">
        <v>28</v>
      </c>
      <c r="AB52" s="344">
        <v>43.13</v>
      </c>
      <c r="AC52" s="155">
        <v>41.804347829999998</v>
      </c>
    </row>
    <row r="53" spans="1:29" ht="15" customHeight="1" x14ac:dyDescent="0.25">
      <c r="A53" s="151">
        <v>47</v>
      </c>
      <c r="B53" s="760" t="s">
        <v>41</v>
      </c>
      <c r="C53" s="760" t="s">
        <v>50</v>
      </c>
      <c r="D53" s="760">
        <v>56.84</v>
      </c>
      <c r="E53" s="816">
        <v>54.3</v>
      </c>
      <c r="F53" s="270" t="s">
        <v>41</v>
      </c>
      <c r="G53" s="270" t="s">
        <v>115</v>
      </c>
      <c r="H53" s="718">
        <v>52.269203069824115</v>
      </c>
      <c r="I53" s="598">
        <v>53.39</v>
      </c>
      <c r="J53" s="531" t="s">
        <v>2</v>
      </c>
      <c r="K53" s="18" t="s">
        <v>13</v>
      </c>
      <c r="L53" s="270">
        <v>58.13</v>
      </c>
      <c r="M53" s="30">
        <v>57</v>
      </c>
      <c r="N53" s="426" t="s">
        <v>2</v>
      </c>
      <c r="O53" s="345" t="s">
        <v>9</v>
      </c>
      <c r="P53" s="429">
        <v>51.62</v>
      </c>
      <c r="Q53" s="34">
        <v>50.45</v>
      </c>
      <c r="R53" s="337" t="s">
        <v>26</v>
      </c>
      <c r="S53" s="338" t="s">
        <v>92</v>
      </c>
      <c r="T53" s="340">
        <v>46.59</v>
      </c>
      <c r="U53" s="439">
        <v>45.454545454545453</v>
      </c>
      <c r="V53" s="426" t="s">
        <v>26</v>
      </c>
      <c r="W53" s="338" t="s">
        <v>29</v>
      </c>
      <c r="X53" s="343">
        <v>50.53</v>
      </c>
      <c r="Y53" s="384">
        <v>49.111111111111114</v>
      </c>
      <c r="Z53" s="341" t="s">
        <v>32</v>
      </c>
      <c r="AA53" s="385" t="s">
        <v>38</v>
      </c>
      <c r="AB53" s="344">
        <v>43.13</v>
      </c>
      <c r="AC53" s="155">
        <v>41.404761899999997</v>
      </c>
    </row>
    <row r="54" spans="1:29" ht="15" customHeight="1" x14ac:dyDescent="0.25">
      <c r="A54" s="151">
        <v>48</v>
      </c>
      <c r="B54" s="760" t="s">
        <v>65</v>
      </c>
      <c r="C54" s="760" t="s">
        <v>81</v>
      </c>
      <c r="D54" s="760">
        <v>56.84</v>
      </c>
      <c r="E54" s="816">
        <v>54.291666666666664</v>
      </c>
      <c r="F54" s="270" t="s">
        <v>2</v>
      </c>
      <c r="G54" s="270" t="s">
        <v>9</v>
      </c>
      <c r="H54" s="718">
        <v>52.269203069824115</v>
      </c>
      <c r="I54" s="598">
        <v>52.86</v>
      </c>
      <c r="J54" s="5" t="s">
        <v>65</v>
      </c>
      <c r="K54" s="18" t="s">
        <v>84</v>
      </c>
      <c r="L54" s="270">
        <v>58.13</v>
      </c>
      <c r="M54" s="30">
        <v>56.65</v>
      </c>
      <c r="N54" s="426" t="s">
        <v>65</v>
      </c>
      <c r="O54" s="338" t="s">
        <v>83</v>
      </c>
      <c r="P54" s="427">
        <v>51.62</v>
      </c>
      <c r="Q54" s="30">
        <v>50</v>
      </c>
      <c r="R54" s="337" t="s">
        <v>2</v>
      </c>
      <c r="S54" s="345" t="s">
        <v>163</v>
      </c>
      <c r="T54" s="340">
        <v>46.59</v>
      </c>
      <c r="U54" s="439">
        <v>45.153846153846153</v>
      </c>
      <c r="V54" s="426" t="s">
        <v>41</v>
      </c>
      <c r="W54" s="338" t="s">
        <v>43</v>
      </c>
      <c r="X54" s="343">
        <v>50.53</v>
      </c>
      <c r="Y54" s="384">
        <v>48.769230769230766</v>
      </c>
      <c r="Z54" s="341" t="s">
        <v>2</v>
      </c>
      <c r="AA54" s="345" t="s">
        <v>13</v>
      </c>
      <c r="AB54" s="344">
        <v>43.13</v>
      </c>
      <c r="AC54" s="155">
        <v>41.137931029999997</v>
      </c>
    </row>
    <row r="55" spans="1:29" ht="15" customHeight="1" x14ac:dyDescent="0.25">
      <c r="A55" s="151">
        <v>49</v>
      </c>
      <c r="B55" s="760" t="s">
        <v>41</v>
      </c>
      <c r="C55" s="760" t="s">
        <v>79</v>
      </c>
      <c r="D55" s="760">
        <v>56.84</v>
      </c>
      <c r="E55" s="816">
        <v>54.1</v>
      </c>
      <c r="F55" s="270" t="s">
        <v>32</v>
      </c>
      <c r="G55" s="270" t="s">
        <v>107</v>
      </c>
      <c r="H55" s="718">
        <v>52.269203069824115</v>
      </c>
      <c r="I55" s="598">
        <v>52.78</v>
      </c>
      <c r="J55" s="531" t="s">
        <v>2</v>
      </c>
      <c r="K55" s="18" t="s">
        <v>71</v>
      </c>
      <c r="L55" s="270">
        <v>58.13</v>
      </c>
      <c r="M55" s="34">
        <v>56.6</v>
      </c>
      <c r="N55" s="426" t="s">
        <v>32</v>
      </c>
      <c r="O55" s="385" t="s">
        <v>89</v>
      </c>
      <c r="P55" s="427">
        <v>51.62</v>
      </c>
      <c r="Q55" s="34">
        <v>50</v>
      </c>
      <c r="R55" s="337" t="s">
        <v>41</v>
      </c>
      <c r="S55" s="338" t="s">
        <v>77</v>
      </c>
      <c r="T55" s="340">
        <v>46.59</v>
      </c>
      <c r="U55" s="439">
        <v>44.977272727272727</v>
      </c>
      <c r="V55" s="426" t="s">
        <v>54</v>
      </c>
      <c r="W55" s="342" t="s">
        <v>56</v>
      </c>
      <c r="X55" s="343">
        <v>50.53</v>
      </c>
      <c r="Y55" s="384">
        <v>48.714285714285715</v>
      </c>
      <c r="Z55" s="341" t="s">
        <v>2</v>
      </c>
      <c r="AA55" s="345" t="s">
        <v>24</v>
      </c>
      <c r="AB55" s="344">
        <v>43.13</v>
      </c>
      <c r="AC55" s="155">
        <v>41.137931029999997</v>
      </c>
    </row>
    <row r="56" spans="1:29" ht="15" customHeight="1" thickBot="1" x14ac:dyDescent="0.3">
      <c r="A56" s="160">
        <v>50</v>
      </c>
      <c r="B56" s="761" t="s">
        <v>2</v>
      </c>
      <c r="C56" s="761" t="s">
        <v>185</v>
      </c>
      <c r="D56" s="761">
        <v>56.84</v>
      </c>
      <c r="E56" s="817">
        <v>54</v>
      </c>
      <c r="F56" s="272" t="s">
        <v>2</v>
      </c>
      <c r="G56" s="272" t="s">
        <v>11</v>
      </c>
      <c r="H56" s="721">
        <v>52.269203069824115</v>
      </c>
      <c r="I56" s="601">
        <v>52.44</v>
      </c>
      <c r="J56" s="123" t="s">
        <v>65</v>
      </c>
      <c r="K56" s="72" t="s">
        <v>81</v>
      </c>
      <c r="L56" s="271">
        <v>58.13</v>
      </c>
      <c r="M56" s="74">
        <v>56.53</v>
      </c>
      <c r="N56" s="432" t="s">
        <v>32</v>
      </c>
      <c r="O56" s="386" t="s">
        <v>31</v>
      </c>
      <c r="P56" s="446">
        <v>51.62</v>
      </c>
      <c r="Q56" s="35">
        <v>50</v>
      </c>
      <c r="R56" s="347" t="s">
        <v>32</v>
      </c>
      <c r="S56" s="350" t="s">
        <v>36</v>
      </c>
      <c r="T56" s="351">
        <v>46.59</v>
      </c>
      <c r="U56" s="441">
        <v>44.913043478260867</v>
      </c>
      <c r="V56" s="432" t="s">
        <v>41</v>
      </c>
      <c r="W56" s="350" t="s">
        <v>40</v>
      </c>
      <c r="X56" s="353">
        <v>50.53</v>
      </c>
      <c r="Y56" s="387">
        <v>48.678571428571431</v>
      </c>
      <c r="Z56" s="352" t="s">
        <v>2</v>
      </c>
      <c r="AA56" s="376" t="s">
        <v>147</v>
      </c>
      <c r="AB56" s="354">
        <v>43.13</v>
      </c>
      <c r="AC56" s="159">
        <v>41.087719300000003</v>
      </c>
    </row>
    <row r="57" spans="1:29" ht="15" customHeight="1" x14ac:dyDescent="0.25">
      <c r="A57" s="161">
        <v>51</v>
      </c>
      <c r="B57" s="273" t="s">
        <v>2</v>
      </c>
      <c r="C57" s="273" t="s">
        <v>12</v>
      </c>
      <c r="D57" s="273">
        <v>56.84</v>
      </c>
      <c r="E57" s="717">
        <v>54</v>
      </c>
      <c r="F57" s="273" t="s">
        <v>2</v>
      </c>
      <c r="G57" s="273" t="s">
        <v>20</v>
      </c>
      <c r="H57" s="717">
        <v>52.269203069824115</v>
      </c>
      <c r="I57" s="597">
        <v>52.33</v>
      </c>
      <c r="J57" s="530" t="s">
        <v>32</v>
      </c>
      <c r="K57" s="66" t="s">
        <v>116</v>
      </c>
      <c r="L57" s="269">
        <v>58.13</v>
      </c>
      <c r="M57" s="77">
        <v>56.2</v>
      </c>
      <c r="N57" s="434" t="s">
        <v>2</v>
      </c>
      <c r="O57" s="375" t="s">
        <v>6</v>
      </c>
      <c r="P57" s="447">
        <v>51.62</v>
      </c>
      <c r="Q57" s="33">
        <v>49.92</v>
      </c>
      <c r="R57" s="355" t="s">
        <v>41</v>
      </c>
      <c r="S57" s="356" t="s">
        <v>47</v>
      </c>
      <c r="T57" s="357">
        <v>46.59</v>
      </c>
      <c r="U57" s="440">
        <v>44.909090909090907</v>
      </c>
      <c r="V57" s="434" t="s">
        <v>2</v>
      </c>
      <c r="W57" s="375" t="s">
        <v>18</v>
      </c>
      <c r="X57" s="360">
        <v>50.53</v>
      </c>
      <c r="Y57" s="389">
        <v>48.454545454545453</v>
      </c>
      <c r="Z57" s="359" t="s">
        <v>2</v>
      </c>
      <c r="AA57" s="375" t="s">
        <v>7</v>
      </c>
      <c r="AB57" s="362">
        <v>43.13</v>
      </c>
      <c r="AC57" s="390">
        <v>40.71</v>
      </c>
    </row>
    <row r="58" spans="1:29" ht="15" customHeight="1" x14ac:dyDescent="0.25">
      <c r="A58" s="151">
        <v>52</v>
      </c>
      <c r="B58" s="760" t="s">
        <v>2</v>
      </c>
      <c r="C58" s="760" t="s">
        <v>187</v>
      </c>
      <c r="D58" s="760">
        <v>56.84</v>
      </c>
      <c r="E58" s="816">
        <v>53.9</v>
      </c>
      <c r="F58" s="270" t="s">
        <v>54</v>
      </c>
      <c r="G58" s="270" t="s">
        <v>106</v>
      </c>
      <c r="H58" s="718">
        <v>52.269203069824115</v>
      </c>
      <c r="I58" s="598">
        <v>52.13</v>
      </c>
      <c r="J58" s="5" t="s">
        <v>65</v>
      </c>
      <c r="K58" s="18" t="s">
        <v>82</v>
      </c>
      <c r="L58" s="270">
        <v>58.13</v>
      </c>
      <c r="M58" s="34">
        <v>56.02</v>
      </c>
      <c r="N58" s="426" t="s">
        <v>41</v>
      </c>
      <c r="O58" s="338" t="s">
        <v>43</v>
      </c>
      <c r="P58" s="427">
        <v>51.62</v>
      </c>
      <c r="Q58" s="34">
        <v>49.84</v>
      </c>
      <c r="R58" s="337" t="s">
        <v>26</v>
      </c>
      <c r="S58" s="338" t="s">
        <v>111</v>
      </c>
      <c r="T58" s="340">
        <v>46.59</v>
      </c>
      <c r="U58" s="439">
        <v>44.81818181818182</v>
      </c>
      <c r="V58" s="426" t="s">
        <v>2</v>
      </c>
      <c r="W58" s="345" t="s">
        <v>163</v>
      </c>
      <c r="X58" s="343">
        <v>50.53</v>
      </c>
      <c r="Y58" s="384">
        <v>47.796875</v>
      </c>
      <c r="Z58" s="341" t="s">
        <v>32</v>
      </c>
      <c r="AA58" s="338" t="s">
        <v>34</v>
      </c>
      <c r="AB58" s="344">
        <v>43.13</v>
      </c>
      <c r="AC58" s="155">
        <v>40.444444439999998</v>
      </c>
    </row>
    <row r="59" spans="1:29" ht="15" customHeight="1" x14ac:dyDescent="0.25">
      <c r="A59" s="151">
        <v>53</v>
      </c>
      <c r="B59" s="760" t="s">
        <v>41</v>
      </c>
      <c r="C59" s="760" t="s">
        <v>48</v>
      </c>
      <c r="D59" s="760">
        <v>56.84</v>
      </c>
      <c r="E59" s="816">
        <v>53.7</v>
      </c>
      <c r="F59" s="270" t="s">
        <v>2</v>
      </c>
      <c r="G59" s="270" t="s">
        <v>13</v>
      </c>
      <c r="H59" s="718">
        <v>52.269203069824115</v>
      </c>
      <c r="I59" s="598">
        <v>52.05</v>
      </c>
      <c r="J59" s="531" t="s">
        <v>54</v>
      </c>
      <c r="K59" s="18" t="s">
        <v>61</v>
      </c>
      <c r="L59" s="270">
        <v>58.13</v>
      </c>
      <c r="M59" s="34">
        <v>56</v>
      </c>
      <c r="N59" s="426" t="s">
        <v>2</v>
      </c>
      <c r="O59" s="345" t="s">
        <v>16</v>
      </c>
      <c r="P59" s="429">
        <v>51.62</v>
      </c>
      <c r="Q59" s="30">
        <v>49.82</v>
      </c>
      <c r="R59" s="337" t="s">
        <v>54</v>
      </c>
      <c r="S59" s="338" t="s">
        <v>59</v>
      </c>
      <c r="T59" s="340">
        <v>46.59</v>
      </c>
      <c r="U59" s="439">
        <v>43.931034482758619</v>
      </c>
      <c r="V59" s="426" t="s">
        <v>32</v>
      </c>
      <c r="W59" s="385" t="s">
        <v>89</v>
      </c>
      <c r="X59" s="343">
        <v>50.53</v>
      </c>
      <c r="Y59" s="384">
        <v>47.692307692307693</v>
      </c>
      <c r="Z59" s="341" t="s">
        <v>2</v>
      </c>
      <c r="AA59" s="345" t="s">
        <v>149</v>
      </c>
      <c r="AB59" s="344">
        <v>43.13</v>
      </c>
      <c r="AC59" s="155">
        <v>40.430107530000001</v>
      </c>
    </row>
    <row r="60" spans="1:29" ht="15" customHeight="1" x14ac:dyDescent="0.25">
      <c r="A60" s="151">
        <v>54</v>
      </c>
      <c r="B60" s="760" t="s">
        <v>32</v>
      </c>
      <c r="C60" s="760" t="s">
        <v>39</v>
      </c>
      <c r="D60" s="760">
        <v>56.84</v>
      </c>
      <c r="E60" s="816">
        <v>53.3</v>
      </c>
      <c r="F60" s="270" t="s">
        <v>41</v>
      </c>
      <c r="G60" s="270" t="s">
        <v>77</v>
      </c>
      <c r="H60" s="718">
        <v>52.269203069824115</v>
      </c>
      <c r="I60" s="598">
        <v>51.69</v>
      </c>
      <c r="J60" s="5" t="s">
        <v>65</v>
      </c>
      <c r="K60" s="18" t="s">
        <v>130</v>
      </c>
      <c r="L60" s="270">
        <v>58.13</v>
      </c>
      <c r="M60" s="34">
        <v>55.73</v>
      </c>
      <c r="N60" s="426" t="s">
        <v>26</v>
      </c>
      <c r="O60" s="338" t="s">
        <v>93</v>
      </c>
      <c r="P60" s="427">
        <v>51.62</v>
      </c>
      <c r="Q60" s="34">
        <v>49.8</v>
      </c>
      <c r="R60" s="337" t="s">
        <v>2</v>
      </c>
      <c r="S60" s="345" t="s">
        <v>15</v>
      </c>
      <c r="T60" s="340">
        <v>46.59</v>
      </c>
      <c r="U60" s="439">
        <v>43.75</v>
      </c>
      <c r="V60" s="426" t="s">
        <v>2</v>
      </c>
      <c r="W60" s="345" t="s">
        <v>9</v>
      </c>
      <c r="X60" s="343">
        <v>50.53</v>
      </c>
      <c r="Y60" s="384">
        <v>47.542857142857144</v>
      </c>
      <c r="Z60" s="341" t="s">
        <v>2</v>
      </c>
      <c r="AA60" s="345" t="s">
        <v>14</v>
      </c>
      <c r="AB60" s="344">
        <v>43.13</v>
      </c>
      <c r="AC60" s="155">
        <v>40.421052629999998</v>
      </c>
    </row>
    <row r="61" spans="1:29" ht="15" customHeight="1" x14ac:dyDescent="0.25">
      <c r="A61" s="151">
        <v>55</v>
      </c>
      <c r="B61" s="760" t="s">
        <v>65</v>
      </c>
      <c r="C61" s="760" t="s">
        <v>85</v>
      </c>
      <c r="D61" s="760">
        <v>56.84</v>
      </c>
      <c r="E61" s="816">
        <v>53.041666666666664</v>
      </c>
      <c r="F61" s="270" t="s">
        <v>26</v>
      </c>
      <c r="G61" s="270" t="s">
        <v>91</v>
      </c>
      <c r="H61" s="718">
        <v>52.269203069824115</v>
      </c>
      <c r="I61" s="598">
        <v>51.592592592592602</v>
      </c>
      <c r="J61" s="531" t="s">
        <v>32</v>
      </c>
      <c r="K61" s="18" t="s">
        <v>39</v>
      </c>
      <c r="L61" s="270">
        <v>58.13</v>
      </c>
      <c r="M61" s="34">
        <v>55.58</v>
      </c>
      <c r="N61" s="426" t="s">
        <v>26</v>
      </c>
      <c r="O61" s="338" t="s">
        <v>96</v>
      </c>
      <c r="P61" s="427">
        <v>51.62</v>
      </c>
      <c r="Q61" s="34">
        <v>49.7</v>
      </c>
      <c r="R61" s="337" t="s">
        <v>2</v>
      </c>
      <c r="S61" s="345" t="s">
        <v>147</v>
      </c>
      <c r="T61" s="340">
        <v>46.59</v>
      </c>
      <c r="U61" s="439">
        <v>43.743589743589745</v>
      </c>
      <c r="V61" s="426" t="s">
        <v>54</v>
      </c>
      <c r="W61" s="342" t="s">
        <v>64</v>
      </c>
      <c r="X61" s="343">
        <v>50.53</v>
      </c>
      <c r="Y61" s="384">
        <v>47.526315789473685</v>
      </c>
      <c r="Z61" s="341" t="s">
        <v>65</v>
      </c>
      <c r="AA61" s="338" t="s">
        <v>84</v>
      </c>
      <c r="AB61" s="344">
        <v>43.13</v>
      </c>
      <c r="AC61" s="155">
        <v>40.3125</v>
      </c>
    </row>
    <row r="62" spans="1:29" ht="15" customHeight="1" x14ac:dyDescent="0.25">
      <c r="A62" s="151">
        <v>56</v>
      </c>
      <c r="B62" s="760" t="s">
        <v>54</v>
      </c>
      <c r="C62" s="760" t="s">
        <v>74</v>
      </c>
      <c r="D62" s="760">
        <v>56.84</v>
      </c>
      <c r="E62" s="816">
        <v>53</v>
      </c>
      <c r="F62" s="270" t="s">
        <v>65</v>
      </c>
      <c r="G62" s="270" t="s">
        <v>84</v>
      </c>
      <c r="H62" s="718">
        <v>52.269203069824115</v>
      </c>
      <c r="I62" s="598">
        <v>51.51</v>
      </c>
      <c r="J62" s="531" t="s">
        <v>2</v>
      </c>
      <c r="K62" s="18" t="s">
        <v>9</v>
      </c>
      <c r="L62" s="270">
        <v>58.13</v>
      </c>
      <c r="M62" s="34">
        <v>55.524999999999999</v>
      </c>
      <c r="N62" s="426" t="s">
        <v>32</v>
      </c>
      <c r="O62" s="338" t="s">
        <v>37</v>
      </c>
      <c r="P62" s="427">
        <v>51.62</v>
      </c>
      <c r="Q62" s="34">
        <v>49.52</v>
      </c>
      <c r="R62" s="337" t="s">
        <v>2</v>
      </c>
      <c r="S62" s="345" t="s">
        <v>7</v>
      </c>
      <c r="T62" s="340">
        <v>46.59</v>
      </c>
      <c r="U62" s="439">
        <v>43.594594594594597</v>
      </c>
      <c r="V62" s="426" t="s">
        <v>2</v>
      </c>
      <c r="W62" s="345" t="s">
        <v>3</v>
      </c>
      <c r="X62" s="343">
        <v>50.53</v>
      </c>
      <c r="Y62" s="384">
        <v>47.363636363636367</v>
      </c>
      <c r="Z62" s="341" t="s">
        <v>41</v>
      </c>
      <c r="AA62" s="338" t="s">
        <v>47</v>
      </c>
      <c r="AB62" s="344">
        <v>43.13</v>
      </c>
      <c r="AC62" s="155">
        <v>40.299999999999997</v>
      </c>
    </row>
    <row r="63" spans="1:29" ht="15" customHeight="1" x14ac:dyDescent="0.25">
      <c r="A63" s="151">
        <v>57</v>
      </c>
      <c r="B63" s="760" t="s">
        <v>2</v>
      </c>
      <c r="C63" s="760" t="s">
        <v>150</v>
      </c>
      <c r="D63" s="760">
        <v>56.84</v>
      </c>
      <c r="E63" s="816">
        <v>53</v>
      </c>
      <c r="F63" s="270" t="s">
        <v>26</v>
      </c>
      <c r="G63" s="270" t="s">
        <v>109</v>
      </c>
      <c r="H63" s="718">
        <v>52.269203069824115</v>
      </c>
      <c r="I63" s="598">
        <v>50.88</v>
      </c>
      <c r="J63" s="531" t="s">
        <v>54</v>
      </c>
      <c r="K63" s="18" t="s">
        <v>57</v>
      </c>
      <c r="L63" s="270">
        <v>58.13</v>
      </c>
      <c r="M63" s="34">
        <v>55.38</v>
      </c>
      <c r="N63" s="426" t="s">
        <v>41</v>
      </c>
      <c r="O63" s="338" t="s">
        <v>135</v>
      </c>
      <c r="P63" s="427">
        <v>51.62</v>
      </c>
      <c r="Q63" s="30">
        <v>49.5</v>
      </c>
      <c r="R63" s="337" t="s">
        <v>32</v>
      </c>
      <c r="S63" s="338" t="s">
        <v>39</v>
      </c>
      <c r="T63" s="340">
        <v>46.59</v>
      </c>
      <c r="U63" s="439">
        <v>43.555555555555557</v>
      </c>
      <c r="V63" s="426" t="s">
        <v>65</v>
      </c>
      <c r="W63" s="338" t="s">
        <v>130</v>
      </c>
      <c r="X63" s="343">
        <v>50.53</v>
      </c>
      <c r="Y63" s="384">
        <v>47</v>
      </c>
      <c r="Z63" s="341" t="s">
        <v>0</v>
      </c>
      <c r="AA63" s="338" t="s">
        <v>99</v>
      </c>
      <c r="AB63" s="344">
        <v>43.13</v>
      </c>
      <c r="AC63" s="155">
        <v>40.266666669999999</v>
      </c>
    </row>
    <row r="64" spans="1:29" ht="15" customHeight="1" x14ac:dyDescent="0.25">
      <c r="A64" s="151">
        <v>58</v>
      </c>
      <c r="B64" s="760" t="s">
        <v>41</v>
      </c>
      <c r="C64" s="760" t="s">
        <v>77</v>
      </c>
      <c r="D64" s="760">
        <v>56.84</v>
      </c>
      <c r="E64" s="816">
        <v>52.8</v>
      </c>
      <c r="F64" s="270" t="s">
        <v>26</v>
      </c>
      <c r="G64" s="270" t="s">
        <v>30</v>
      </c>
      <c r="H64" s="718">
        <v>52.269203069824115</v>
      </c>
      <c r="I64" s="598">
        <v>50.85</v>
      </c>
      <c r="J64" s="531" t="s">
        <v>54</v>
      </c>
      <c r="K64" s="18" t="s">
        <v>62</v>
      </c>
      <c r="L64" s="270">
        <v>58.13</v>
      </c>
      <c r="M64" s="34">
        <v>55.26</v>
      </c>
      <c r="N64" s="426" t="s">
        <v>26</v>
      </c>
      <c r="O64" s="338" t="s">
        <v>91</v>
      </c>
      <c r="P64" s="427">
        <v>51.62</v>
      </c>
      <c r="Q64" s="34">
        <v>49.3</v>
      </c>
      <c r="R64" s="337" t="s">
        <v>2</v>
      </c>
      <c r="S64" s="345" t="s">
        <v>12</v>
      </c>
      <c r="T64" s="340">
        <v>46.59</v>
      </c>
      <c r="U64" s="439">
        <v>43.3</v>
      </c>
      <c r="V64" s="426" t="s">
        <v>41</v>
      </c>
      <c r="W64" s="338" t="s">
        <v>49</v>
      </c>
      <c r="X64" s="343">
        <v>50.53</v>
      </c>
      <c r="Y64" s="384">
        <v>47</v>
      </c>
      <c r="Z64" s="341" t="s">
        <v>2</v>
      </c>
      <c r="AA64" s="345" t="s">
        <v>8</v>
      </c>
      <c r="AB64" s="344">
        <v>43.13</v>
      </c>
      <c r="AC64" s="155">
        <v>40.090909089999997</v>
      </c>
    </row>
    <row r="65" spans="1:29" ht="15" customHeight="1" x14ac:dyDescent="0.25">
      <c r="A65" s="151">
        <v>59</v>
      </c>
      <c r="B65" s="760" t="s">
        <v>2</v>
      </c>
      <c r="C65" s="760" t="s">
        <v>184</v>
      </c>
      <c r="D65" s="760">
        <v>56.84</v>
      </c>
      <c r="E65" s="816">
        <v>52.6</v>
      </c>
      <c r="F65" s="270" t="s">
        <v>2</v>
      </c>
      <c r="G65" s="270" t="s">
        <v>164</v>
      </c>
      <c r="H65" s="718">
        <v>52.269203069824115</v>
      </c>
      <c r="I65" s="598">
        <v>50.174999999999997</v>
      </c>
      <c r="J65" s="531" t="s">
        <v>2</v>
      </c>
      <c r="K65" s="18" t="s">
        <v>149</v>
      </c>
      <c r="L65" s="270">
        <v>58.13</v>
      </c>
      <c r="M65" s="34">
        <v>55</v>
      </c>
      <c r="N65" s="426" t="s">
        <v>41</v>
      </c>
      <c r="O65" s="338" t="s">
        <v>51</v>
      </c>
      <c r="P65" s="427">
        <v>51.62</v>
      </c>
      <c r="Q65" s="34">
        <v>49.1</v>
      </c>
      <c r="R65" s="337" t="s">
        <v>2</v>
      </c>
      <c r="S65" s="345" t="s">
        <v>5</v>
      </c>
      <c r="T65" s="340">
        <v>46.59</v>
      </c>
      <c r="U65" s="439">
        <v>43.055555555555557</v>
      </c>
      <c r="V65" s="426" t="s">
        <v>0</v>
      </c>
      <c r="W65" s="338" t="s">
        <v>99</v>
      </c>
      <c r="X65" s="343">
        <v>50.53</v>
      </c>
      <c r="Y65" s="384">
        <v>46.96153846153846</v>
      </c>
      <c r="Z65" s="341" t="s">
        <v>2</v>
      </c>
      <c r="AA65" s="338" t="s">
        <v>112</v>
      </c>
      <c r="AB65" s="344">
        <v>43.13</v>
      </c>
      <c r="AC65" s="155">
        <v>40.071428570000002</v>
      </c>
    </row>
    <row r="66" spans="1:29" ht="15" customHeight="1" thickBot="1" x14ac:dyDescent="0.3">
      <c r="A66" s="153">
        <v>60</v>
      </c>
      <c r="B66" s="271" t="s">
        <v>0</v>
      </c>
      <c r="C66" s="271" t="s">
        <v>70</v>
      </c>
      <c r="D66" s="271">
        <v>56.84</v>
      </c>
      <c r="E66" s="719">
        <v>52.571428571428569</v>
      </c>
      <c r="F66" s="271" t="s">
        <v>26</v>
      </c>
      <c r="G66" s="271" t="s">
        <v>111</v>
      </c>
      <c r="H66" s="719">
        <v>52.269203069824115</v>
      </c>
      <c r="I66" s="599">
        <v>49.46</v>
      </c>
      <c r="J66" s="533" t="s">
        <v>2</v>
      </c>
      <c r="K66" s="20" t="s">
        <v>4</v>
      </c>
      <c r="L66" s="274">
        <v>58.13</v>
      </c>
      <c r="M66" s="35">
        <v>54.6</v>
      </c>
      <c r="N66" s="437" t="s">
        <v>65</v>
      </c>
      <c r="O66" s="365" t="s">
        <v>86</v>
      </c>
      <c r="P66" s="435">
        <v>51.62</v>
      </c>
      <c r="Q66" s="74">
        <v>49</v>
      </c>
      <c r="R66" s="364" t="s">
        <v>32</v>
      </c>
      <c r="S66" s="365" t="s">
        <v>38</v>
      </c>
      <c r="T66" s="351">
        <v>46.59</v>
      </c>
      <c r="U66" s="442">
        <v>42.951219512195124</v>
      </c>
      <c r="V66" s="437" t="s">
        <v>26</v>
      </c>
      <c r="W66" s="365" t="s">
        <v>93</v>
      </c>
      <c r="X66" s="353">
        <v>50.53</v>
      </c>
      <c r="Y66" s="391">
        <v>46.909090909090907</v>
      </c>
      <c r="Z66" s="366" t="s">
        <v>26</v>
      </c>
      <c r="AA66" s="365" t="s">
        <v>30</v>
      </c>
      <c r="AB66" s="354">
        <v>43.13</v>
      </c>
      <c r="AC66" s="156">
        <v>39.892857139999997</v>
      </c>
    </row>
    <row r="67" spans="1:29" ht="15" customHeight="1" x14ac:dyDescent="0.25">
      <c r="A67" s="149">
        <v>61</v>
      </c>
      <c r="B67" s="269" t="s">
        <v>54</v>
      </c>
      <c r="C67" s="269" t="s">
        <v>61</v>
      </c>
      <c r="D67" s="269">
        <v>56.84</v>
      </c>
      <c r="E67" s="720">
        <v>52.3</v>
      </c>
      <c r="F67" s="269" t="s">
        <v>65</v>
      </c>
      <c r="G67" s="269" t="s">
        <v>86</v>
      </c>
      <c r="H67" s="720">
        <v>52.269203069824115</v>
      </c>
      <c r="I67" s="600">
        <v>49</v>
      </c>
      <c r="J67" s="534" t="s">
        <v>54</v>
      </c>
      <c r="K67" s="25" t="s">
        <v>106</v>
      </c>
      <c r="L67" s="269">
        <v>58.13</v>
      </c>
      <c r="M67" s="33">
        <v>54.5</v>
      </c>
      <c r="N67" s="423" t="s">
        <v>2</v>
      </c>
      <c r="O67" s="371" t="s">
        <v>23</v>
      </c>
      <c r="P67" s="443">
        <v>51.62</v>
      </c>
      <c r="Q67" s="77">
        <v>49</v>
      </c>
      <c r="R67" s="329" t="s">
        <v>65</v>
      </c>
      <c r="S67" s="330" t="s">
        <v>82</v>
      </c>
      <c r="T67" s="357">
        <v>46.59</v>
      </c>
      <c r="U67" s="444">
        <v>42.733333333333334</v>
      </c>
      <c r="V67" s="423" t="s">
        <v>41</v>
      </c>
      <c r="W67" s="330" t="s">
        <v>76</v>
      </c>
      <c r="X67" s="360">
        <v>50.53</v>
      </c>
      <c r="Y67" s="392">
        <v>46.6</v>
      </c>
      <c r="Z67" s="333" t="s">
        <v>2</v>
      </c>
      <c r="AA67" s="371" t="s">
        <v>12</v>
      </c>
      <c r="AB67" s="362">
        <v>43.13</v>
      </c>
      <c r="AC67" s="157">
        <v>39.84615385</v>
      </c>
    </row>
    <row r="68" spans="1:29" ht="15" customHeight="1" x14ac:dyDescent="0.25">
      <c r="A68" s="151">
        <v>62</v>
      </c>
      <c r="B68" s="760" t="s">
        <v>41</v>
      </c>
      <c r="C68" s="760" t="s">
        <v>76</v>
      </c>
      <c r="D68" s="760">
        <v>56.84</v>
      </c>
      <c r="E68" s="816">
        <v>52</v>
      </c>
      <c r="F68" s="270" t="s">
        <v>26</v>
      </c>
      <c r="G68" s="270" t="s">
        <v>94</v>
      </c>
      <c r="H68" s="718">
        <v>52.269203069824115</v>
      </c>
      <c r="I68" s="598">
        <v>49</v>
      </c>
      <c r="J68" s="531" t="s">
        <v>32</v>
      </c>
      <c r="K68" s="18" t="s">
        <v>38</v>
      </c>
      <c r="L68" s="270">
        <v>58.13</v>
      </c>
      <c r="M68" s="34">
        <v>54.48</v>
      </c>
      <c r="N68" s="426" t="s">
        <v>2</v>
      </c>
      <c r="O68" s="345" t="s">
        <v>163</v>
      </c>
      <c r="P68" s="429">
        <v>51.62</v>
      </c>
      <c r="Q68" s="34">
        <v>48.99</v>
      </c>
      <c r="R68" s="337" t="s">
        <v>2</v>
      </c>
      <c r="S68" s="345" t="s">
        <v>14</v>
      </c>
      <c r="T68" s="340">
        <v>46.59</v>
      </c>
      <c r="U68" s="439">
        <v>42.727272727272727</v>
      </c>
      <c r="V68" s="426" t="s">
        <v>2</v>
      </c>
      <c r="W68" s="345" t="s">
        <v>16</v>
      </c>
      <c r="X68" s="343">
        <v>50.53</v>
      </c>
      <c r="Y68" s="384">
        <v>46.409090909090907</v>
      </c>
      <c r="Z68" s="341" t="s">
        <v>2</v>
      </c>
      <c r="AA68" s="345" t="s">
        <v>10</v>
      </c>
      <c r="AB68" s="344">
        <v>43.13</v>
      </c>
      <c r="AC68" s="155">
        <v>39.742857139999998</v>
      </c>
    </row>
    <row r="69" spans="1:29" ht="15" customHeight="1" x14ac:dyDescent="0.25">
      <c r="A69" s="151">
        <v>63</v>
      </c>
      <c r="B69" s="760" t="s">
        <v>54</v>
      </c>
      <c r="C69" s="760" t="s">
        <v>66</v>
      </c>
      <c r="D69" s="760">
        <v>56.84</v>
      </c>
      <c r="E69" s="816">
        <v>51.8</v>
      </c>
      <c r="F69" s="270" t="s">
        <v>2</v>
      </c>
      <c r="G69" s="270" t="s">
        <v>15</v>
      </c>
      <c r="H69" s="718">
        <v>52.269203069824115</v>
      </c>
      <c r="I69" s="598">
        <v>49</v>
      </c>
      <c r="J69" s="531" t="s">
        <v>26</v>
      </c>
      <c r="K69" s="18" t="s">
        <v>110</v>
      </c>
      <c r="L69" s="270">
        <v>58.13</v>
      </c>
      <c r="M69" s="34">
        <v>54</v>
      </c>
      <c r="N69" s="426" t="s">
        <v>2</v>
      </c>
      <c r="O69" s="345" t="s">
        <v>13</v>
      </c>
      <c r="P69" s="429">
        <v>51.62</v>
      </c>
      <c r="Q69" s="34">
        <v>48.74</v>
      </c>
      <c r="R69" s="337" t="s">
        <v>54</v>
      </c>
      <c r="S69" s="338" t="s">
        <v>61</v>
      </c>
      <c r="T69" s="340">
        <v>46.59</v>
      </c>
      <c r="U69" s="439">
        <v>42.696969696969695</v>
      </c>
      <c r="V69" s="426" t="s">
        <v>65</v>
      </c>
      <c r="W69" s="338" t="s">
        <v>86</v>
      </c>
      <c r="X69" s="343">
        <v>50.53</v>
      </c>
      <c r="Y69" s="384">
        <v>46.413793103448278</v>
      </c>
      <c r="Z69" s="341" t="s">
        <v>41</v>
      </c>
      <c r="AA69" s="338" t="s">
        <v>40</v>
      </c>
      <c r="AB69" s="344">
        <v>43.13</v>
      </c>
      <c r="AC69" s="155">
        <v>38.524999999999999</v>
      </c>
    </row>
    <row r="70" spans="1:29" ht="15" customHeight="1" x14ac:dyDescent="0.25">
      <c r="A70" s="151">
        <v>64</v>
      </c>
      <c r="B70" s="760" t="s">
        <v>0</v>
      </c>
      <c r="C70" s="760" t="s">
        <v>152</v>
      </c>
      <c r="D70" s="760">
        <v>56.84</v>
      </c>
      <c r="E70" s="816">
        <v>51.71153846153846</v>
      </c>
      <c r="F70" s="270" t="s">
        <v>2</v>
      </c>
      <c r="G70" s="270" t="s">
        <v>8</v>
      </c>
      <c r="H70" s="718">
        <v>52.269203069824115</v>
      </c>
      <c r="I70" s="598">
        <v>48.9</v>
      </c>
      <c r="J70" s="531" t="s">
        <v>26</v>
      </c>
      <c r="K70" s="18" t="s">
        <v>154</v>
      </c>
      <c r="L70" s="270">
        <v>58.13</v>
      </c>
      <c r="M70" s="34">
        <v>54</v>
      </c>
      <c r="N70" s="426" t="s">
        <v>41</v>
      </c>
      <c r="O70" s="338" t="s">
        <v>46</v>
      </c>
      <c r="P70" s="427">
        <v>51.62</v>
      </c>
      <c r="Q70" s="34">
        <v>48.63</v>
      </c>
      <c r="R70" s="337" t="s">
        <v>2</v>
      </c>
      <c r="S70" s="345" t="s">
        <v>17</v>
      </c>
      <c r="T70" s="340">
        <v>46.59</v>
      </c>
      <c r="U70" s="439">
        <v>42.428571428571431</v>
      </c>
      <c r="V70" s="426" t="s">
        <v>2</v>
      </c>
      <c r="W70" s="345" t="s">
        <v>11</v>
      </c>
      <c r="X70" s="343">
        <v>50.53</v>
      </c>
      <c r="Y70" s="384">
        <v>46.166666666666664</v>
      </c>
      <c r="Z70" s="341" t="s">
        <v>65</v>
      </c>
      <c r="AA70" s="338" t="s">
        <v>82</v>
      </c>
      <c r="AB70" s="344">
        <v>43.13</v>
      </c>
      <c r="AC70" s="155">
        <v>38</v>
      </c>
    </row>
    <row r="71" spans="1:29" ht="15" customHeight="1" x14ac:dyDescent="0.25">
      <c r="A71" s="151">
        <v>65</v>
      </c>
      <c r="B71" s="760" t="s">
        <v>26</v>
      </c>
      <c r="C71" s="760" t="s">
        <v>30</v>
      </c>
      <c r="D71" s="760">
        <v>56.84</v>
      </c>
      <c r="E71" s="816">
        <v>51.7</v>
      </c>
      <c r="F71" s="270" t="s">
        <v>0</v>
      </c>
      <c r="G71" s="270" t="s">
        <v>152</v>
      </c>
      <c r="H71" s="718">
        <v>52.269203069824115</v>
      </c>
      <c r="I71" s="598">
        <v>48.87</v>
      </c>
      <c r="J71" s="531" t="s">
        <v>41</v>
      </c>
      <c r="K71" s="18" t="s">
        <v>44</v>
      </c>
      <c r="L71" s="270">
        <v>58.13</v>
      </c>
      <c r="M71" s="34">
        <v>53.75</v>
      </c>
      <c r="N71" s="426" t="s">
        <v>2</v>
      </c>
      <c r="O71" s="345" t="s">
        <v>15</v>
      </c>
      <c r="P71" s="429">
        <v>51.62</v>
      </c>
      <c r="Q71" s="34">
        <v>48.56</v>
      </c>
      <c r="R71" s="337" t="s">
        <v>26</v>
      </c>
      <c r="S71" s="338" t="s">
        <v>110</v>
      </c>
      <c r="T71" s="340">
        <v>46.59</v>
      </c>
      <c r="U71" s="439">
        <v>42.2</v>
      </c>
      <c r="V71" s="426" t="s">
        <v>32</v>
      </c>
      <c r="W71" s="338" t="s">
        <v>73</v>
      </c>
      <c r="X71" s="343">
        <v>50.53</v>
      </c>
      <c r="Y71" s="384">
        <v>46</v>
      </c>
      <c r="Z71" s="341" t="s">
        <v>2</v>
      </c>
      <c r="AA71" s="345" t="s">
        <v>1</v>
      </c>
      <c r="AB71" s="344">
        <v>43.13</v>
      </c>
      <c r="AC71" s="155">
        <v>37.78947368</v>
      </c>
    </row>
    <row r="72" spans="1:29" ht="15" customHeight="1" x14ac:dyDescent="0.25">
      <c r="A72" s="151">
        <v>66</v>
      </c>
      <c r="B72" s="760" t="s">
        <v>54</v>
      </c>
      <c r="C72" s="760" t="s">
        <v>58</v>
      </c>
      <c r="D72" s="760">
        <v>56.84</v>
      </c>
      <c r="E72" s="816">
        <v>51.5</v>
      </c>
      <c r="F72" s="270" t="s">
        <v>54</v>
      </c>
      <c r="G72" s="270" t="s">
        <v>59</v>
      </c>
      <c r="H72" s="718">
        <v>52.269203069824115</v>
      </c>
      <c r="I72" s="598">
        <v>48.82</v>
      </c>
      <c r="J72" s="531" t="s">
        <v>32</v>
      </c>
      <c r="K72" s="19" t="s">
        <v>35</v>
      </c>
      <c r="L72" s="270">
        <v>58.13</v>
      </c>
      <c r="M72" s="34">
        <v>53.73</v>
      </c>
      <c r="N72" s="426" t="s">
        <v>2</v>
      </c>
      <c r="O72" s="345" t="s">
        <v>3</v>
      </c>
      <c r="P72" s="429">
        <v>51.62</v>
      </c>
      <c r="Q72" s="34">
        <v>48.43</v>
      </c>
      <c r="R72" s="337" t="s">
        <v>32</v>
      </c>
      <c r="S72" s="338" t="s">
        <v>151</v>
      </c>
      <c r="T72" s="340">
        <v>46.59</v>
      </c>
      <c r="U72" s="439">
        <v>41.85</v>
      </c>
      <c r="V72" s="426" t="s">
        <v>65</v>
      </c>
      <c r="W72" s="338" t="s">
        <v>85</v>
      </c>
      <c r="X72" s="343">
        <v>50.53</v>
      </c>
      <c r="Y72" s="384">
        <v>45.888888888888886</v>
      </c>
      <c r="Z72" s="341" t="s">
        <v>54</v>
      </c>
      <c r="AA72" s="338" t="s">
        <v>59</v>
      </c>
      <c r="AB72" s="344">
        <v>43.13</v>
      </c>
      <c r="AC72" s="155">
        <v>37.586206900000001</v>
      </c>
    </row>
    <row r="73" spans="1:29" ht="15" customHeight="1" x14ac:dyDescent="0.25">
      <c r="A73" s="151">
        <v>67</v>
      </c>
      <c r="B73" s="760" t="s">
        <v>41</v>
      </c>
      <c r="C73" s="760" t="s">
        <v>175</v>
      </c>
      <c r="D73" s="760">
        <v>56.84</v>
      </c>
      <c r="E73" s="816">
        <v>51.3</v>
      </c>
      <c r="F73" s="270" t="s">
        <v>26</v>
      </c>
      <c r="G73" s="270" t="s">
        <v>25</v>
      </c>
      <c r="H73" s="718">
        <v>52.269203069824115</v>
      </c>
      <c r="I73" s="598">
        <v>48.55</v>
      </c>
      <c r="J73" s="531" t="s">
        <v>0</v>
      </c>
      <c r="K73" s="18" t="s">
        <v>69</v>
      </c>
      <c r="L73" s="270">
        <v>58.13</v>
      </c>
      <c r="M73" s="34">
        <v>53.25</v>
      </c>
      <c r="N73" s="426" t="s">
        <v>0</v>
      </c>
      <c r="O73" s="338" t="s">
        <v>99</v>
      </c>
      <c r="P73" s="427">
        <v>51.62</v>
      </c>
      <c r="Q73" s="34">
        <v>48</v>
      </c>
      <c r="R73" s="337" t="s">
        <v>2</v>
      </c>
      <c r="S73" s="345" t="s">
        <v>13</v>
      </c>
      <c r="T73" s="340">
        <v>46.59</v>
      </c>
      <c r="U73" s="439">
        <v>41.409090909090907</v>
      </c>
      <c r="V73" s="426" t="s">
        <v>2</v>
      </c>
      <c r="W73" s="345" t="s">
        <v>15</v>
      </c>
      <c r="X73" s="343">
        <v>50.53</v>
      </c>
      <c r="Y73" s="384">
        <v>45.84</v>
      </c>
      <c r="Z73" s="341" t="s">
        <v>26</v>
      </c>
      <c r="AA73" s="338" t="s">
        <v>109</v>
      </c>
      <c r="AB73" s="344">
        <v>43.13</v>
      </c>
      <c r="AC73" s="155">
        <v>37.303571429999998</v>
      </c>
    </row>
    <row r="74" spans="1:29" ht="15" customHeight="1" x14ac:dyDescent="0.25">
      <c r="A74" s="151">
        <v>68</v>
      </c>
      <c r="B74" s="760" t="s">
        <v>65</v>
      </c>
      <c r="C74" s="760" t="s">
        <v>130</v>
      </c>
      <c r="D74" s="760">
        <v>56.84</v>
      </c>
      <c r="E74" s="816">
        <v>51.294117647058826</v>
      </c>
      <c r="F74" s="270" t="s">
        <v>2</v>
      </c>
      <c r="G74" s="270" t="s">
        <v>3</v>
      </c>
      <c r="H74" s="718">
        <v>52.269203069824115</v>
      </c>
      <c r="I74" s="598">
        <v>48.5</v>
      </c>
      <c r="J74" s="531" t="s">
        <v>2</v>
      </c>
      <c r="K74" s="18" t="s">
        <v>22</v>
      </c>
      <c r="L74" s="270">
        <v>58.13</v>
      </c>
      <c r="M74" s="34">
        <v>53.22</v>
      </c>
      <c r="N74" s="426" t="s">
        <v>26</v>
      </c>
      <c r="O74" s="338" t="s">
        <v>29</v>
      </c>
      <c r="P74" s="427">
        <v>51.62</v>
      </c>
      <c r="Q74" s="34">
        <v>48</v>
      </c>
      <c r="R74" s="337" t="s">
        <v>41</v>
      </c>
      <c r="S74" s="338" t="s">
        <v>79</v>
      </c>
      <c r="T74" s="340">
        <v>46.59</v>
      </c>
      <c r="U74" s="439">
        <v>41.294117647058826</v>
      </c>
      <c r="V74" s="426" t="s">
        <v>2</v>
      </c>
      <c r="W74" s="345" t="s">
        <v>6</v>
      </c>
      <c r="X74" s="343">
        <v>50.53</v>
      </c>
      <c r="Y74" s="384">
        <v>45.521739130434781</v>
      </c>
      <c r="Z74" s="341" t="s">
        <v>2</v>
      </c>
      <c r="AA74" s="345" t="s">
        <v>17</v>
      </c>
      <c r="AB74" s="344">
        <v>43.13</v>
      </c>
      <c r="AC74" s="155">
        <v>37.119047620000003</v>
      </c>
    </row>
    <row r="75" spans="1:29" ht="15" customHeight="1" x14ac:dyDescent="0.25">
      <c r="A75" s="151">
        <v>69</v>
      </c>
      <c r="B75" s="760" t="s">
        <v>2</v>
      </c>
      <c r="C75" s="760" t="s">
        <v>17</v>
      </c>
      <c r="D75" s="760">
        <v>56.84</v>
      </c>
      <c r="E75" s="816">
        <v>50.6</v>
      </c>
      <c r="F75" s="270" t="s">
        <v>54</v>
      </c>
      <c r="G75" s="270" t="s">
        <v>61</v>
      </c>
      <c r="H75" s="718">
        <v>52.269203069824115</v>
      </c>
      <c r="I75" s="598">
        <v>48.48</v>
      </c>
      <c r="J75" s="531" t="s">
        <v>54</v>
      </c>
      <c r="K75" s="18" t="s">
        <v>74</v>
      </c>
      <c r="L75" s="270">
        <v>58.13</v>
      </c>
      <c r="M75" s="30">
        <v>53.2</v>
      </c>
      <c r="N75" s="426" t="s">
        <v>0</v>
      </c>
      <c r="O75" s="342" t="s">
        <v>70</v>
      </c>
      <c r="P75" s="428">
        <v>51.62</v>
      </c>
      <c r="Q75" s="34">
        <v>48</v>
      </c>
      <c r="R75" s="337" t="s">
        <v>0</v>
      </c>
      <c r="S75" s="342" t="s">
        <v>69</v>
      </c>
      <c r="T75" s="340">
        <v>46.59</v>
      </c>
      <c r="U75" s="439">
        <v>41.166666666666664</v>
      </c>
      <c r="V75" s="426" t="s">
        <v>54</v>
      </c>
      <c r="W75" s="342" t="s">
        <v>55</v>
      </c>
      <c r="X75" s="343">
        <v>50.53</v>
      </c>
      <c r="Y75" s="384">
        <v>45.333333333333336</v>
      </c>
      <c r="Z75" s="341" t="s">
        <v>2</v>
      </c>
      <c r="AA75" s="345" t="s">
        <v>22</v>
      </c>
      <c r="AB75" s="344">
        <v>43.13</v>
      </c>
      <c r="AC75" s="155">
        <v>37</v>
      </c>
    </row>
    <row r="76" spans="1:29" ht="15" customHeight="1" thickBot="1" x14ac:dyDescent="0.3">
      <c r="A76" s="160">
        <v>70</v>
      </c>
      <c r="B76" s="761" t="s">
        <v>32</v>
      </c>
      <c r="C76" s="761" t="s">
        <v>31</v>
      </c>
      <c r="D76" s="761">
        <v>56.84</v>
      </c>
      <c r="E76" s="817">
        <v>50.3</v>
      </c>
      <c r="F76" s="272" t="s">
        <v>0</v>
      </c>
      <c r="G76" s="272" t="s">
        <v>113</v>
      </c>
      <c r="H76" s="721">
        <v>52.269203069824115</v>
      </c>
      <c r="I76" s="601">
        <v>48.44</v>
      </c>
      <c r="J76" s="532" t="s">
        <v>54</v>
      </c>
      <c r="K76" s="72" t="s">
        <v>66</v>
      </c>
      <c r="L76" s="271">
        <v>58.13</v>
      </c>
      <c r="M76" s="74">
        <v>53</v>
      </c>
      <c r="N76" s="432" t="s">
        <v>32</v>
      </c>
      <c r="O76" s="393" t="s">
        <v>72</v>
      </c>
      <c r="P76" s="448">
        <v>51.62</v>
      </c>
      <c r="Q76" s="35">
        <v>48</v>
      </c>
      <c r="R76" s="347" t="s">
        <v>54</v>
      </c>
      <c r="S76" s="393" t="s">
        <v>53</v>
      </c>
      <c r="T76" s="351">
        <v>46.59</v>
      </c>
      <c r="U76" s="441">
        <v>40.454545454545453</v>
      </c>
      <c r="V76" s="432" t="s">
        <v>2</v>
      </c>
      <c r="W76" s="376" t="s">
        <v>23</v>
      </c>
      <c r="X76" s="353">
        <v>50.53</v>
      </c>
      <c r="Y76" s="387">
        <v>44.647058823529413</v>
      </c>
      <c r="Z76" s="352" t="s">
        <v>41</v>
      </c>
      <c r="AA76" s="350" t="s">
        <v>79</v>
      </c>
      <c r="AB76" s="354">
        <v>43.13</v>
      </c>
      <c r="AC76" s="159">
        <v>36.785714290000001</v>
      </c>
    </row>
    <row r="77" spans="1:29" ht="15" customHeight="1" x14ac:dyDescent="0.25">
      <c r="A77" s="161">
        <v>71</v>
      </c>
      <c r="B77" s="273" t="s">
        <v>41</v>
      </c>
      <c r="C77" s="273" t="s">
        <v>176</v>
      </c>
      <c r="D77" s="273">
        <v>56.84</v>
      </c>
      <c r="E77" s="717">
        <v>50.3</v>
      </c>
      <c r="F77" s="273" t="s">
        <v>41</v>
      </c>
      <c r="G77" s="273" t="s">
        <v>48</v>
      </c>
      <c r="H77" s="717">
        <v>52.269203069824115</v>
      </c>
      <c r="I77" s="597">
        <v>47.86</v>
      </c>
      <c r="J77" s="530" t="s">
        <v>2</v>
      </c>
      <c r="K77" s="66" t="s">
        <v>14</v>
      </c>
      <c r="L77" s="269">
        <v>58.13</v>
      </c>
      <c r="M77" s="77">
        <v>53</v>
      </c>
      <c r="N77" s="434" t="s">
        <v>54</v>
      </c>
      <c r="O77" s="372" t="s">
        <v>106</v>
      </c>
      <c r="P77" s="449">
        <v>51.62</v>
      </c>
      <c r="Q77" s="33">
        <v>47.86</v>
      </c>
      <c r="R77" s="355" t="s">
        <v>41</v>
      </c>
      <c r="S77" s="356" t="s">
        <v>50</v>
      </c>
      <c r="T77" s="357">
        <v>46.59</v>
      </c>
      <c r="U77" s="440">
        <v>39.785714285714285</v>
      </c>
      <c r="V77" s="434" t="s">
        <v>2</v>
      </c>
      <c r="W77" s="375" t="s">
        <v>22</v>
      </c>
      <c r="X77" s="360">
        <v>50.53</v>
      </c>
      <c r="Y77" s="389">
        <v>44.571428571428569</v>
      </c>
      <c r="Z77" s="359" t="s">
        <v>32</v>
      </c>
      <c r="AA77" s="395" t="s">
        <v>89</v>
      </c>
      <c r="AB77" s="362">
        <v>43.13</v>
      </c>
      <c r="AC77" s="158">
        <v>36.46153846</v>
      </c>
    </row>
    <row r="78" spans="1:29" ht="15" customHeight="1" x14ac:dyDescent="0.25">
      <c r="A78" s="151">
        <v>72</v>
      </c>
      <c r="B78" s="760" t="s">
        <v>26</v>
      </c>
      <c r="C78" s="760" t="s">
        <v>109</v>
      </c>
      <c r="D78" s="760">
        <v>56.84</v>
      </c>
      <c r="E78" s="816">
        <v>50.3</v>
      </c>
      <c r="F78" s="270" t="s">
        <v>32</v>
      </c>
      <c r="G78" s="270" t="s">
        <v>87</v>
      </c>
      <c r="H78" s="718">
        <v>52.269203069824115</v>
      </c>
      <c r="I78" s="598">
        <v>47.52</v>
      </c>
      <c r="J78" s="531" t="s">
        <v>41</v>
      </c>
      <c r="K78" s="18" t="s">
        <v>76</v>
      </c>
      <c r="L78" s="270">
        <v>58.13</v>
      </c>
      <c r="M78" s="34">
        <v>52.6</v>
      </c>
      <c r="N78" s="426" t="s">
        <v>26</v>
      </c>
      <c r="O78" s="338" t="s">
        <v>111</v>
      </c>
      <c r="P78" s="427">
        <v>51.62</v>
      </c>
      <c r="Q78" s="34">
        <v>47.4</v>
      </c>
      <c r="R78" s="337" t="s">
        <v>2</v>
      </c>
      <c r="S78" s="345" t="s">
        <v>20</v>
      </c>
      <c r="T78" s="340">
        <v>46.59</v>
      </c>
      <c r="U78" s="439">
        <v>39.705882352941174</v>
      </c>
      <c r="V78" s="426" t="s">
        <v>26</v>
      </c>
      <c r="W78" s="338" t="s">
        <v>25</v>
      </c>
      <c r="X78" s="343">
        <v>50.53</v>
      </c>
      <c r="Y78" s="384">
        <v>44.285714285714285</v>
      </c>
      <c r="Z78" s="341" t="s">
        <v>41</v>
      </c>
      <c r="AA78" s="338" t="s">
        <v>43</v>
      </c>
      <c r="AB78" s="344">
        <v>43.13</v>
      </c>
      <c r="AC78" s="155">
        <v>36.4</v>
      </c>
    </row>
    <row r="79" spans="1:29" ht="15" customHeight="1" x14ac:dyDescent="0.25">
      <c r="A79" s="151">
        <v>73</v>
      </c>
      <c r="B79" s="760" t="s">
        <v>2</v>
      </c>
      <c r="C79" s="760" t="s">
        <v>6</v>
      </c>
      <c r="D79" s="760">
        <v>56.84</v>
      </c>
      <c r="E79" s="816">
        <v>50.1</v>
      </c>
      <c r="F79" s="270" t="s">
        <v>65</v>
      </c>
      <c r="G79" s="270" t="s">
        <v>130</v>
      </c>
      <c r="H79" s="718">
        <v>52.269203069824115</v>
      </c>
      <c r="I79" s="598">
        <v>47.25</v>
      </c>
      <c r="J79" s="531" t="s">
        <v>54</v>
      </c>
      <c r="K79" s="18" t="s">
        <v>56</v>
      </c>
      <c r="L79" s="270">
        <v>58.13</v>
      </c>
      <c r="M79" s="34">
        <v>52.5</v>
      </c>
      <c r="N79" s="426" t="s">
        <v>65</v>
      </c>
      <c r="O79" s="338" t="s">
        <v>130</v>
      </c>
      <c r="P79" s="427">
        <v>51.62</v>
      </c>
      <c r="Q79" s="34">
        <v>47</v>
      </c>
      <c r="R79" s="337" t="s">
        <v>2</v>
      </c>
      <c r="S79" s="345" t="s">
        <v>4</v>
      </c>
      <c r="T79" s="340">
        <v>46.59</v>
      </c>
      <c r="U79" s="439">
        <v>39.700000000000003</v>
      </c>
      <c r="V79" s="426" t="s">
        <v>26</v>
      </c>
      <c r="W79" s="338" t="s">
        <v>110</v>
      </c>
      <c r="X79" s="343">
        <v>50.53</v>
      </c>
      <c r="Y79" s="384">
        <v>44.21875</v>
      </c>
      <c r="Z79" s="341" t="s">
        <v>2</v>
      </c>
      <c r="AA79" s="345" t="s">
        <v>4</v>
      </c>
      <c r="AB79" s="344">
        <v>43.13</v>
      </c>
      <c r="AC79" s="155">
        <v>35.485714289999997</v>
      </c>
    </row>
    <row r="80" spans="1:29" ht="15" customHeight="1" x14ac:dyDescent="0.25">
      <c r="A80" s="151">
        <v>74</v>
      </c>
      <c r="B80" s="760" t="s">
        <v>2</v>
      </c>
      <c r="C80" s="760" t="s">
        <v>4</v>
      </c>
      <c r="D80" s="760">
        <v>56.84</v>
      </c>
      <c r="E80" s="816">
        <v>50</v>
      </c>
      <c r="F80" s="270" t="s">
        <v>2</v>
      </c>
      <c r="G80" s="270" t="s">
        <v>12</v>
      </c>
      <c r="H80" s="718">
        <v>52.269203069824115</v>
      </c>
      <c r="I80" s="598">
        <v>46.7</v>
      </c>
      <c r="J80" s="531" t="s">
        <v>26</v>
      </c>
      <c r="K80" s="18" t="s">
        <v>95</v>
      </c>
      <c r="L80" s="270">
        <v>58.13</v>
      </c>
      <c r="M80" s="34">
        <v>52</v>
      </c>
      <c r="N80" s="426" t="s">
        <v>2</v>
      </c>
      <c r="O80" s="345" t="s">
        <v>5</v>
      </c>
      <c r="P80" s="429">
        <v>51.62</v>
      </c>
      <c r="Q80" s="34">
        <v>46.56</v>
      </c>
      <c r="R80" s="337" t="s">
        <v>2</v>
      </c>
      <c r="S80" s="345" t="s">
        <v>8</v>
      </c>
      <c r="T80" s="340">
        <v>46.59</v>
      </c>
      <c r="U80" s="439">
        <v>39.428571428571431</v>
      </c>
      <c r="V80" s="426" t="s">
        <v>41</v>
      </c>
      <c r="W80" s="338" t="s">
        <v>42</v>
      </c>
      <c r="X80" s="343">
        <v>50.53</v>
      </c>
      <c r="Y80" s="384">
        <v>43.9375</v>
      </c>
      <c r="Z80" s="341" t="s">
        <v>26</v>
      </c>
      <c r="AA80" s="338" t="s">
        <v>95</v>
      </c>
      <c r="AB80" s="344">
        <v>43.13</v>
      </c>
      <c r="AC80" s="155">
        <v>35.09375</v>
      </c>
    </row>
    <row r="81" spans="1:29" ht="15" customHeight="1" x14ac:dyDescent="0.25">
      <c r="A81" s="151">
        <v>75</v>
      </c>
      <c r="B81" s="760" t="s">
        <v>2</v>
      </c>
      <c r="C81" s="760" t="s">
        <v>183</v>
      </c>
      <c r="D81" s="760">
        <v>56.84</v>
      </c>
      <c r="E81" s="816">
        <v>49.5</v>
      </c>
      <c r="F81" s="270" t="s">
        <v>41</v>
      </c>
      <c r="G81" s="270" t="s">
        <v>40</v>
      </c>
      <c r="H81" s="718">
        <v>52.269203069824115</v>
      </c>
      <c r="I81" s="598">
        <v>46.31</v>
      </c>
      <c r="J81" s="531" t="s">
        <v>26</v>
      </c>
      <c r="K81" s="18" t="s">
        <v>94</v>
      </c>
      <c r="L81" s="270">
        <v>58.13</v>
      </c>
      <c r="M81" s="34">
        <v>52</v>
      </c>
      <c r="N81" s="426" t="s">
        <v>26</v>
      </c>
      <c r="O81" s="338" t="s">
        <v>108</v>
      </c>
      <c r="P81" s="427">
        <v>51.62</v>
      </c>
      <c r="Q81" s="30">
        <v>46.5</v>
      </c>
      <c r="R81" s="337" t="s">
        <v>41</v>
      </c>
      <c r="S81" s="338" t="s">
        <v>48</v>
      </c>
      <c r="T81" s="340">
        <v>46.59</v>
      </c>
      <c r="U81" s="439">
        <v>39.333333333333336</v>
      </c>
      <c r="V81" s="426" t="s">
        <v>41</v>
      </c>
      <c r="W81" s="338" t="s">
        <v>75</v>
      </c>
      <c r="X81" s="343">
        <v>50.53</v>
      </c>
      <c r="Y81" s="384">
        <v>43.909090909090907</v>
      </c>
      <c r="Z81" s="341" t="s">
        <v>65</v>
      </c>
      <c r="AA81" s="338" t="s">
        <v>83</v>
      </c>
      <c r="AB81" s="344">
        <v>43.13</v>
      </c>
      <c r="AC81" s="155">
        <v>34.23076923</v>
      </c>
    </row>
    <row r="82" spans="1:29" ht="15" customHeight="1" x14ac:dyDescent="0.25">
      <c r="A82" s="151">
        <v>76</v>
      </c>
      <c r="B82" s="760" t="s">
        <v>2</v>
      </c>
      <c r="C82" s="760" t="s">
        <v>186</v>
      </c>
      <c r="D82" s="760">
        <v>56.84</v>
      </c>
      <c r="E82" s="816">
        <v>49</v>
      </c>
      <c r="F82" s="270" t="s">
        <v>54</v>
      </c>
      <c r="G82" s="270" t="s">
        <v>53</v>
      </c>
      <c r="H82" s="718">
        <v>52.269203069824115</v>
      </c>
      <c r="I82" s="598">
        <v>46.2</v>
      </c>
      <c r="J82" s="531" t="s">
        <v>0</v>
      </c>
      <c r="K82" s="18" t="s">
        <v>99</v>
      </c>
      <c r="L82" s="270">
        <v>58.13</v>
      </c>
      <c r="M82" s="30">
        <v>51.63</v>
      </c>
      <c r="N82" s="426" t="s">
        <v>2</v>
      </c>
      <c r="O82" s="345" t="s">
        <v>20</v>
      </c>
      <c r="P82" s="429">
        <v>51.62</v>
      </c>
      <c r="Q82" s="34">
        <v>46.23</v>
      </c>
      <c r="R82" s="337" t="s">
        <v>32</v>
      </c>
      <c r="S82" s="338" t="s">
        <v>88</v>
      </c>
      <c r="T82" s="340">
        <v>46.59</v>
      </c>
      <c r="U82" s="439">
        <v>39.333333333333336</v>
      </c>
      <c r="V82" s="426" t="s">
        <v>2</v>
      </c>
      <c r="W82" s="345" t="s">
        <v>10</v>
      </c>
      <c r="X82" s="343">
        <v>50.53</v>
      </c>
      <c r="Y82" s="384">
        <v>43.891891891891895</v>
      </c>
      <c r="Z82" s="341" t="s">
        <v>65</v>
      </c>
      <c r="AA82" s="338" t="s">
        <v>130</v>
      </c>
      <c r="AB82" s="344">
        <v>43.13</v>
      </c>
      <c r="AC82" s="155">
        <v>34.222222219999999</v>
      </c>
    </row>
    <row r="83" spans="1:29" ht="15" customHeight="1" x14ac:dyDescent="0.25">
      <c r="A83" s="151">
        <v>77</v>
      </c>
      <c r="B83" s="760" t="s">
        <v>41</v>
      </c>
      <c r="C83" s="760" t="s">
        <v>75</v>
      </c>
      <c r="D83" s="760">
        <v>56.84</v>
      </c>
      <c r="E83" s="816">
        <v>48.7</v>
      </c>
      <c r="F83" s="270" t="s">
        <v>2</v>
      </c>
      <c r="G83" s="270" t="s">
        <v>10</v>
      </c>
      <c r="H83" s="718">
        <v>52.269203069824115</v>
      </c>
      <c r="I83" s="598">
        <v>45.39</v>
      </c>
      <c r="J83" s="531" t="s">
        <v>32</v>
      </c>
      <c r="K83" s="18" t="s">
        <v>72</v>
      </c>
      <c r="L83" s="270">
        <v>58.13</v>
      </c>
      <c r="M83" s="30">
        <v>51.2</v>
      </c>
      <c r="N83" s="426" t="s">
        <v>2</v>
      </c>
      <c r="O83" s="345" t="s">
        <v>10</v>
      </c>
      <c r="P83" s="429">
        <v>51.62</v>
      </c>
      <c r="Q83" s="34">
        <v>46.17</v>
      </c>
      <c r="R83" s="337" t="s">
        <v>41</v>
      </c>
      <c r="S83" s="338" t="s">
        <v>49</v>
      </c>
      <c r="T83" s="340">
        <v>46.59</v>
      </c>
      <c r="U83" s="439">
        <v>38.875</v>
      </c>
      <c r="V83" s="426" t="s">
        <v>41</v>
      </c>
      <c r="W83" s="338" t="s">
        <v>44</v>
      </c>
      <c r="X83" s="343">
        <v>50.53</v>
      </c>
      <c r="Y83" s="384">
        <v>43.875</v>
      </c>
      <c r="Z83" s="341" t="s">
        <v>26</v>
      </c>
      <c r="AA83" s="338" t="s">
        <v>25</v>
      </c>
      <c r="AB83" s="344">
        <v>43.13</v>
      </c>
      <c r="AC83" s="155">
        <v>33.842105259999997</v>
      </c>
    </row>
    <row r="84" spans="1:29" ht="15" customHeight="1" x14ac:dyDescent="0.25">
      <c r="A84" s="151">
        <v>78</v>
      </c>
      <c r="B84" s="760" t="s">
        <v>65</v>
      </c>
      <c r="C84" s="760" t="s">
        <v>170</v>
      </c>
      <c r="D84" s="760">
        <v>56.84</v>
      </c>
      <c r="E84" s="816">
        <v>48.476190476190474</v>
      </c>
      <c r="F84" s="270" t="s">
        <v>2</v>
      </c>
      <c r="G84" s="270" t="s">
        <v>1</v>
      </c>
      <c r="H84" s="718">
        <v>52.269203069824115</v>
      </c>
      <c r="I84" s="598">
        <v>45.222222222222221</v>
      </c>
      <c r="J84" s="531" t="s">
        <v>2</v>
      </c>
      <c r="K84" s="18" t="s">
        <v>1</v>
      </c>
      <c r="L84" s="270">
        <v>58.13</v>
      </c>
      <c r="M84" s="34">
        <v>51</v>
      </c>
      <c r="N84" s="426" t="s">
        <v>2</v>
      </c>
      <c r="O84" s="345" t="s">
        <v>17</v>
      </c>
      <c r="P84" s="429">
        <v>51.62</v>
      </c>
      <c r="Q84" s="34">
        <v>45.27</v>
      </c>
      <c r="R84" s="337" t="s">
        <v>54</v>
      </c>
      <c r="S84" s="342" t="s">
        <v>106</v>
      </c>
      <c r="T84" s="340">
        <v>46.59</v>
      </c>
      <c r="U84" s="439">
        <v>38.333333333333336</v>
      </c>
      <c r="V84" s="426" t="s">
        <v>41</v>
      </c>
      <c r="W84" s="338" t="s">
        <v>48</v>
      </c>
      <c r="X84" s="343">
        <v>50.53</v>
      </c>
      <c r="Y84" s="384">
        <v>43.866666666666667</v>
      </c>
      <c r="Z84" s="341" t="s">
        <v>41</v>
      </c>
      <c r="AA84" s="338" t="s">
        <v>50</v>
      </c>
      <c r="AB84" s="344">
        <v>43.13</v>
      </c>
      <c r="AC84" s="155">
        <v>33.705882350000003</v>
      </c>
    </row>
    <row r="85" spans="1:29" ht="15" customHeight="1" x14ac:dyDescent="0.25">
      <c r="A85" s="151">
        <v>79</v>
      </c>
      <c r="B85" s="760" t="s">
        <v>26</v>
      </c>
      <c r="C85" s="760" t="s">
        <v>95</v>
      </c>
      <c r="D85" s="760">
        <v>56.84</v>
      </c>
      <c r="E85" s="816">
        <v>48.1</v>
      </c>
      <c r="F85" s="270" t="s">
        <v>26</v>
      </c>
      <c r="G85" s="270" t="s">
        <v>95</v>
      </c>
      <c r="H85" s="718">
        <v>52.269203069824115</v>
      </c>
      <c r="I85" s="598">
        <v>44.93</v>
      </c>
      <c r="J85" s="531" t="s">
        <v>2</v>
      </c>
      <c r="K85" s="18" t="s">
        <v>17</v>
      </c>
      <c r="L85" s="270">
        <v>58.13</v>
      </c>
      <c r="M85" s="34">
        <v>50.45</v>
      </c>
      <c r="N85" s="426" t="s">
        <v>54</v>
      </c>
      <c r="O85" s="338" t="s">
        <v>61</v>
      </c>
      <c r="P85" s="427">
        <v>51.62</v>
      </c>
      <c r="Q85" s="34">
        <v>45.19</v>
      </c>
      <c r="R85" s="337" t="s">
        <v>32</v>
      </c>
      <c r="S85" s="338" t="s">
        <v>87</v>
      </c>
      <c r="T85" s="340">
        <v>46.59</v>
      </c>
      <c r="U85" s="439">
        <v>38.200000000000003</v>
      </c>
      <c r="V85" s="426" t="s">
        <v>26</v>
      </c>
      <c r="W85" s="338" t="s">
        <v>28</v>
      </c>
      <c r="X85" s="343">
        <v>50.53</v>
      </c>
      <c r="Y85" s="384">
        <v>43.78125</v>
      </c>
      <c r="Z85" s="341" t="s">
        <v>32</v>
      </c>
      <c r="AA85" s="338" t="s">
        <v>39</v>
      </c>
      <c r="AB85" s="344">
        <v>43.13</v>
      </c>
      <c r="AC85" s="155">
        <v>33.549999999999997</v>
      </c>
    </row>
    <row r="86" spans="1:29" ht="15" customHeight="1" thickBot="1" x14ac:dyDescent="0.3">
      <c r="A86" s="153">
        <v>80</v>
      </c>
      <c r="B86" s="271" t="s">
        <v>54</v>
      </c>
      <c r="C86" s="271" t="s">
        <v>57</v>
      </c>
      <c r="D86" s="271">
        <v>56.84</v>
      </c>
      <c r="E86" s="719">
        <v>48.1</v>
      </c>
      <c r="F86" s="271" t="s">
        <v>65</v>
      </c>
      <c r="G86" s="271" t="s">
        <v>82</v>
      </c>
      <c r="H86" s="719">
        <v>52.269203069824115</v>
      </c>
      <c r="I86" s="599">
        <v>44.8</v>
      </c>
      <c r="J86" s="533" t="s">
        <v>54</v>
      </c>
      <c r="K86" s="20" t="s">
        <v>58</v>
      </c>
      <c r="L86" s="274">
        <v>58.13</v>
      </c>
      <c r="M86" s="35">
        <v>50.4</v>
      </c>
      <c r="N86" s="437" t="s">
        <v>54</v>
      </c>
      <c r="O86" s="365" t="s">
        <v>59</v>
      </c>
      <c r="P86" s="435">
        <v>51.62</v>
      </c>
      <c r="Q86" s="74">
        <v>45.1</v>
      </c>
      <c r="R86" s="364" t="s">
        <v>2</v>
      </c>
      <c r="S86" s="367" t="s">
        <v>1</v>
      </c>
      <c r="T86" s="351">
        <v>46.59</v>
      </c>
      <c r="U86" s="442">
        <v>37.869565217391305</v>
      </c>
      <c r="V86" s="437" t="s">
        <v>54</v>
      </c>
      <c r="W86" s="396" t="s">
        <v>66</v>
      </c>
      <c r="X86" s="353">
        <v>50.53</v>
      </c>
      <c r="Y86" s="391">
        <v>43.666666666666664</v>
      </c>
      <c r="Z86" s="366" t="s">
        <v>41</v>
      </c>
      <c r="AA86" s="365" t="s">
        <v>46</v>
      </c>
      <c r="AB86" s="354">
        <v>43.13</v>
      </c>
      <c r="AC86" s="156">
        <v>33.526315789999998</v>
      </c>
    </row>
    <row r="87" spans="1:29" ht="15" customHeight="1" x14ac:dyDescent="0.25">
      <c r="A87" s="149">
        <v>81</v>
      </c>
      <c r="B87" s="269" t="s">
        <v>2</v>
      </c>
      <c r="C87" s="269" t="s">
        <v>23</v>
      </c>
      <c r="D87" s="269">
        <v>56.84</v>
      </c>
      <c r="E87" s="720">
        <v>48</v>
      </c>
      <c r="F87" s="269" t="s">
        <v>2</v>
      </c>
      <c r="G87" s="269" t="s">
        <v>22</v>
      </c>
      <c r="H87" s="720">
        <v>52.269203069824115</v>
      </c>
      <c r="I87" s="600">
        <v>44.38</v>
      </c>
      <c r="J87" s="534" t="s">
        <v>41</v>
      </c>
      <c r="K87" s="25" t="s">
        <v>51</v>
      </c>
      <c r="L87" s="269">
        <v>58.13</v>
      </c>
      <c r="M87" s="33">
        <v>50.27</v>
      </c>
      <c r="N87" s="423" t="s">
        <v>2</v>
      </c>
      <c r="O87" s="371" t="s">
        <v>7</v>
      </c>
      <c r="P87" s="443">
        <v>51.62</v>
      </c>
      <c r="Q87" s="77">
        <v>44.85</v>
      </c>
      <c r="R87" s="329" t="s">
        <v>26</v>
      </c>
      <c r="S87" s="330" t="s">
        <v>29</v>
      </c>
      <c r="T87" s="357">
        <v>46.59</v>
      </c>
      <c r="U87" s="444">
        <v>37.75</v>
      </c>
      <c r="V87" s="423" t="s">
        <v>32</v>
      </c>
      <c r="W87" s="397" t="s">
        <v>38</v>
      </c>
      <c r="X87" s="360">
        <v>50.53</v>
      </c>
      <c r="Y87" s="392">
        <v>43.514285714285712</v>
      </c>
      <c r="Z87" s="333" t="s">
        <v>41</v>
      </c>
      <c r="AA87" s="330" t="s">
        <v>48</v>
      </c>
      <c r="AB87" s="362">
        <v>43.13</v>
      </c>
      <c r="AC87" s="157">
        <v>33.111111110000003</v>
      </c>
    </row>
    <row r="88" spans="1:29" ht="15" customHeight="1" x14ac:dyDescent="0.25">
      <c r="A88" s="151">
        <v>82</v>
      </c>
      <c r="B88" s="760" t="s">
        <v>2</v>
      </c>
      <c r="C88" s="760" t="s">
        <v>182</v>
      </c>
      <c r="D88" s="760">
        <v>56.84</v>
      </c>
      <c r="E88" s="816">
        <v>48</v>
      </c>
      <c r="F88" s="270" t="s">
        <v>2</v>
      </c>
      <c r="G88" s="270" t="s">
        <v>4</v>
      </c>
      <c r="H88" s="718">
        <v>52.269203069824115</v>
      </c>
      <c r="I88" s="598">
        <v>43.18</v>
      </c>
      <c r="J88" s="531" t="s">
        <v>2</v>
      </c>
      <c r="K88" s="18" t="s">
        <v>20</v>
      </c>
      <c r="L88" s="270">
        <v>58.13</v>
      </c>
      <c r="M88" s="34">
        <v>50.08</v>
      </c>
      <c r="N88" s="426" t="s">
        <v>41</v>
      </c>
      <c r="O88" s="338" t="s">
        <v>79</v>
      </c>
      <c r="P88" s="427">
        <v>51.62</v>
      </c>
      <c r="Q88" s="34">
        <v>44.59</v>
      </c>
      <c r="R88" s="337" t="s">
        <v>26</v>
      </c>
      <c r="S88" s="338" t="s">
        <v>109</v>
      </c>
      <c r="T88" s="340">
        <v>46.59</v>
      </c>
      <c r="U88" s="439">
        <v>37.46875</v>
      </c>
      <c r="V88" s="426" t="s">
        <v>2</v>
      </c>
      <c r="W88" s="345" t="s">
        <v>12</v>
      </c>
      <c r="X88" s="343">
        <v>50.53</v>
      </c>
      <c r="Y88" s="384">
        <v>43.354838709677416</v>
      </c>
      <c r="Z88" s="341" t="s">
        <v>41</v>
      </c>
      <c r="AA88" s="338" t="s">
        <v>51</v>
      </c>
      <c r="AB88" s="344">
        <v>43.13</v>
      </c>
      <c r="AC88" s="155">
        <v>32.799999999999997</v>
      </c>
    </row>
    <row r="89" spans="1:29" ht="15" customHeight="1" x14ac:dyDescent="0.25">
      <c r="A89" s="151">
        <v>83</v>
      </c>
      <c r="B89" s="760" t="s">
        <v>2</v>
      </c>
      <c r="C89" s="760" t="s">
        <v>188</v>
      </c>
      <c r="D89" s="760">
        <v>56.84</v>
      </c>
      <c r="E89" s="816">
        <v>47.8</v>
      </c>
      <c r="F89" s="270" t="s">
        <v>2</v>
      </c>
      <c r="G89" s="270" t="s">
        <v>7</v>
      </c>
      <c r="H89" s="718">
        <v>52.269203069824115</v>
      </c>
      <c r="I89" s="598">
        <v>43.13</v>
      </c>
      <c r="J89" s="531" t="s">
        <v>0</v>
      </c>
      <c r="K89" s="18" t="s">
        <v>152</v>
      </c>
      <c r="L89" s="270">
        <v>58.13</v>
      </c>
      <c r="M89" s="34">
        <v>49.97</v>
      </c>
      <c r="N89" s="426" t="s">
        <v>26</v>
      </c>
      <c r="O89" s="338" t="s">
        <v>95</v>
      </c>
      <c r="P89" s="427">
        <v>51.62</v>
      </c>
      <c r="Q89" s="34">
        <v>44</v>
      </c>
      <c r="R89" s="337" t="s">
        <v>2</v>
      </c>
      <c r="S89" s="345" t="s">
        <v>10</v>
      </c>
      <c r="T89" s="340">
        <v>46.59</v>
      </c>
      <c r="U89" s="439">
        <v>37.466666666666669</v>
      </c>
      <c r="V89" s="426" t="s">
        <v>41</v>
      </c>
      <c r="W89" s="338" t="s">
        <v>51</v>
      </c>
      <c r="X89" s="343">
        <v>50.53</v>
      </c>
      <c r="Y89" s="384">
        <v>43.3</v>
      </c>
      <c r="Z89" s="341" t="s">
        <v>32</v>
      </c>
      <c r="AA89" s="379" t="s">
        <v>31</v>
      </c>
      <c r="AB89" s="344">
        <v>43.13</v>
      </c>
      <c r="AC89" s="155">
        <v>32.666666669999998</v>
      </c>
    </row>
    <row r="90" spans="1:29" ht="15" customHeight="1" x14ac:dyDescent="0.25">
      <c r="A90" s="151">
        <v>84</v>
      </c>
      <c r="B90" s="760" t="s">
        <v>0</v>
      </c>
      <c r="C90" s="760" t="s">
        <v>99</v>
      </c>
      <c r="D90" s="760">
        <v>56.84</v>
      </c>
      <c r="E90" s="816">
        <v>47.761904761904759</v>
      </c>
      <c r="F90" s="270" t="s">
        <v>32</v>
      </c>
      <c r="G90" s="270" t="s">
        <v>89</v>
      </c>
      <c r="H90" s="718">
        <v>52.269203069824115</v>
      </c>
      <c r="I90" s="598">
        <v>42.85</v>
      </c>
      <c r="J90" s="531" t="s">
        <v>41</v>
      </c>
      <c r="K90" s="18" t="s">
        <v>47</v>
      </c>
      <c r="L90" s="270">
        <v>58.13</v>
      </c>
      <c r="M90" s="34">
        <v>49.75</v>
      </c>
      <c r="N90" s="426" t="s">
        <v>41</v>
      </c>
      <c r="O90" s="338" t="s">
        <v>42</v>
      </c>
      <c r="P90" s="427">
        <v>51.62</v>
      </c>
      <c r="Q90" s="34">
        <v>43.5</v>
      </c>
      <c r="R90" s="337" t="s">
        <v>26</v>
      </c>
      <c r="S90" s="338" t="s">
        <v>25</v>
      </c>
      <c r="T90" s="340">
        <v>46.59</v>
      </c>
      <c r="U90" s="439">
        <v>37.333333333333336</v>
      </c>
      <c r="V90" s="426" t="s">
        <v>54</v>
      </c>
      <c r="W90" s="338" t="s">
        <v>59</v>
      </c>
      <c r="X90" s="343">
        <v>50.53</v>
      </c>
      <c r="Y90" s="384">
        <v>43.173913043478258</v>
      </c>
      <c r="Z90" s="341" t="s">
        <v>26</v>
      </c>
      <c r="AA90" s="338" t="s">
        <v>91</v>
      </c>
      <c r="AB90" s="344">
        <v>43.13</v>
      </c>
      <c r="AC90" s="155">
        <v>32.633333329999999</v>
      </c>
    </row>
    <row r="91" spans="1:29" ht="15" customHeight="1" x14ac:dyDescent="0.25">
      <c r="A91" s="151">
        <v>85</v>
      </c>
      <c r="B91" s="760" t="s">
        <v>2</v>
      </c>
      <c r="C91" s="760" t="s">
        <v>15</v>
      </c>
      <c r="D91" s="760">
        <v>56.84</v>
      </c>
      <c r="E91" s="816">
        <v>47.4</v>
      </c>
      <c r="F91" s="270" t="s">
        <v>41</v>
      </c>
      <c r="G91" s="270" t="s">
        <v>44</v>
      </c>
      <c r="H91" s="718">
        <v>52.269203069824115</v>
      </c>
      <c r="I91" s="598">
        <v>42.83</v>
      </c>
      <c r="J91" s="531" t="s">
        <v>26</v>
      </c>
      <c r="K91" s="18" t="s">
        <v>29</v>
      </c>
      <c r="L91" s="270">
        <v>58.13</v>
      </c>
      <c r="M91" s="34">
        <v>49.66</v>
      </c>
      <c r="N91" s="426" t="s">
        <v>0</v>
      </c>
      <c r="O91" s="338" t="s">
        <v>131</v>
      </c>
      <c r="P91" s="427">
        <v>51.62</v>
      </c>
      <c r="Q91" s="34">
        <v>43</v>
      </c>
      <c r="R91" s="337" t="s">
        <v>32</v>
      </c>
      <c r="S91" s="338" t="s">
        <v>35</v>
      </c>
      <c r="T91" s="340">
        <v>46.59</v>
      </c>
      <c r="U91" s="439">
        <v>37</v>
      </c>
      <c r="V91" s="426" t="s">
        <v>54</v>
      </c>
      <c r="W91" s="338" t="s">
        <v>61</v>
      </c>
      <c r="X91" s="343">
        <v>50.53</v>
      </c>
      <c r="Y91" s="384">
        <v>42.44</v>
      </c>
      <c r="Z91" s="341" t="s">
        <v>32</v>
      </c>
      <c r="AA91" s="338" t="s">
        <v>35</v>
      </c>
      <c r="AB91" s="344">
        <v>43.13</v>
      </c>
      <c r="AC91" s="155">
        <v>32.545454550000002</v>
      </c>
    </row>
    <row r="92" spans="1:29" ht="15" customHeight="1" x14ac:dyDescent="0.25">
      <c r="A92" s="151">
        <v>86</v>
      </c>
      <c r="B92" s="760" t="s">
        <v>41</v>
      </c>
      <c r="C92" s="760" t="s">
        <v>40</v>
      </c>
      <c r="D92" s="760">
        <v>56.84</v>
      </c>
      <c r="E92" s="816">
        <v>47.1</v>
      </c>
      <c r="F92" s="270" t="s">
        <v>0</v>
      </c>
      <c r="G92" s="270" t="s">
        <v>70</v>
      </c>
      <c r="H92" s="718">
        <v>52.269203069824115</v>
      </c>
      <c r="I92" s="598">
        <v>42.67</v>
      </c>
      <c r="J92" s="5" t="s">
        <v>65</v>
      </c>
      <c r="K92" s="18" t="s">
        <v>83</v>
      </c>
      <c r="L92" s="270">
        <v>58.13</v>
      </c>
      <c r="M92" s="34">
        <v>49.2</v>
      </c>
      <c r="N92" s="426" t="s">
        <v>41</v>
      </c>
      <c r="O92" s="338" t="s">
        <v>40</v>
      </c>
      <c r="P92" s="427">
        <v>51.62</v>
      </c>
      <c r="Q92" s="34">
        <v>42.76</v>
      </c>
      <c r="R92" s="337" t="s">
        <v>2</v>
      </c>
      <c r="S92" s="345" t="s">
        <v>9</v>
      </c>
      <c r="T92" s="340">
        <v>46.59</v>
      </c>
      <c r="U92" s="439">
        <v>36.56</v>
      </c>
      <c r="V92" s="426" t="s">
        <v>26</v>
      </c>
      <c r="W92" s="338" t="s">
        <v>109</v>
      </c>
      <c r="X92" s="343">
        <v>50.53</v>
      </c>
      <c r="Y92" s="384">
        <v>42.235294117647058</v>
      </c>
      <c r="Z92" s="341" t="s">
        <v>26</v>
      </c>
      <c r="AA92" s="338" t="s">
        <v>29</v>
      </c>
      <c r="AB92" s="344">
        <v>43.13</v>
      </c>
      <c r="AC92" s="155">
        <v>32.066666669999996</v>
      </c>
    </row>
    <row r="93" spans="1:29" ht="15" customHeight="1" x14ac:dyDescent="0.25">
      <c r="A93" s="151">
        <v>87</v>
      </c>
      <c r="B93" s="760" t="s">
        <v>32</v>
      </c>
      <c r="C93" s="760" t="s">
        <v>73</v>
      </c>
      <c r="D93" s="760">
        <v>56.84</v>
      </c>
      <c r="E93" s="816">
        <v>47</v>
      </c>
      <c r="F93" s="270" t="s">
        <v>26</v>
      </c>
      <c r="G93" s="270" t="s">
        <v>29</v>
      </c>
      <c r="H93" s="718">
        <v>52.269203069824115</v>
      </c>
      <c r="I93" s="598">
        <v>41.88</v>
      </c>
      <c r="J93" s="531" t="s">
        <v>54</v>
      </c>
      <c r="K93" s="18" t="s">
        <v>59</v>
      </c>
      <c r="L93" s="270">
        <v>58.13</v>
      </c>
      <c r="M93" s="34">
        <v>48.73</v>
      </c>
      <c r="N93" s="426" t="s">
        <v>41</v>
      </c>
      <c r="O93" s="338" t="s">
        <v>50</v>
      </c>
      <c r="P93" s="427">
        <v>51.62</v>
      </c>
      <c r="Q93" s="34">
        <v>42.72</v>
      </c>
      <c r="R93" s="337" t="s">
        <v>2</v>
      </c>
      <c r="S93" s="345" t="s">
        <v>19</v>
      </c>
      <c r="T93" s="340">
        <v>46.59</v>
      </c>
      <c r="U93" s="439">
        <v>36.547619047619051</v>
      </c>
      <c r="V93" s="426" t="s">
        <v>54</v>
      </c>
      <c r="W93" s="342" t="s">
        <v>58</v>
      </c>
      <c r="X93" s="343">
        <v>50.53</v>
      </c>
      <c r="Y93" s="384">
        <v>42.230769230769234</v>
      </c>
      <c r="Z93" s="341" t="s">
        <v>32</v>
      </c>
      <c r="AA93" s="338" t="s">
        <v>87</v>
      </c>
      <c r="AB93" s="344">
        <v>43.13</v>
      </c>
      <c r="AC93" s="155">
        <v>30.333333329999999</v>
      </c>
    </row>
    <row r="94" spans="1:29" ht="15" customHeight="1" x14ac:dyDescent="0.25">
      <c r="A94" s="151">
        <v>88</v>
      </c>
      <c r="B94" s="760" t="s">
        <v>2</v>
      </c>
      <c r="C94" s="760" t="s">
        <v>164</v>
      </c>
      <c r="D94" s="760">
        <v>56.84</v>
      </c>
      <c r="E94" s="816">
        <v>45.8</v>
      </c>
      <c r="F94" s="270" t="s">
        <v>54</v>
      </c>
      <c r="G94" s="270" t="s">
        <v>56</v>
      </c>
      <c r="H94" s="718">
        <v>52.269203069824115</v>
      </c>
      <c r="I94" s="598">
        <v>41.25</v>
      </c>
      <c r="J94" s="531" t="s">
        <v>41</v>
      </c>
      <c r="K94" s="18" t="s">
        <v>50</v>
      </c>
      <c r="L94" s="270">
        <v>58.13</v>
      </c>
      <c r="M94" s="30">
        <v>47.81</v>
      </c>
      <c r="N94" s="426" t="s">
        <v>54</v>
      </c>
      <c r="O94" s="342" t="s">
        <v>66</v>
      </c>
      <c r="P94" s="428">
        <v>51.62</v>
      </c>
      <c r="Q94" s="30">
        <v>42.68</v>
      </c>
      <c r="R94" s="337" t="s">
        <v>0</v>
      </c>
      <c r="S94" s="342" t="s">
        <v>158</v>
      </c>
      <c r="T94" s="340">
        <v>46.59</v>
      </c>
      <c r="U94" s="439">
        <v>36.457142857142856</v>
      </c>
      <c r="V94" s="426" t="s">
        <v>2</v>
      </c>
      <c r="W94" s="345" t="s">
        <v>7</v>
      </c>
      <c r="X94" s="398">
        <v>50.53</v>
      </c>
      <c r="Y94" s="384">
        <v>41.363636363636367</v>
      </c>
      <c r="Z94" s="341" t="s">
        <v>41</v>
      </c>
      <c r="AA94" s="338" t="s">
        <v>42</v>
      </c>
      <c r="AB94" s="344">
        <v>43.13</v>
      </c>
      <c r="AC94" s="155">
        <v>30.23809524</v>
      </c>
    </row>
    <row r="95" spans="1:29" ht="15" customHeight="1" x14ac:dyDescent="0.25">
      <c r="A95" s="151">
        <v>89</v>
      </c>
      <c r="B95" s="760" t="s">
        <v>54</v>
      </c>
      <c r="C95" s="760" t="s">
        <v>53</v>
      </c>
      <c r="D95" s="760">
        <v>56.84</v>
      </c>
      <c r="E95" s="816">
        <v>45</v>
      </c>
      <c r="F95" s="270" t="s">
        <v>41</v>
      </c>
      <c r="G95" s="270" t="s">
        <v>50</v>
      </c>
      <c r="H95" s="718">
        <v>52.269203069824115</v>
      </c>
      <c r="I95" s="598">
        <v>40.33</v>
      </c>
      <c r="J95" s="531" t="s">
        <v>2</v>
      </c>
      <c r="K95" s="18" t="s">
        <v>7</v>
      </c>
      <c r="L95" s="270">
        <v>58.13</v>
      </c>
      <c r="M95" s="30">
        <v>47.3</v>
      </c>
      <c r="N95" s="426" t="s">
        <v>32</v>
      </c>
      <c r="O95" s="338" t="s">
        <v>87</v>
      </c>
      <c r="P95" s="427">
        <v>51.62</v>
      </c>
      <c r="Q95" s="34">
        <v>42.14</v>
      </c>
      <c r="R95" s="337" t="s">
        <v>54</v>
      </c>
      <c r="S95" s="342" t="s">
        <v>58</v>
      </c>
      <c r="T95" s="340">
        <v>46.59</v>
      </c>
      <c r="U95" s="439">
        <v>35.777777777777779</v>
      </c>
      <c r="V95" s="426" t="s">
        <v>2</v>
      </c>
      <c r="W95" s="345" t="s">
        <v>17</v>
      </c>
      <c r="X95" s="398">
        <v>50.53</v>
      </c>
      <c r="Y95" s="384">
        <v>41.090909090909093</v>
      </c>
      <c r="Z95" s="341" t="s">
        <v>54</v>
      </c>
      <c r="AA95" s="342" t="s">
        <v>60</v>
      </c>
      <c r="AB95" s="344">
        <v>43.13</v>
      </c>
      <c r="AC95" s="155">
        <v>29.75</v>
      </c>
    </row>
    <row r="96" spans="1:29" ht="15" customHeight="1" thickBot="1" x14ac:dyDescent="0.3">
      <c r="A96" s="160">
        <v>90</v>
      </c>
      <c r="B96" s="761" t="s">
        <v>41</v>
      </c>
      <c r="C96" s="761" t="s">
        <v>45</v>
      </c>
      <c r="D96" s="761">
        <v>56.84</v>
      </c>
      <c r="E96" s="817">
        <v>44</v>
      </c>
      <c r="F96" s="272" t="s">
        <v>41</v>
      </c>
      <c r="G96" s="272" t="s">
        <v>46</v>
      </c>
      <c r="H96" s="721">
        <v>52.269203069824115</v>
      </c>
      <c r="I96" s="601">
        <v>40.200000000000003</v>
      </c>
      <c r="J96" s="532" t="s">
        <v>41</v>
      </c>
      <c r="K96" s="72" t="s">
        <v>42</v>
      </c>
      <c r="L96" s="271">
        <v>58.13</v>
      </c>
      <c r="M96" s="81">
        <v>47.27</v>
      </c>
      <c r="N96" s="432" t="s">
        <v>0</v>
      </c>
      <c r="O96" s="393" t="s">
        <v>158</v>
      </c>
      <c r="P96" s="448">
        <v>51.62</v>
      </c>
      <c r="Q96" s="136">
        <v>42</v>
      </c>
      <c r="R96" s="347" t="s">
        <v>41</v>
      </c>
      <c r="S96" s="350" t="s">
        <v>43</v>
      </c>
      <c r="T96" s="351">
        <v>46.59</v>
      </c>
      <c r="U96" s="441">
        <v>35.777777777777779</v>
      </c>
      <c r="V96" s="432" t="s">
        <v>26</v>
      </c>
      <c r="W96" s="350" t="s">
        <v>91</v>
      </c>
      <c r="X96" s="399">
        <v>50.53</v>
      </c>
      <c r="Y96" s="387">
        <v>40.884615384615387</v>
      </c>
      <c r="Z96" s="352" t="s">
        <v>2</v>
      </c>
      <c r="AA96" s="376" t="s">
        <v>5</v>
      </c>
      <c r="AB96" s="354">
        <v>43.13</v>
      </c>
      <c r="AC96" s="159">
        <v>29.416666670000001</v>
      </c>
    </row>
    <row r="97" spans="1:29" ht="15" customHeight="1" x14ac:dyDescent="0.25">
      <c r="A97" s="161">
        <v>91</v>
      </c>
      <c r="B97" s="273" t="s">
        <v>2</v>
      </c>
      <c r="C97" s="273" t="s">
        <v>189</v>
      </c>
      <c r="D97" s="273">
        <v>56.84</v>
      </c>
      <c r="E97" s="717">
        <v>43.9</v>
      </c>
      <c r="F97" s="273" t="s">
        <v>26</v>
      </c>
      <c r="G97" s="273" t="s">
        <v>96</v>
      </c>
      <c r="H97" s="717">
        <v>52.269203069824115</v>
      </c>
      <c r="I97" s="597">
        <v>38.642857142857153</v>
      </c>
      <c r="J97" s="530" t="s">
        <v>2</v>
      </c>
      <c r="K97" s="66" t="s">
        <v>8</v>
      </c>
      <c r="L97" s="269">
        <v>58.13</v>
      </c>
      <c r="M97" s="77">
        <v>47.06</v>
      </c>
      <c r="N97" s="434" t="s">
        <v>41</v>
      </c>
      <c r="O97" s="356" t="s">
        <v>47</v>
      </c>
      <c r="P97" s="424">
        <v>51.62</v>
      </c>
      <c r="Q97" s="33">
        <v>42</v>
      </c>
      <c r="R97" s="355" t="s">
        <v>2</v>
      </c>
      <c r="S97" s="375" t="s">
        <v>23</v>
      </c>
      <c r="T97" s="357">
        <v>46.59</v>
      </c>
      <c r="U97" s="440">
        <v>35.5</v>
      </c>
      <c r="V97" s="329" t="s">
        <v>2</v>
      </c>
      <c r="W97" s="371" t="s">
        <v>13</v>
      </c>
      <c r="X97" s="404">
        <v>50.53</v>
      </c>
      <c r="Y97" s="392">
        <v>40.200000000000003</v>
      </c>
      <c r="Z97" s="359" t="s">
        <v>41</v>
      </c>
      <c r="AA97" s="356" t="s">
        <v>44</v>
      </c>
      <c r="AB97" s="362">
        <v>43.13</v>
      </c>
      <c r="AC97" s="158">
        <v>29.083333329999999</v>
      </c>
    </row>
    <row r="98" spans="1:29" ht="15" customHeight="1" x14ac:dyDescent="0.25">
      <c r="A98" s="151">
        <v>92</v>
      </c>
      <c r="B98" s="760" t="s">
        <v>26</v>
      </c>
      <c r="C98" s="760" t="s">
        <v>96</v>
      </c>
      <c r="D98" s="760">
        <v>56.84</v>
      </c>
      <c r="E98" s="816">
        <v>42</v>
      </c>
      <c r="F98" s="270" t="s">
        <v>65</v>
      </c>
      <c r="G98" s="270" t="s">
        <v>85</v>
      </c>
      <c r="H98" s="718">
        <v>52.269203069824115</v>
      </c>
      <c r="I98" s="598">
        <v>38.630000000000003</v>
      </c>
      <c r="J98" s="531" t="s">
        <v>2</v>
      </c>
      <c r="K98" s="18" t="s">
        <v>11</v>
      </c>
      <c r="L98" s="270">
        <v>58.13</v>
      </c>
      <c r="M98" s="34">
        <v>47</v>
      </c>
      <c r="N98" s="426" t="s">
        <v>41</v>
      </c>
      <c r="O98" s="338" t="s">
        <v>49</v>
      </c>
      <c r="P98" s="427">
        <v>51.62</v>
      </c>
      <c r="Q98" s="34">
        <v>42</v>
      </c>
      <c r="R98" s="337" t="s">
        <v>0</v>
      </c>
      <c r="S98" s="342" t="s">
        <v>70</v>
      </c>
      <c r="T98" s="340">
        <v>46.59</v>
      </c>
      <c r="U98" s="439">
        <v>34.3125</v>
      </c>
      <c r="V98" s="337" t="s">
        <v>2</v>
      </c>
      <c r="W98" s="345" t="s">
        <v>14</v>
      </c>
      <c r="X98" s="398">
        <v>50.53</v>
      </c>
      <c r="Y98" s="384">
        <v>38.625</v>
      </c>
      <c r="Z98" s="341" t="s">
        <v>54</v>
      </c>
      <c r="AA98" s="342" t="s">
        <v>57</v>
      </c>
      <c r="AB98" s="344">
        <v>43.13</v>
      </c>
      <c r="AC98" s="155">
        <v>27.5</v>
      </c>
    </row>
    <row r="99" spans="1:29" ht="15" customHeight="1" x14ac:dyDescent="0.25">
      <c r="A99" s="151">
        <v>93</v>
      </c>
      <c r="B99" s="760" t="s">
        <v>26</v>
      </c>
      <c r="C99" s="760" t="s">
        <v>91</v>
      </c>
      <c r="D99" s="760">
        <v>56.84</v>
      </c>
      <c r="E99" s="816">
        <v>42</v>
      </c>
      <c r="F99" s="270" t="s">
        <v>2</v>
      </c>
      <c r="G99" s="270" t="s">
        <v>5</v>
      </c>
      <c r="H99" s="718">
        <v>52.269203069824115</v>
      </c>
      <c r="I99" s="598">
        <v>38.222222222222221</v>
      </c>
      <c r="J99" s="531" t="s">
        <v>0</v>
      </c>
      <c r="K99" s="18" t="s">
        <v>70</v>
      </c>
      <c r="L99" s="270">
        <v>58.13</v>
      </c>
      <c r="M99" s="34">
        <v>46.83</v>
      </c>
      <c r="N99" s="426" t="s">
        <v>32</v>
      </c>
      <c r="O99" s="342" t="s">
        <v>33</v>
      </c>
      <c r="P99" s="428">
        <v>51.62</v>
      </c>
      <c r="Q99" s="34">
        <v>41</v>
      </c>
      <c r="R99" s="337" t="s">
        <v>26</v>
      </c>
      <c r="S99" s="338" t="s">
        <v>95</v>
      </c>
      <c r="T99" s="340">
        <v>46.59</v>
      </c>
      <c r="U99" s="439">
        <v>34.05263157894737</v>
      </c>
      <c r="V99" s="337" t="s">
        <v>32</v>
      </c>
      <c r="W99" s="338" t="s">
        <v>88</v>
      </c>
      <c r="X99" s="398">
        <v>50.53</v>
      </c>
      <c r="Y99" s="384">
        <v>38.285714285714285</v>
      </c>
      <c r="Z99" s="341" t="s">
        <v>2</v>
      </c>
      <c r="AA99" s="345" t="s">
        <v>15</v>
      </c>
      <c r="AB99" s="344">
        <v>43.13</v>
      </c>
      <c r="AC99" s="155">
        <v>26.05263158</v>
      </c>
    </row>
    <row r="100" spans="1:29" ht="15" customHeight="1" x14ac:dyDescent="0.25">
      <c r="A100" s="151">
        <v>94</v>
      </c>
      <c r="B100" s="760" t="s">
        <v>0</v>
      </c>
      <c r="C100" s="760" t="s">
        <v>169</v>
      </c>
      <c r="D100" s="760">
        <v>56.84</v>
      </c>
      <c r="E100" s="816">
        <v>41.92</v>
      </c>
      <c r="F100" s="270" t="s">
        <v>32</v>
      </c>
      <c r="G100" s="270" t="s">
        <v>31</v>
      </c>
      <c r="H100" s="718">
        <v>52.269203069824115</v>
      </c>
      <c r="I100" s="598">
        <v>37.57</v>
      </c>
      <c r="J100" s="531" t="s">
        <v>26</v>
      </c>
      <c r="K100" s="18" t="s">
        <v>96</v>
      </c>
      <c r="L100" s="270">
        <v>58.13</v>
      </c>
      <c r="M100" s="34">
        <v>46.6</v>
      </c>
      <c r="N100" s="426" t="s">
        <v>54</v>
      </c>
      <c r="O100" s="342" t="s">
        <v>58</v>
      </c>
      <c r="P100" s="428">
        <v>51.62</v>
      </c>
      <c r="Q100" s="34">
        <v>40.729999999999997</v>
      </c>
      <c r="R100" s="337" t="s">
        <v>2</v>
      </c>
      <c r="S100" s="345" t="s">
        <v>22</v>
      </c>
      <c r="T100" s="340">
        <v>46.59</v>
      </c>
      <c r="U100" s="439">
        <v>33.846153846153847</v>
      </c>
      <c r="V100" s="337" t="s">
        <v>32</v>
      </c>
      <c r="W100" s="338" t="s">
        <v>35</v>
      </c>
      <c r="X100" s="398">
        <v>50.53</v>
      </c>
      <c r="Y100" s="384">
        <v>38.125</v>
      </c>
      <c r="Z100" s="341" t="s">
        <v>54</v>
      </c>
      <c r="AA100" s="342" t="s">
        <v>53</v>
      </c>
      <c r="AB100" s="344">
        <v>43.13</v>
      </c>
      <c r="AC100" s="155">
        <v>25.941176469999998</v>
      </c>
    </row>
    <row r="101" spans="1:29" ht="15" customHeight="1" x14ac:dyDescent="0.25">
      <c r="A101" s="151">
        <v>95</v>
      </c>
      <c r="B101" s="760" t="s">
        <v>32</v>
      </c>
      <c r="C101" s="760" t="s">
        <v>35</v>
      </c>
      <c r="D101" s="760">
        <v>56.84</v>
      </c>
      <c r="E101" s="816">
        <v>40.799999999999997</v>
      </c>
      <c r="F101" s="270" t="s">
        <v>41</v>
      </c>
      <c r="G101" s="270" t="s">
        <v>51</v>
      </c>
      <c r="H101" s="718">
        <v>52.269203069824115</v>
      </c>
      <c r="I101" s="598">
        <v>37.04</v>
      </c>
      <c r="J101" s="531" t="s">
        <v>2</v>
      </c>
      <c r="K101" s="18" t="s">
        <v>12</v>
      </c>
      <c r="L101" s="270">
        <v>58.13</v>
      </c>
      <c r="M101" s="30">
        <v>46</v>
      </c>
      <c r="N101" s="426" t="s">
        <v>2</v>
      </c>
      <c r="O101" s="345" t="s">
        <v>12</v>
      </c>
      <c r="P101" s="429">
        <v>51.62</v>
      </c>
      <c r="Q101" s="34">
        <v>40.68</v>
      </c>
      <c r="R101" s="337" t="s">
        <v>54</v>
      </c>
      <c r="S101" s="342" t="s">
        <v>57</v>
      </c>
      <c r="T101" s="340">
        <v>46.59</v>
      </c>
      <c r="U101" s="439">
        <v>33.5</v>
      </c>
      <c r="V101" s="337" t="s">
        <v>32</v>
      </c>
      <c r="W101" s="338" t="s">
        <v>87</v>
      </c>
      <c r="X101" s="398">
        <v>50.53</v>
      </c>
      <c r="Y101" s="384">
        <v>36.6875</v>
      </c>
      <c r="Z101" s="341" t="s">
        <v>54</v>
      </c>
      <c r="AA101" s="342" t="s">
        <v>58</v>
      </c>
      <c r="AB101" s="344">
        <v>43.13</v>
      </c>
      <c r="AC101" s="155">
        <v>25.92307692</v>
      </c>
    </row>
    <row r="102" spans="1:29" ht="15" customHeight="1" x14ac:dyDescent="0.25">
      <c r="A102" s="151">
        <v>96</v>
      </c>
      <c r="B102" s="760" t="s">
        <v>65</v>
      </c>
      <c r="C102" s="760" t="s">
        <v>171</v>
      </c>
      <c r="D102" s="760">
        <v>56.84</v>
      </c>
      <c r="E102" s="816">
        <v>37.93333333333333</v>
      </c>
      <c r="F102" s="270" t="s">
        <v>54</v>
      </c>
      <c r="G102" s="270" t="s">
        <v>74</v>
      </c>
      <c r="H102" s="718">
        <v>52.269203069824115</v>
      </c>
      <c r="I102" s="598">
        <v>32.67</v>
      </c>
      <c r="J102" s="531" t="s">
        <v>54</v>
      </c>
      <c r="K102" s="18" t="s">
        <v>143</v>
      </c>
      <c r="L102" s="270">
        <v>58.13</v>
      </c>
      <c r="M102" s="30">
        <v>46</v>
      </c>
      <c r="N102" s="426" t="s">
        <v>54</v>
      </c>
      <c r="O102" s="342" t="s">
        <v>74</v>
      </c>
      <c r="P102" s="428">
        <v>51.62</v>
      </c>
      <c r="Q102" s="34">
        <v>40.42</v>
      </c>
      <c r="R102" s="337" t="s">
        <v>2</v>
      </c>
      <c r="S102" s="345" t="s">
        <v>11</v>
      </c>
      <c r="T102" s="340">
        <v>46.59</v>
      </c>
      <c r="U102" s="439">
        <v>33.357142857142854</v>
      </c>
      <c r="V102" s="337" t="s">
        <v>26</v>
      </c>
      <c r="W102" s="338" t="s">
        <v>96</v>
      </c>
      <c r="X102" s="398">
        <v>50.53</v>
      </c>
      <c r="Y102" s="384">
        <v>36.571428571428569</v>
      </c>
      <c r="Z102" s="341" t="s">
        <v>0</v>
      </c>
      <c r="AA102" s="338" t="s">
        <v>131</v>
      </c>
      <c r="AB102" s="344">
        <v>43.13</v>
      </c>
      <c r="AC102" s="155">
        <v>24.84210526</v>
      </c>
    </row>
    <row r="103" spans="1:29" ht="15" customHeight="1" x14ac:dyDescent="0.25">
      <c r="A103" s="151">
        <v>97</v>
      </c>
      <c r="B103" s="760" t="s">
        <v>32</v>
      </c>
      <c r="C103" s="760" t="s">
        <v>33</v>
      </c>
      <c r="D103" s="760">
        <v>56.84</v>
      </c>
      <c r="E103" s="816">
        <v>35.799999999999997</v>
      </c>
      <c r="F103" s="270" t="s">
        <v>32</v>
      </c>
      <c r="G103" s="270" t="s">
        <v>88</v>
      </c>
      <c r="H103" s="718">
        <v>52.269203069824115</v>
      </c>
      <c r="I103" s="598">
        <v>23</v>
      </c>
      <c r="J103" s="531" t="s">
        <v>41</v>
      </c>
      <c r="K103" s="18" t="s">
        <v>40</v>
      </c>
      <c r="L103" s="270">
        <v>58.13</v>
      </c>
      <c r="M103" s="34">
        <v>45.52</v>
      </c>
      <c r="N103" s="426" t="s">
        <v>2</v>
      </c>
      <c r="O103" s="345" t="s">
        <v>1</v>
      </c>
      <c r="P103" s="429">
        <v>51.62</v>
      </c>
      <c r="Q103" s="34">
        <v>40.25</v>
      </c>
      <c r="R103" s="337" t="s">
        <v>0</v>
      </c>
      <c r="S103" s="338" t="s">
        <v>146</v>
      </c>
      <c r="T103" s="340">
        <v>46.59</v>
      </c>
      <c r="U103" s="439">
        <v>33</v>
      </c>
      <c r="V103" s="337" t="s">
        <v>54</v>
      </c>
      <c r="W103" s="342" t="s">
        <v>53</v>
      </c>
      <c r="X103" s="398">
        <v>50.53</v>
      </c>
      <c r="Y103" s="384">
        <v>36</v>
      </c>
      <c r="Z103" s="341" t="s">
        <v>41</v>
      </c>
      <c r="AA103" s="338" t="s">
        <v>49</v>
      </c>
      <c r="AB103" s="344">
        <v>43.13</v>
      </c>
      <c r="AC103" s="155">
        <v>24.727272729999999</v>
      </c>
    </row>
    <row r="104" spans="1:29" ht="15" customHeight="1" x14ac:dyDescent="0.25">
      <c r="A104" s="151">
        <v>98</v>
      </c>
      <c r="B104" s="760" t="s">
        <v>54</v>
      </c>
      <c r="C104" s="760" t="s">
        <v>56</v>
      </c>
      <c r="D104" s="760">
        <v>56.84</v>
      </c>
      <c r="E104" s="816">
        <v>35.700000000000003</v>
      </c>
      <c r="F104" s="270" t="s">
        <v>54</v>
      </c>
      <c r="G104" s="270" t="s">
        <v>60</v>
      </c>
      <c r="H104" s="718">
        <v>52.269203069824115</v>
      </c>
      <c r="I104" s="242"/>
      <c r="J104" s="531" t="s">
        <v>41</v>
      </c>
      <c r="K104" s="18" t="s">
        <v>48</v>
      </c>
      <c r="L104" s="270">
        <v>58.13</v>
      </c>
      <c r="M104" s="34">
        <v>44.67</v>
      </c>
      <c r="N104" s="426" t="s">
        <v>2</v>
      </c>
      <c r="O104" s="345" t="s">
        <v>11</v>
      </c>
      <c r="P104" s="429">
        <v>51.62</v>
      </c>
      <c r="Q104" s="34">
        <v>39.46</v>
      </c>
      <c r="R104" s="337" t="s">
        <v>65</v>
      </c>
      <c r="S104" s="338" t="s">
        <v>86</v>
      </c>
      <c r="T104" s="340">
        <v>46.59</v>
      </c>
      <c r="U104" s="439">
        <v>32.6</v>
      </c>
      <c r="V104" s="337" t="s">
        <v>32</v>
      </c>
      <c r="W104" s="379" t="s">
        <v>31</v>
      </c>
      <c r="X104" s="398">
        <v>50.53</v>
      </c>
      <c r="Y104" s="384">
        <v>35.666666666666664</v>
      </c>
      <c r="Z104" s="341" t="s">
        <v>54</v>
      </c>
      <c r="AA104" s="342" t="s">
        <v>106</v>
      </c>
      <c r="AB104" s="344">
        <v>43.13</v>
      </c>
      <c r="AC104" s="155">
        <v>23.766666669999999</v>
      </c>
    </row>
    <row r="105" spans="1:29" ht="15" customHeight="1" x14ac:dyDescent="0.25">
      <c r="A105" s="151">
        <v>99</v>
      </c>
      <c r="B105" s="760" t="s">
        <v>2</v>
      </c>
      <c r="C105" s="760" t="s">
        <v>180</v>
      </c>
      <c r="D105" s="760">
        <v>56.84</v>
      </c>
      <c r="E105" s="816">
        <v>31.5</v>
      </c>
      <c r="F105" s="270" t="s">
        <v>54</v>
      </c>
      <c r="G105" s="270" t="s">
        <v>57</v>
      </c>
      <c r="H105" s="718">
        <v>52.269203069824115</v>
      </c>
      <c r="I105" s="242"/>
      <c r="J105" s="5" t="s">
        <v>65</v>
      </c>
      <c r="K105" s="18" t="s">
        <v>86</v>
      </c>
      <c r="L105" s="270">
        <v>58.13</v>
      </c>
      <c r="M105" s="34">
        <v>44.5</v>
      </c>
      <c r="N105" s="426" t="s">
        <v>54</v>
      </c>
      <c r="O105" s="342" t="s">
        <v>60</v>
      </c>
      <c r="P105" s="428">
        <v>51.62</v>
      </c>
      <c r="Q105" s="34">
        <v>39.44</v>
      </c>
      <c r="R105" s="337" t="s">
        <v>54</v>
      </c>
      <c r="S105" s="342" t="s">
        <v>74</v>
      </c>
      <c r="T105" s="340">
        <v>46.59</v>
      </c>
      <c r="U105" s="439">
        <v>32.081081081081081</v>
      </c>
      <c r="V105" s="337" t="s">
        <v>2</v>
      </c>
      <c r="W105" s="345" t="s">
        <v>5</v>
      </c>
      <c r="X105" s="398">
        <v>50.53</v>
      </c>
      <c r="Y105" s="384">
        <v>34.846153846153847</v>
      </c>
      <c r="Z105" s="341" t="s">
        <v>54</v>
      </c>
      <c r="AA105" s="342" t="s">
        <v>56</v>
      </c>
      <c r="AB105" s="344">
        <v>43.13</v>
      </c>
      <c r="AC105" s="155">
        <v>22.722222219999999</v>
      </c>
    </row>
    <row r="106" spans="1:29" ht="15" customHeight="1" thickBot="1" x14ac:dyDescent="0.3">
      <c r="A106" s="153">
        <v>100</v>
      </c>
      <c r="B106" s="271" t="s">
        <v>54</v>
      </c>
      <c r="C106" s="271" t="s">
        <v>60</v>
      </c>
      <c r="D106" s="271">
        <v>56.84</v>
      </c>
      <c r="E106" s="271"/>
      <c r="F106" s="271" t="s">
        <v>54</v>
      </c>
      <c r="G106" s="271" t="s">
        <v>55</v>
      </c>
      <c r="H106" s="719">
        <v>52.269203069824115</v>
      </c>
      <c r="I106" s="253"/>
      <c r="J106" s="533" t="s">
        <v>32</v>
      </c>
      <c r="K106" s="20" t="s">
        <v>73</v>
      </c>
      <c r="L106" s="272">
        <v>58.13</v>
      </c>
      <c r="M106" s="35">
        <v>44</v>
      </c>
      <c r="N106" s="437" t="s">
        <v>2</v>
      </c>
      <c r="O106" s="367" t="s">
        <v>8</v>
      </c>
      <c r="P106" s="450">
        <v>51.62</v>
      </c>
      <c r="Q106" s="74">
        <v>38.92</v>
      </c>
      <c r="R106" s="364" t="s">
        <v>41</v>
      </c>
      <c r="S106" s="365" t="s">
        <v>51</v>
      </c>
      <c r="T106" s="400">
        <v>46.59</v>
      </c>
      <c r="U106" s="442">
        <v>31.75</v>
      </c>
      <c r="V106" s="364" t="s">
        <v>26</v>
      </c>
      <c r="W106" s="365" t="s">
        <v>95</v>
      </c>
      <c r="X106" s="401">
        <v>50.53</v>
      </c>
      <c r="Y106" s="391">
        <v>34.74285714285714</v>
      </c>
      <c r="Z106" s="366" t="s">
        <v>54</v>
      </c>
      <c r="AA106" s="396" t="s">
        <v>55</v>
      </c>
      <c r="AB106" s="402">
        <v>43.13</v>
      </c>
      <c r="AC106" s="156">
        <v>20.6</v>
      </c>
    </row>
    <row r="107" spans="1:29" ht="15" customHeight="1" x14ac:dyDescent="0.25">
      <c r="A107" s="161">
        <v>101</v>
      </c>
      <c r="B107" s="273" t="s">
        <v>54</v>
      </c>
      <c r="C107" s="273" t="s">
        <v>55</v>
      </c>
      <c r="D107" s="273">
        <v>56.84</v>
      </c>
      <c r="E107" s="273"/>
      <c r="F107" s="273" t="s">
        <v>41</v>
      </c>
      <c r="G107" s="273" t="s">
        <v>49</v>
      </c>
      <c r="H107" s="717">
        <v>52.269203069824115</v>
      </c>
      <c r="I107" s="249"/>
      <c r="J107" s="3" t="s">
        <v>65</v>
      </c>
      <c r="K107" s="66" t="s">
        <v>85</v>
      </c>
      <c r="L107" s="273">
        <v>58.13</v>
      </c>
      <c r="M107" s="67">
        <v>43.68</v>
      </c>
      <c r="N107" s="423" t="s">
        <v>41</v>
      </c>
      <c r="O107" s="330" t="s">
        <v>45</v>
      </c>
      <c r="P107" s="438">
        <v>51.62</v>
      </c>
      <c r="Q107" s="77">
        <v>38</v>
      </c>
      <c r="R107" s="329" t="s">
        <v>41</v>
      </c>
      <c r="S107" s="330" t="s">
        <v>76</v>
      </c>
      <c r="T107" s="331">
        <v>46.59</v>
      </c>
      <c r="U107" s="444">
        <v>31.727272727272727</v>
      </c>
      <c r="V107" s="329" t="s">
        <v>54</v>
      </c>
      <c r="W107" s="403" t="s">
        <v>57</v>
      </c>
      <c r="X107" s="404">
        <v>50.53</v>
      </c>
      <c r="Y107" s="392">
        <v>34.666666666666664</v>
      </c>
      <c r="Z107" s="329" t="s">
        <v>54</v>
      </c>
      <c r="AA107" s="416" t="s">
        <v>74</v>
      </c>
      <c r="AB107" s="335">
        <v>43.13</v>
      </c>
      <c r="AC107" s="405"/>
    </row>
    <row r="108" spans="1:29" ht="15" customHeight="1" x14ac:dyDescent="0.25">
      <c r="A108" s="151">
        <v>102</v>
      </c>
      <c r="B108" s="760" t="s">
        <v>41</v>
      </c>
      <c r="C108" s="760" t="s">
        <v>49</v>
      </c>
      <c r="D108" s="760">
        <v>56.84</v>
      </c>
      <c r="E108" s="760"/>
      <c r="F108" s="270" t="s">
        <v>41</v>
      </c>
      <c r="G108" s="270" t="s">
        <v>43</v>
      </c>
      <c r="H108" s="718">
        <v>52.269203069824115</v>
      </c>
      <c r="I108" s="242"/>
      <c r="J108" s="531" t="s">
        <v>2</v>
      </c>
      <c r="K108" s="18" t="s">
        <v>3</v>
      </c>
      <c r="L108" s="270">
        <v>58.13</v>
      </c>
      <c r="M108" s="34">
        <v>43.2</v>
      </c>
      <c r="N108" s="426" t="s">
        <v>32</v>
      </c>
      <c r="O108" s="338" t="s">
        <v>35</v>
      </c>
      <c r="P108" s="427">
        <v>51.62</v>
      </c>
      <c r="Q108" s="34">
        <v>37</v>
      </c>
      <c r="R108" s="337" t="s">
        <v>32</v>
      </c>
      <c r="S108" s="338" t="s">
        <v>89</v>
      </c>
      <c r="T108" s="340">
        <v>46.59</v>
      </c>
      <c r="U108" s="439">
        <v>31.7</v>
      </c>
      <c r="V108" s="337" t="s">
        <v>54</v>
      </c>
      <c r="W108" s="342" t="s">
        <v>60</v>
      </c>
      <c r="X108" s="398">
        <v>50.53</v>
      </c>
      <c r="Y108" s="384">
        <v>33.909090909090907</v>
      </c>
      <c r="Z108" s="337" t="s">
        <v>41</v>
      </c>
      <c r="AA108" s="420" t="s">
        <v>75</v>
      </c>
      <c r="AB108" s="344">
        <v>43.13</v>
      </c>
      <c r="AC108" s="406"/>
    </row>
    <row r="109" spans="1:29" ht="15" customHeight="1" x14ac:dyDescent="0.25">
      <c r="A109" s="151">
        <v>103</v>
      </c>
      <c r="B109" s="760" t="s">
        <v>41</v>
      </c>
      <c r="C109" s="760" t="s">
        <v>47</v>
      </c>
      <c r="D109" s="760">
        <v>56.84</v>
      </c>
      <c r="E109" s="760"/>
      <c r="F109" s="270" t="s">
        <v>41</v>
      </c>
      <c r="G109" s="270" t="s">
        <v>45</v>
      </c>
      <c r="H109" s="718">
        <v>52.269203069824115</v>
      </c>
      <c r="I109" s="242"/>
      <c r="J109" s="531" t="s">
        <v>26</v>
      </c>
      <c r="K109" s="18" t="s">
        <v>25</v>
      </c>
      <c r="L109" s="270">
        <v>58.13</v>
      </c>
      <c r="M109" s="30">
        <v>43</v>
      </c>
      <c r="N109" s="426" t="s">
        <v>26</v>
      </c>
      <c r="O109" s="338" t="s">
        <v>25</v>
      </c>
      <c r="P109" s="427">
        <v>51.62</v>
      </c>
      <c r="Q109" s="34">
        <v>36</v>
      </c>
      <c r="R109" s="337" t="s">
        <v>65</v>
      </c>
      <c r="S109" s="338" t="s">
        <v>85</v>
      </c>
      <c r="T109" s="340">
        <v>46.59</v>
      </c>
      <c r="U109" s="439">
        <v>31.260869565217391</v>
      </c>
      <c r="V109" s="337" t="s">
        <v>2</v>
      </c>
      <c r="W109" s="345" t="s">
        <v>8</v>
      </c>
      <c r="X109" s="398">
        <v>50.53</v>
      </c>
      <c r="Y109" s="384">
        <v>33.466666666666669</v>
      </c>
      <c r="Z109" s="337" t="s">
        <v>41</v>
      </c>
      <c r="AA109" s="420" t="s">
        <v>76</v>
      </c>
      <c r="AB109" s="344">
        <v>43.13</v>
      </c>
      <c r="AC109" s="406"/>
    </row>
    <row r="110" spans="1:29" ht="15" customHeight="1" x14ac:dyDescent="0.25">
      <c r="A110" s="151">
        <v>104</v>
      </c>
      <c r="B110" s="760" t="s">
        <v>41</v>
      </c>
      <c r="C110" s="760" t="s">
        <v>43</v>
      </c>
      <c r="D110" s="760">
        <v>56.84</v>
      </c>
      <c r="E110" s="760"/>
      <c r="F110" s="270" t="s">
        <v>41</v>
      </c>
      <c r="G110" s="685" t="s">
        <v>75</v>
      </c>
      <c r="H110" s="718">
        <v>52.269203069824115</v>
      </c>
      <c r="I110" s="242"/>
      <c r="J110" s="531" t="s">
        <v>2</v>
      </c>
      <c r="K110" s="18" t="s">
        <v>15</v>
      </c>
      <c r="L110" s="270">
        <v>58.13</v>
      </c>
      <c r="M110" s="34">
        <v>42</v>
      </c>
      <c r="N110" s="426" t="s">
        <v>2</v>
      </c>
      <c r="O110" s="342" t="s">
        <v>71</v>
      </c>
      <c r="P110" s="428">
        <v>51.62</v>
      </c>
      <c r="Q110" s="34">
        <v>35.270000000000003</v>
      </c>
      <c r="R110" s="337" t="s">
        <v>32</v>
      </c>
      <c r="S110" s="338" t="s">
        <v>73</v>
      </c>
      <c r="T110" s="340">
        <v>46.59</v>
      </c>
      <c r="U110" s="439">
        <v>31.2</v>
      </c>
      <c r="V110" s="337" t="s">
        <v>0</v>
      </c>
      <c r="W110" s="338" t="s">
        <v>131</v>
      </c>
      <c r="X110" s="398">
        <v>50.53</v>
      </c>
      <c r="Y110" s="384">
        <v>32.888888888888886</v>
      </c>
      <c r="Z110" s="337" t="s">
        <v>32</v>
      </c>
      <c r="AA110" s="420" t="s">
        <v>73</v>
      </c>
      <c r="AB110" s="344">
        <v>43.13</v>
      </c>
      <c r="AC110" s="407"/>
    </row>
    <row r="111" spans="1:29" ht="15" customHeight="1" x14ac:dyDescent="0.25">
      <c r="A111" s="151">
        <v>105</v>
      </c>
      <c r="B111" s="760" t="s">
        <v>41</v>
      </c>
      <c r="C111" s="760" t="s">
        <v>42</v>
      </c>
      <c r="D111" s="760">
        <v>56.84</v>
      </c>
      <c r="E111" s="760"/>
      <c r="F111" s="270" t="s">
        <v>41</v>
      </c>
      <c r="G111" s="270" t="s">
        <v>76</v>
      </c>
      <c r="H111" s="718">
        <v>52.269203069824115</v>
      </c>
      <c r="I111" s="242"/>
      <c r="J111" s="531" t="s">
        <v>41</v>
      </c>
      <c r="K111" s="18" t="s">
        <v>75</v>
      </c>
      <c r="L111" s="270">
        <v>58.13</v>
      </c>
      <c r="M111" s="34">
        <v>40.200000000000003</v>
      </c>
      <c r="N111" s="426" t="s">
        <v>32</v>
      </c>
      <c r="O111" s="338" t="s">
        <v>73</v>
      </c>
      <c r="P111" s="427">
        <v>51.62</v>
      </c>
      <c r="Q111" s="34">
        <v>34</v>
      </c>
      <c r="R111" s="337" t="s">
        <v>41</v>
      </c>
      <c r="S111" s="338" t="s">
        <v>42</v>
      </c>
      <c r="T111" s="340">
        <v>46.59</v>
      </c>
      <c r="U111" s="439">
        <v>30.90909090909091</v>
      </c>
      <c r="V111" s="337" t="s">
        <v>32</v>
      </c>
      <c r="W111" s="342" t="s">
        <v>33</v>
      </c>
      <c r="X111" s="398">
        <v>50.53</v>
      </c>
      <c r="Y111" s="384">
        <v>31.142857142857142</v>
      </c>
      <c r="Z111" s="337" t="s">
        <v>32</v>
      </c>
      <c r="AA111" s="408" t="s">
        <v>72</v>
      </c>
      <c r="AB111" s="344">
        <v>43.13</v>
      </c>
      <c r="AC111" s="407"/>
    </row>
    <row r="112" spans="1:29" ht="15" customHeight="1" x14ac:dyDescent="0.25">
      <c r="A112" s="151">
        <v>106</v>
      </c>
      <c r="B112" s="760" t="s">
        <v>32</v>
      </c>
      <c r="C112" s="760" t="s">
        <v>87</v>
      </c>
      <c r="D112" s="760">
        <v>56.84</v>
      </c>
      <c r="E112" s="760"/>
      <c r="F112" s="270" t="s">
        <v>41</v>
      </c>
      <c r="G112" s="270" t="s">
        <v>42</v>
      </c>
      <c r="H112" s="718">
        <v>52.269203069824115</v>
      </c>
      <c r="I112" s="242"/>
      <c r="J112" s="531" t="s">
        <v>32</v>
      </c>
      <c r="K112" s="18" t="s">
        <v>89</v>
      </c>
      <c r="L112" s="270">
        <v>58.13</v>
      </c>
      <c r="M112" s="34">
        <v>35.5</v>
      </c>
      <c r="N112" s="426" t="s">
        <v>41</v>
      </c>
      <c r="O112" s="338" t="s">
        <v>48</v>
      </c>
      <c r="P112" s="427">
        <v>51.62</v>
      </c>
      <c r="Q112" s="34">
        <v>31.75</v>
      </c>
      <c r="R112" s="337" t="s">
        <v>0</v>
      </c>
      <c r="S112" s="338" t="s">
        <v>131</v>
      </c>
      <c r="T112" s="340">
        <v>46.59</v>
      </c>
      <c r="U112" s="439">
        <v>29.285714285714285</v>
      </c>
      <c r="V112" s="337" t="s">
        <v>2</v>
      </c>
      <c r="W112" s="345" t="s">
        <v>1</v>
      </c>
      <c r="X112" s="398">
        <v>50.53</v>
      </c>
      <c r="Y112" s="384">
        <v>30.736842105263158</v>
      </c>
      <c r="Z112" s="337" t="s">
        <v>32</v>
      </c>
      <c r="AA112" s="408" t="s">
        <v>33</v>
      </c>
      <c r="AB112" s="344">
        <v>43.13</v>
      </c>
      <c r="AC112" s="407"/>
    </row>
    <row r="113" spans="1:29" ht="15" customHeight="1" x14ac:dyDescent="0.25">
      <c r="A113" s="151">
        <v>107</v>
      </c>
      <c r="B113" s="760" t="s">
        <v>32</v>
      </c>
      <c r="C113" s="760" t="s">
        <v>72</v>
      </c>
      <c r="D113" s="760">
        <v>56.84</v>
      </c>
      <c r="E113" s="760"/>
      <c r="F113" s="270" t="s">
        <v>32</v>
      </c>
      <c r="G113" s="270" t="s">
        <v>72</v>
      </c>
      <c r="H113" s="718">
        <v>52.269203069824115</v>
      </c>
      <c r="I113" s="242"/>
      <c r="J113" s="531" t="s">
        <v>32</v>
      </c>
      <c r="K113" s="18" t="s">
        <v>87</v>
      </c>
      <c r="L113" s="270">
        <v>58.13</v>
      </c>
      <c r="M113" s="34">
        <v>34</v>
      </c>
      <c r="N113" s="426" t="s">
        <v>2</v>
      </c>
      <c r="O113" s="345" t="s">
        <v>22</v>
      </c>
      <c r="P113" s="429">
        <v>51.62</v>
      </c>
      <c r="Q113" s="34">
        <v>29.5</v>
      </c>
      <c r="R113" s="337" t="s">
        <v>32</v>
      </c>
      <c r="S113" s="342" t="s">
        <v>72</v>
      </c>
      <c r="T113" s="340">
        <v>46.59</v>
      </c>
      <c r="U113" s="439">
        <v>26.333333333333332</v>
      </c>
      <c r="V113" s="337" t="s">
        <v>54</v>
      </c>
      <c r="W113" s="342" t="s">
        <v>106</v>
      </c>
      <c r="X113" s="398">
        <v>50.53</v>
      </c>
      <c r="Y113" s="384">
        <v>29.8</v>
      </c>
      <c r="Z113" s="337" t="s">
        <v>32</v>
      </c>
      <c r="AA113" s="420" t="s">
        <v>88</v>
      </c>
      <c r="AB113" s="344">
        <v>43.13</v>
      </c>
      <c r="AC113" s="407"/>
    </row>
    <row r="114" spans="1:29" ht="15" customHeight="1" x14ac:dyDescent="0.25">
      <c r="A114" s="151">
        <v>108</v>
      </c>
      <c r="B114" s="760" t="s">
        <v>32</v>
      </c>
      <c r="C114" s="760" t="s">
        <v>88</v>
      </c>
      <c r="D114" s="760">
        <v>56.84</v>
      </c>
      <c r="E114" s="760"/>
      <c r="F114" s="270" t="s">
        <v>32</v>
      </c>
      <c r="G114" s="270" t="s">
        <v>33</v>
      </c>
      <c r="H114" s="718">
        <v>52.269203069824115</v>
      </c>
      <c r="I114" s="242"/>
      <c r="J114" s="531" t="s">
        <v>2</v>
      </c>
      <c r="K114" s="18" t="s">
        <v>5</v>
      </c>
      <c r="L114" s="270">
        <v>58.13</v>
      </c>
      <c r="M114" s="34">
        <v>33</v>
      </c>
      <c r="N114" s="426" t="s">
        <v>32</v>
      </c>
      <c r="O114" s="338" t="s">
        <v>88</v>
      </c>
      <c r="P114" s="427">
        <v>51.62</v>
      </c>
      <c r="Q114" s="34">
        <v>23</v>
      </c>
      <c r="R114" s="337" t="s">
        <v>26</v>
      </c>
      <c r="S114" s="338" t="s">
        <v>96</v>
      </c>
      <c r="T114" s="340">
        <v>46.59</v>
      </c>
      <c r="U114" s="439">
        <v>24.363636363636363</v>
      </c>
      <c r="V114" s="337" t="s">
        <v>41</v>
      </c>
      <c r="W114" s="338" t="s">
        <v>45</v>
      </c>
      <c r="X114" s="398">
        <v>50.53</v>
      </c>
      <c r="Y114" s="384">
        <v>28</v>
      </c>
      <c r="Z114" s="337" t="s">
        <v>26</v>
      </c>
      <c r="AA114" s="420" t="s">
        <v>96</v>
      </c>
      <c r="AB114" s="344">
        <v>43.13</v>
      </c>
      <c r="AC114" s="406"/>
    </row>
    <row r="115" spans="1:29" ht="15" customHeight="1" x14ac:dyDescent="0.25">
      <c r="A115" s="151">
        <v>109</v>
      </c>
      <c r="B115" s="269" t="s">
        <v>26</v>
      </c>
      <c r="C115" s="269" t="s">
        <v>25</v>
      </c>
      <c r="D115" s="269">
        <v>56.84</v>
      </c>
      <c r="E115" s="269"/>
      <c r="F115" s="269" t="s">
        <v>26</v>
      </c>
      <c r="G115" s="703" t="s">
        <v>154</v>
      </c>
      <c r="H115" s="720">
        <v>52.269203069824115</v>
      </c>
      <c r="I115" s="243"/>
      <c r="J115" s="149" t="s">
        <v>54</v>
      </c>
      <c r="K115" s="269" t="s">
        <v>55</v>
      </c>
      <c r="L115" s="269">
        <v>58.13</v>
      </c>
      <c r="M115" s="243"/>
      <c r="N115" s="426" t="s">
        <v>54</v>
      </c>
      <c r="O115" s="342" t="s">
        <v>53</v>
      </c>
      <c r="P115" s="428">
        <v>51.62</v>
      </c>
      <c r="Q115" s="34">
        <v>16</v>
      </c>
      <c r="R115" s="337" t="s">
        <v>54</v>
      </c>
      <c r="S115" s="408" t="s">
        <v>60</v>
      </c>
      <c r="T115" s="340">
        <v>46.59</v>
      </c>
      <c r="U115" s="409"/>
      <c r="V115" s="337" t="s">
        <v>54</v>
      </c>
      <c r="W115" s="408" t="s">
        <v>74</v>
      </c>
      <c r="X115" s="343">
        <v>50.53</v>
      </c>
      <c r="Y115" s="410"/>
      <c r="Z115" s="337" t="s">
        <v>2</v>
      </c>
      <c r="AA115" s="408" t="s">
        <v>71</v>
      </c>
      <c r="AB115" s="344">
        <v>43.13</v>
      </c>
      <c r="AC115" s="407"/>
    </row>
    <row r="116" spans="1:29" ht="15" customHeight="1" thickBot="1" x14ac:dyDescent="0.3">
      <c r="A116" s="153">
        <v>110</v>
      </c>
      <c r="B116" s="271" t="s">
        <v>26</v>
      </c>
      <c r="C116" s="271" t="s">
        <v>154</v>
      </c>
      <c r="D116" s="271">
        <v>56.84</v>
      </c>
      <c r="E116" s="271"/>
      <c r="F116" s="274" t="s">
        <v>26</v>
      </c>
      <c r="G116" s="271" t="s">
        <v>92</v>
      </c>
      <c r="H116" s="719">
        <v>52.269203069824115</v>
      </c>
      <c r="I116" s="253"/>
      <c r="J116" s="153" t="s">
        <v>41</v>
      </c>
      <c r="K116" s="271" t="s">
        <v>45</v>
      </c>
      <c r="L116" s="271">
        <v>58.13</v>
      </c>
      <c r="M116" s="253"/>
      <c r="N116" s="527" t="s">
        <v>54</v>
      </c>
      <c r="O116" s="73" t="s">
        <v>57</v>
      </c>
      <c r="P116" s="451">
        <v>51.62</v>
      </c>
      <c r="Q116" s="452"/>
      <c r="R116" s="347" t="s">
        <v>54</v>
      </c>
      <c r="S116" s="453" t="s">
        <v>55</v>
      </c>
      <c r="T116" s="351">
        <v>46.59</v>
      </c>
      <c r="U116" s="412"/>
      <c r="V116" s="347" t="s">
        <v>32</v>
      </c>
      <c r="W116" s="411" t="s">
        <v>72</v>
      </c>
      <c r="X116" s="353">
        <v>50.53</v>
      </c>
      <c r="Y116" s="413"/>
      <c r="Z116" s="347" t="s">
        <v>2</v>
      </c>
      <c r="AA116" s="454" t="s">
        <v>23</v>
      </c>
      <c r="AB116" s="354">
        <v>43.13</v>
      </c>
      <c r="AC116" s="414"/>
    </row>
    <row r="117" spans="1:29" ht="15" customHeight="1" x14ac:dyDescent="0.25">
      <c r="A117" s="161">
        <v>111</v>
      </c>
      <c r="B117" s="269" t="s">
        <v>26</v>
      </c>
      <c r="C117" s="269" t="s">
        <v>92</v>
      </c>
      <c r="D117" s="269">
        <v>56.84</v>
      </c>
      <c r="E117" s="269"/>
      <c r="F117" s="634" t="s">
        <v>26</v>
      </c>
      <c r="G117" s="269" t="s">
        <v>28</v>
      </c>
      <c r="H117" s="717">
        <v>52.269203069824115</v>
      </c>
      <c r="I117" s="249"/>
      <c r="J117" s="161" t="s">
        <v>32</v>
      </c>
      <c r="K117" s="273" t="s">
        <v>33</v>
      </c>
      <c r="L117" s="273">
        <v>58.13</v>
      </c>
      <c r="M117" s="249"/>
      <c r="N117" s="528" t="s">
        <v>54</v>
      </c>
      <c r="O117" s="4" t="s">
        <v>56</v>
      </c>
      <c r="P117" s="455">
        <v>51.62</v>
      </c>
      <c r="Q117" s="415"/>
      <c r="R117" s="329" t="s">
        <v>54</v>
      </c>
      <c r="S117" s="456" t="s">
        <v>56</v>
      </c>
      <c r="T117" s="331">
        <v>46.59</v>
      </c>
      <c r="U117" s="417"/>
      <c r="V117" s="329" t="s">
        <v>2</v>
      </c>
      <c r="W117" s="416" t="s">
        <v>71</v>
      </c>
      <c r="X117" s="334">
        <v>50.53</v>
      </c>
      <c r="Y117" s="418"/>
      <c r="Z117" s="329" t="s">
        <v>2</v>
      </c>
      <c r="AA117" s="457" t="s">
        <v>11</v>
      </c>
      <c r="AB117" s="335">
        <v>43.13</v>
      </c>
      <c r="AC117" s="405"/>
    </row>
    <row r="118" spans="1:29" ht="15" customHeight="1" x14ac:dyDescent="0.25">
      <c r="A118" s="151">
        <v>112</v>
      </c>
      <c r="B118" s="269" t="s">
        <v>26</v>
      </c>
      <c r="C118" s="269" t="s">
        <v>28</v>
      </c>
      <c r="D118" s="269">
        <v>56.84</v>
      </c>
      <c r="E118" s="269"/>
      <c r="F118" s="269" t="s">
        <v>2</v>
      </c>
      <c r="G118" s="269" t="s">
        <v>71</v>
      </c>
      <c r="H118" s="718">
        <v>52.269203069824115</v>
      </c>
      <c r="I118" s="242"/>
      <c r="J118" s="151" t="s">
        <v>32</v>
      </c>
      <c r="K118" s="270" t="s">
        <v>88</v>
      </c>
      <c r="L118" s="270">
        <v>58.13</v>
      </c>
      <c r="M118" s="242"/>
      <c r="N118" s="526" t="s">
        <v>54</v>
      </c>
      <c r="O118" s="1" t="s">
        <v>55</v>
      </c>
      <c r="P118" s="428">
        <v>51.62</v>
      </c>
      <c r="Q118" s="419"/>
      <c r="R118" s="337" t="s">
        <v>41</v>
      </c>
      <c r="S118" s="408" t="s">
        <v>45</v>
      </c>
      <c r="T118" s="340">
        <v>46.59</v>
      </c>
      <c r="U118" s="409"/>
      <c r="V118" s="337" t="s">
        <v>0</v>
      </c>
      <c r="W118" s="408" t="s">
        <v>70</v>
      </c>
      <c r="X118" s="343">
        <v>50.53</v>
      </c>
      <c r="Y118" s="410"/>
      <c r="Z118" s="337" t="s">
        <v>0</v>
      </c>
      <c r="AA118" s="408" t="s">
        <v>70</v>
      </c>
      <c r="AB118" s="344">
        <v>43.13</v>
      </c>
      <c r="AC118" s="407"/>
    </row>
    <row r="119" spans="1:29" ht="15" customHeight="1" x14ac:dyDescent="0.25">
      <c r="A119" s="151">
        <v>113</v>
      </c>
      <c r="B119" s="760" t="s">
        <v>2</v>
      </c>
      <c r="C119" s="760" t="s">
        <v>71</v>
      </c>
      <c r="D119" s="760">
        <v>56.84</v>
      </c>
      <c r="E119" s="760"/>
      <c r="F119" s="270" t="s">
        <v>2</v>
      </c>
      <c r="G119" s="270" t="s">
        <v>14</v>
      </c>
      <c r="H119" s="718">
        <v>52.269203069824115</v>
      </c>
      <c r="I119" s="242"/>
      <c r="J119" s="151" t="s">
        <v>2</v>
      </c>
      <c r="K119" s="270" t="s">
        <v>23</v>
      </c>
      <c r="L119" s="270">
        <v>58.13</v>
      </c>
      <c r="M119" s="242"/>
      <c r="N119" s="526" t="s">
        <v>41</v>
      </c>
      <c r="O119" s="1" t="s">
        <v>75</v>
      </c>
      <c r="P119" s="428">
        <v>51.62</v>
      </c>
      <c r="Q119" s="419"/>
      <c r="R119" s="337" t="s">
        <v>41</v>
      </c>
      <c r="S119" s="408" t="s">
        <v>75</v>
      </c>
      <c r="T119" s="340">
        <v>46.59</v>
      </c>
      <c r="U119" s="409"/>
      <c r="V119" s="337" t="s">
        <v>0</v>
      </c>
      <c r="W119" s="408" t="s">
        <v>69</v>
      </c>
      <c r="X119" s="343">
        <v>50.53</v>
      </c>
      <c r="Y119" s="410"/>
      <c r="Z119" s="337" t="s">
        <v>0</v>
      </c>
      <c r="AA119" s="408" t="s">
        <v>69</v>
      </c>
      <c r="AB119" s="344">
        <v>43.13</v>
      </c>
      <c r="AC119" s="407"/>
    </row>
    <row r="120" spans="1:29" s="547" customFormat="1" ht="15" customHeight="1" x14ac:dyDescent="0.25">
      <c r="A120" s="606">
        <v>114</v>
      </c>
      <c r="B120" s="761" t="s">
        <v>2</v>
      </c>
      <c r="C120" s="761" t="s">
        <v>14</v>
      </c>
      <c r="D120" s="761">
        <v>56.84</v>
      </c>
      <c r="E120" s="761"/>
      <c r="F120" s="1111" t="s">
        <v>0</v>
      </c>
      <c r="G120" s="761" t="s">
        <v>146</v>
      </c>
      <c r="H120" s="722">
        <v>52.269203069824115</v>
      </c>
      <c r="I120" s="609"/>
      <c r="J120" s="151" t="s">
        <v>0</v>
      </c>
      <c r="K120" s="608" t="s">
        <v>146</v>
      </c>
      <c r="L120" s="633">
        <v>58.13</v>
      </c>
      <c r="M120" s="609"/>
      <c r="N120" s="610" t="s">
        <v>0</v>
      </c>
      <c r="O120" s="571" t="s">
        <v>69</v>
      </c>
      <c r="P120" s="604">
        <v>51.62</v>
      </c>
      <c r="Q120" s="419"/>
      <c r="R120" s="337" t="s">
        <v>32</v>
      </c>
      <c r="S120" s="611" t="s">
        <v>33</v>
      </c>
      <c r="T120" s="595">
        <v>46.59</v>
      </c>
      <c r="U120" s="409"/>
      <c r="V120" s="337" t="s">
        <v>0</v>
      </c>
      <c r="W120" s="611" t="s">
        <v>158</v>
      </c>
      <c r="X120" s="612">
        <v>50.53</v>
      </c>
      <c r="Y120" s="410"/>
      <c r="Z120" s="337" t="s">
        <v>0</v>
      </c>
      <c r="AA120" s="611" t="s">
        <v>158</v>
      </c>
      <c r="AB120" s="613">
        <v>43.13</v>
      </c>
      <c r="AC120" s="607"/>
    </row>
    <row r="121" spans="1:29" s="687" customFormat="1" ht="15" customHeight="1" x14ac:dyDescent="0.25">
      <c r="A121" s="151">
        <v>115</v>
      </c>
      <c r="B121" s="760" t="s">
        <v>2</v>
      </c>
      <c r="C121" s="760" t="s">
        <v>1</v>
      </c>
      <c r="D121" s="760">
        <v>56.84</v>
      </c>
      <c r="E121" s="760"/>
      <c r="F121" s="760" t="s">
        <v>0</v>
      </c>
      <c r="G121" s="1112" t="s">
        <v>131</v>
      </c>
      <c r="H121" s="720">
        <v>52.269203069824115</v>
      </c>
      <c r="I121" s="243"/>
      <c r="J121" s="149"/>
      <c r="K121" s="628"/>
      <c r="L121" s="634"/>
      <c r="M121" s="243"/>
      <c r="N121" s="629"/>
      <c r="O121" s="6"/>
      <c r="P121" s="449"/>
      <c r="Q121" s="487"/>
      <c r="R121" s="355"/>
      <c r="S121" s="630"/>
      <c r="T121" s="357"/>
      <c r="U121" s="631"/>
      <c r="V121" s="355"/>
      <c r="W121" s="630"/>
      <c r="X121" s="360"/>
      <c r="Y121" s="632"/>
      <c r="Z121" s="355"/>
      <c r="AA121" s="630"/>
      <c r="AB121" s="362"/>
      <c r="AC121" s="607"/>
    </row>
    <row r="122" spans="1:29" s="687" customFormat="1" ht="15" customHeight="1" x14ac:dyDescent="0.25">
      <c r="A122" s="151">
        <v>116</v>
      </c>
      <c r="B122" s="760" t="s">
        <v>0</v>
      </c>
      <c r="C122" s="760" t="s">
        <v>146</v>
      </c>
      <c r="D122" s="760">
        <v>56.84</v>
      </c>
      <c r="E122" s="760"/>
      <c r="F122" s="760" t="s">
        <v>0</v>
      </c>
      <c r="G122" s="760" t="s">
        <v>69</v>
      </c>
      <c r="H122" s="720">
        <v>52.269203069824115</v>
      </c>
      <c r="I122" s="243"/>
      <c r="J122" s="149"/>
      <c r="K122" s="628"/>
      <c r="L122" s="634"/>
      <c r="M122" s="243"/>
      <c r="N122" s="629"/>
      <c r="O122" s="6"/>
      <c r="P122" s="449"/>
      <c r="Q122" s="487"/>
      <c r="R122" s="355"/>
      <c r="S122" s="630"/>
      <c r="T122" s="357"/>
      <c r="U122" s="631"/>
      <c r="V122" s="355"/>
      <c r="W122" s="630"/>
      <c r="X122" s="360"/>
      <c r="Y122" s="632"/>
      <c r="Z122" s="355"/>
      <c r="AA122" s="630"/>
      <c r="AB122" s="362"/>
      <c r="AC122" s="607"/>
    </row>
    <row r="123" spans="1:29" s="547" customFormat="1" ht="15" customHeight="1" x14ac:dyDescent="0.25">
      <c r="A123" s="149">
        <v>117</v>
      </c>
      <c r="B123" s="269" t="s">
        <v>0</v>
      </c>
      <c r="C123" s="269" t="s">
        <v>131</v>
      </c>
      <c r="D123" s="269">
        <v>56.84</v>
      </c>
      <c r="E123" s="269"/>
      <c r="F123" s="269"/>
      <c r="G123" s="269"/>
      <c r="H123" s="720"/>
      <c r="I123" s="243"/>
      <c r="J123" s="149"/>
      <c r="K123" s="628"/>
      <c r="L123" s="634"/>
      <c r="M123" s="243"/>
      <c r="N123" s="629"/>
      <c r="O123" s="6"/>
      <c r="P123" s="449"/>
      <c r="Q123" s="487"/>
      <c r="R123" s="355"/>
      <c r="S123" s="630"/>
      <c r="T123" s="357"/>
      <c r="U123" s="631"/>
      <c r="V123" s="355"/>
      <c r="W123" s="630"/>
      <c r="X123" s="360"/>
      <c r="Y123" s="632"/>
      <c r="Z123" s="355"/>
      <c r="AA123" s="630"/>
      <c r="AB123" s="362"/>
      <c r="AC123" s="407"/>
    </row>
    <row r="124" spans="1:29" ht="15" customHeight="1" thickBot="1" x14ac:dyDescent="0.3">
      <c r="A124" s="614">
        <v>118</v>
      </c>
      <c r="B124" s="524" t="s">
        <v>0</v>
      </c>
      <c r="C124" s="524" t="s">
        <v>69</v>
      </c>
      <c r="D124" s="524">
        <v>56.84</v>
      </c>
      <c r="E124" s="524"/>
      <c r="F124" s="524"/>
      <c r="G124" s="524"/>
      <c r="H124" s="723"/>
      <c r="I124" s="529"/>
      <c r="J124" s="535"/>
      <c r="K124" s="421"/>
      <c r="L124" s="615"/>
      <c r="M124" s="529"/>
      <c r="N124" s="616"/>
      <c r="O124" s="617"/>
      <c r="P124" s="618"/>
      <c r="Q124" s="619"/>
      <c r="R124" s="620"/>
      <c r="S124" s="621"/>
      <c r="T124" s="622"/>
      <c r="U124" s="623"/>
      <c r="V124" s="620"/>
      <c r="W124" s="621"/>
      <c r="X124" s="624"/>
      <c r="Y124" s="625"/>
      <c r="Z124" s="620"/>
      <c r="AA124" s="621"/>
      <c r="AB124" s="626"/>
      <c r="AC124" s="627"/>
    </row>
    <row r="125" spans="1:29" x14ac:dyDescent="0.25">
      <c r="A125" s="162"/>
      <c r="B125" s="162"/>
      <c r="C125" s="163" t="s">
        <v>101</v>
      </c>
      <c r="D125" s="162"/>
      <c r="E125" s="566">
        <f>AVERAGE(E7:E124)</f>
        <v>54.402348605296666</v>
      </c>
      <c r="F125" s="162"/>
      <c r="G125" s="163"/>
      <c r="H125" s="162"/>
      <c r="I125" s="566">
        <f>AVERAGE(I7:I124)</f>
        <v>52.269203069824115</v>
      </c>
      <c r="J125" s="162"/>
      <c r="K125" s="163"/>
      <c r="L125" s="162"/>
      <c r="M125" s="164">
        <f>AVERAGE(M7:M124)</f>
        <v>55.088657407407425</v>
      </c>
      <c r="N125" s="162"/>
      <c r="P125" s="162"/>
      <c r="Q125" s="164">
        <f>AVERAGE(Q7:Q124)</f>
        <v>48.840366972477078</v>
      </c>
      <c r="U125" s="165">
        <f>AVERAGE(U7:U124)</f>
        <v>43.701804122809321</v>
      </c>
      <c r="V125" s="162"/>
      <c r="W125" s="166"/>
      <c r="X125" s="162"/>
      <c r="Y125" s="164">
        <f>AVERAGE(Y7:Y124)</f>
        <v>48.073101564640183</v>
      </c>
      <c r="Z125" s="167"/>
      <c r="AA125" s="168"/>
      <c r="AB125" s="168"/>
      <c r="AC125" s="165">
        <f>AVERAGE(AC7:AC124)</f>
        <v>41.121648802700008</v>
      </c>
    </row>
    <row r="126" spans="1:29" x14ac:dyDescent="0.2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9"/>
      <c r="W126" s="162"/>
      <c r="X126" s="162"/>
      <c r="Y126" s="162"/>
      <c r="Z126" s="162"/>
    </row>
  </sheetData>
  <mergeCells count="10">
    <mergeCell ref="F2:G2"/>
    <mergeCell ref="Z5:AC5"/>
    <mergeCell ref="J5:M5"/>
    <mergeCell ref="A5:A6"/>
    <mergeCell ref="N5:Q5"/>
    <mergeCell ref="R5:U5"/>
    <mergeCell ref="V5:Y5"/>
    <mergeCell ref="F5:I5"/>
    <mergeCell ref="B5:E5"/>
    <mergeCell ref="B2:C2"/>
  </mergeCells>
  <conditionalFormatting sqref="M7:M114">
    <cfRule type="cellIs" dxfId="92" priority="74" stopIfTrue="1" operator="equal">
      <formula>$M$125</formula>
    </cfRule>
    <cfRule type="cellIs" dxfId="91" priority="75" stopIfTrue="1" operator="lessThan">
      <formula>50</formula>
    </cfRule>
    <cfRule type="cellIs" dxfId="90" priority="76" stopIfTrue="1" operator="between">
      <formula>$M$125</formula>
      <formula>50</formula>
    </cfRule>
    <cfRule type="cellIs" dxfId="89" priority="77" stopIfTrue="1" operator="between">
      <formula>75</formula>
      <formula>$M$125</formula>
    </cfRule>
    <cfRule type="cellIs" dxfId="88" priority="78" stopIfTrue="1" operator="greaterThanOrEqual">
      <formula>75</formula>
    </cfRule>
  </conditionalFormatting>
  <conditionalFormatting sqref="U115:U124">
    <cfRule type="containsBlanks" dxfId="87" priority="38" stopIfTrue="1">
      <formula>LEN(TRIM(U115))=0</formula>
    </cfRule>
    <cfRule type="cellIs" dxfId="86" priority="39" stopIfTrue="1" operator="lessThan">
      <formula>50</formula>
    </cfRule>
    <cfRule type="cellIs" dxfId="85" priority="40" stopIfTrue="1" operator="between">
      <formula>50</formula>
      <formula>75</formula>
    </cfRule>
    <cfRule type="cellIs" dxfId="84" priority="41" stopIfTrue="1" operator="greaterThanOrEqual">
      <formula>75</formula>
    </cfRule>
  </conditionalFormatting>
  <conditionalFormatting sqref="AC107:AC124">
    <cfRule type="containsBlanks" dxfId="83" priority="34" stopIfTrue="1">
      <formula>LEN(TRIM(AC107))=0</formula>
    </cfRule>
    <cfRule type="cellIs" dxfId="82" priority="35" stopIfTrue="1" operator="lessThan">
      <formula>50</formula>
    </cfRule>
    <cfRule type="cellIs" dxfId="81" priority="36" stopIfTrue="1" operator="between">
      <formula>50</formula>
      <formula>75</formula>
    </cfRule>
    <cfRule type="cellIs" dxfId="80" priority="37" stopIfTrue="1" operator="greaterThanOrEqual">
      <formula>75</formula>
    </cfRule>
  </conditionalFormatting>
  <conditionalFormatting sqref="Y115:Y124">
    <cfRule type="containsBlanks" dxfId="79" priority="30" stopIfTrue="1">
      <formula>LEN(TRIM(Y115))=0</formula>
    </cfRule>
    <cfRule type="cellIs" dxfId="78" priority="31" stopIfTrue="1" operator="lessThan">
      <formula>50</formula>
    </cfRule>
    <cfRule type="cellIs" dxfId="77" priority="32" stopIfTrue="1" operator="between">
      <formula>75</formula>
      <formula>50</formula>
    </cfRule>
    <cfRule type="cellIs" dxfId="76" priority="33" stopIfTrue="1" operator="greaterThanOrEqual">
      <formula>75</formula>
    </cfRule>
  </conditionalFormatting>
  <conditionalFormatting sqref="Q116:Q124">
    <cfRule type="containsBlanks" dxfId="75" priority="26" stopIfTrue="1">
      <formula>LEN(TRIM(Q116))=0</formula>
    </cfRule>
    <cfRule type="cellIs" dxfId="74" priority="27" stopIfTrue="1" operator="lessThan">
      <formula>50</formula>
    </cfRule>
    <cfRule type="cellIs" dxfId="73" priority="28" stopIfTrue="1" operator="between">
      <formula>75</formula>
      <formula>50</formula>
    </cfRule>
    <cfRule type="cellIs" dxfId="72" priority="29" stopIfTrue="1" operator="greaterThanOrEqual">
      <formula>75</formula>
    </cfRule>
  </conditionalFormatting>
  <conditionalFormatting sqref="U7:U114">
    <cfRule type="cellIs" dxfId="71" priority="1" stopIfTrue="1" operator="equal">
      <formula>50</formula>
    </cfRule>
    <cfRule type="containsBlanks" dxfId="70" priority="22" stopIfTrue="1">
      <formula>LEN(TRIM(U7))=0</formula>
    </cfRule>
    <cfRule type="cellIs" dxfId="69" priority="23" stopIfTrue="1" operator="lessThan">
      <formula>50</formula>
    </cfRule>
    <cfRule type="cellIs" dxfId="68" priority="24" stopIfTrue="1" operator="between">
      <formula>75</formula>
      <formula>50</formula>
    </cfRule>
    <cfRule type="cellIs" dxfId="67" priority="25" stopIfTrue="1" operator="greaterThanOrEqual">
      <formula>75</formula>
    </cfRule>
  </conditionalFormatting>
  <conditionalFormatting sqref="Q7:Q115">
    <cfRule type="containsBlanks" dxfId="66" priority="5" stopIfTrue="1">
      <formula>LEN(TRIM(Q7))=0</formula>
    </cfRule>
    <cfRule type="cellIs" dxfId="65" priority="18" stopIfTrue="1" operator="lessThan">
      <formula>50</formula>
    </cfRule>
    <cfRule type="cellIs" dxfId="64" priority="19" stopIfTrue="1" operator="equal">
      <formula>50</formula>
    </cfRule>
    <cfRule type="cellIs" dxfId="63" priority="20" stopIfTrue="1" operator="between">
      <formula>75</formula>
      <formula>50</formula>
    </cfRule>
    <cfRule type="cellIs" dxfId="62" priority="21" stopIfTrue="1" operator="greaterThanOrEqual">
      <formula>75</formula>
    </cfRule>
  </conditionalFormatting>
  <conditionalFormatting sqref="AC7:AC106">
    <cfRule type="containsBlanks" dxfId="61" priority="10" stopIfTrue="1">
      <formula>LEN(TRIM(AC7))=0</formula>
    </cfRule>
    <cfRule type="cellIs" dxfId="60" priority="11" stopIfTrue="1" operator="lessThan">
      <formula>50</formula>
    </cfRule>
    <cfRule type="cellIs" dxfId="59" priority="12" stopIfTrue="1" operator="between">
      <formula>50</formula>
      <formula>75</formula>
    </cfRule>
    <cfRule type="cellIs" dxfId="58" priority="13" stopIfTrue="1" operator="greaterThanOrEqual">
      <formula>75</formula>
    </cfRule>
  </conditionalFormatting>
  <conditionalFormatting sqref="Y7:Y114">
    <cfRule type="containsBlanks" dxfId="57" priority="14" stopIfTrue="1">
      <formula>LEN(TRIM(Y7))=0</formula>
    </cfRule>
    <cfRule type="cellIs" dxfId="56" priority="15" stopIfTrue="1" operator="lessThan">
      <formula>50</formula>
    </cfRule>
    <cfRule type="cellIs" dxfId="55" priority="16" stopIfTrue="1" operator="between">
      <formula>50</formula>
      <formula>75</formula>
    </cfRule>
    <cfRule type="cellIs" dxfId="54" priority="17" stopIfTrue="1" operator="greaterThanOrEqual">
      <formula>75</formula>
    </cfRule>
  </conditionalFormatting>
  <conditionalFormatting sqref="I7:I103">
    <cfRule type="cellIs" dxfId="53" priority="6" operator="lessThan">
      <formula>50</formula>
    </cfRule>
    <cfRule type="cellIs" dxfId="52" priority="7" operator="between">
      <formula>$I$125</formula>
      <formula>50</formula>
    </cfRule>
    <cfRule type="cellIs" dxfId="51" priority="8" operator="between">
      <formula>75</formula>
      <formula>$I$125</formula>
    </cfRule>
    <cfRule type="cellIs" dxfId="50" priority="9" operator="greaterThanOrEqual">
      <formula>75</formula>
    </cfRule>
  </conditionalFormatting>
  <conditionalFormatting sqref="E7:E105">
    <cfRule type="cellIs" dxfId="49" priority="2" operator="lessThan">
      <formula>50</formula>
    </cfRule>
    <cfRule type="cellIs" dxfId="48" priority="3" operator="between">
      <formula>$E$125</formula>
      <formula>50</formula>
    </cfRule>
    <cfRule type="cellIs" dxfId="47" priority="4" operator="between">
      <formula>75</formula>
      <formula>$E$125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5.7109375" style="113" customWidth="1"/>
    <col min="2" max="2" width="19.42578125" style="113" customWidth="1"/>
    <col min="3" max="3" width="33.28515625" style="113" customWidth="1"/>
    <col min="4" max="4" width="7.7109375" style="687" customWidth="1"/>
    <col min="5" max="6" width="8.7109375" style="687" customWidth="1"/>
    <col min="7" max="7" width="7.7109375" style="113" customWidth="1"/>
    <col min="8" max="8" width="8.7109375" style="113" customWidth="1"/>
    <col min="9" max="9" width="8.5703125" style="113" customWidth="1"/>
    <col min="10" max="10" width="7.7109375" style="113" customWidth="1"/>
    <col min="11" max="11" width="8.7109375" style="113" customWidth="1"/>
    <col min="12" max="12" width="8.5703125" style="113" customWidth="1"/>
    <col min="13" max="13" width="7.7109375" style="113" customWidth="1"/>
    <col min="14" max="14" width="8.7109375" style="113" customWidth="1"/>
    <col min="15" max="15" width="8.5703125" style="113" customWidth="1"/>
    <col min="16" max="16" width="7.7109375" style="113" customWidth="1"/>
    <col min="17" max="17" width="8.7109375" style="113" customWidth="1"/>
    <col min="18" max="18" width="8.5703125" style="113" customWidth="1"/>
    <col min="19" max="19" width="7.7109375" style="113" customWidth="1"/>
    <col min="20" max="20" width="8.7109375" style="113" customWidth="1"/>
    <col min="21" max="21" width="8.5703125" style="113" customWidth="1"/>
    <col min="22" max="22" width="7.7109375" style="113" customWidth="1"/>
    <col min="23" max="24" width="8.7109375" style="113" customWidth="1"/>
    <col min="25" max="25" width="7.7109375" style="687" customWidth="1"/>
    <col min="26" max="32" width="7.7109375" style="113" customWidth="1"/>
    <col min="33" max="16384" width="9.140625" style="113"/>
  </cols>
  <sheetData>
    <row r="1" spans="1:35" x14ac:dyDescent="0.25">
      <c r="AH1" s="45"/>
      <c r="AI1" s="24" t="s">
        <v>121</v>
      </c>
    </row>
    <row r="2" spans="1:35" ht="15.75" x14ac:dyDescent="0.25">
      <c r="B2" s="1365" t="s">
        <v>114</v>
      </c>
      <c r="C2" s="1365"/>
      <c r="D2" s="729"/>
      <c r="E2" s="729"/>
      <c r="F2" s="729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693"/>
      <c r="Z2" s="55"/>
      <c r="AA2" s="55"/>
      <c r="AB2" s="55"/>
      <c r="AC2" s="55"/>
      <c r="AH2" s="112"/>
      <c r="AI2" s="24" t="s">
        <v>126</v>
      </c>
    </row>
    <row r="3" spans="1:35" ht="15.75" thickBot="1" x14ac:dyDescent="0.3">
      <c r="AH3" s="602"/>
      <c r="AI3" s="24" t="s">
        <v>122</v>
      </c>
    </row>
    <row r="4" spans="1:35" ht="15.75" customHeight="1" thickBot="1" x14ac:dyDescent="0.3">
      <c r="A4" s="1355" t="s">
        <v>68</v>
      </c>
      <c r="B4" s="1377" t="s">
        <v>67</v>
      </c>
      <c r="C4" s="1379" t="s">
        <v>118</v>
      </c>
      <c r="D4" s="1374">
        <v>2021</v>
      </c>
      <c r="E4" s="1375"/>
      <c r="F4" s="1376"/>
      <c r="G4" s="1375">
        <v>2020</v>
      </c>
      <c r="H4" s="1375"/>
      <c r="I4" s="1375"/>
      <c r="J4" s="1374">
        <v>2019</v>
      </c>
      <c r="K4" s="1375"/>
      <c r="L4" s="1376"/>
      <c r="M4" s="1375">
        <v>2018</v>
      </c>
      <c r="N4" s="1375"/>
      <c r="O4" s="1375"/>
      <c r="P4" s="1366">
        <v>2017</v>
      </c>
      <c r="Q4" s="1367"/>
      <c r="R4" s="1368"/>
      <c r="S4" s="1367">
        <v>2016</v>
      </c>
      <c r="T4" s="1367"/>
      <c r="U4" s="1367"/>
      <c r="V4" s="1366">
        <v>2015</v>
      </c>
      <c r="W4" s="1367"/>
      <c r="X4" s="1368"/>
      <c r="Y4" s="1367" t="s">
        <v>124</v>
      </c>
      <c r="Z4" s="1367"/>
      <c r="AA4" s="1367"/>
      <c r="AB4" s="1367"/>
      <c r="AC4" s="1367"/>
      <c r="AD4" s="1367"/>
      <c r="AE4" s="1367"/>
      <c r="AF4" s="1372" t="s">
        <v>100</v>
      </c>
      <c r="AH4" s="44"/>
      <c r="AI4" s="24" t="s">
        <v>123</v>
      </c>
    </row>
    <row r="5" spans="1:35" ht="39" customHeight="1" thickBot="1" x14ac:dyDescent="0.3">
      <c r="A5" s="1356"/>
      <c r="B5" s="1378"/>
      <c r="C5" s="1380"/>
      <c r="D5" s="110" t="s">
        <v>120</v>
      </c>
      <c r="E5" s="879" t="s">
        <v>104</v>
      </c>
      <c r="F5" s="118" t="s">
        <v>125</v>
      </c>
      <c r="G5" s="111" t="s">
        <v>120</v>
      </c>
      <c r="H5" s="879" t="s">
        <v>104</v>
      </c>
      <c r="I5" s="1010" t="s">
        <v>125</v>
      </c>
      <c r="J5" s="110" t="s">
        <v>120</v>
      </c>
      <c r="K5" s="879" t="s">
        <v>104</v>
      </c>
      <c r="L5" s="118" t="s">
        <v>125</v>
      </c>
      <c r="M5" s="111" t="s">
        <v>120</v>
      </c>
      <c r="N5" s="88" t="s">
        <v>104</v>
      </c>
      <c r="O5" s="106" t="s">
        <v>125</v>
      </c>
      <c r="P5" s="110" t="s">
        <v>120</v>
      </c>
      <c r="Q5" s="88" t="s">
        <v>104</v>
      </c>
      <c r="R5" s="89" t="s">
        <v>125</v>
      </c>
      <c r="S5" s="111" t="s">
        <v>120</v>
      </c>
      <c r="T5" s="88" t="s">
        <v>104</v>
      </c>
      <c r="U5" s="106" t="s">
        <v>125</v>
      </c>
      <c r="V5" s="110" t="s">
        <v>120</v>
      </c>
      <c r="W5" s="88" t="s">
        <v>104</v>
      </c>
      <c r="X5" s="89" t="s">
        <v>125</v>
      </c>
      <c r="Y5" s="536">
        <v>2021</v>
      </c>
      <c r="Z5" s="536">
        <v>2020</v>
      </c>
      <c r="AA5" s="536">
        <v>2019</v>
      </c>
      <c r="AB5" s="119">
        <v>2018</v>
      </c>
      <c r="AC5" s="730">
        <v>2017</v>
      </c>
      <c r="AD5" s="87">
        <v>2016</v>
      </c>
      <c r="AE5" s="1057">
        <v>2015</v>
      </c>
      <c r="AF5" s="1373"/>
    </row>
    <row r="6" spans="1:35" ht="15" customHeight="1" x14ac:dyDescent="0.25">
      <c r="A6" s="83">
        <v>1</v>
      </c>
      <c r="B6" s="333" t="s">
        <v>65</v>
      </c>
      <c r="C6" s="330" t="s">
        <v>80</v>
      </c>
      <c r="D6" s="818">
        <v>89</v>
      </c>
      <c r="E6" s="934">
        <v>68.898876404494388</v>
      </c>
      <c r="F6" s="854">
        <v>56.84</v>
      </c>
      <c r="G6" s="990">
        <v>95</v>
      </c>
      <c r="H6" s="874">
        <v>67.38</v>
      </c>
      <c r="I6" s="1011">
        <v>52.269203069824094</v>
      </c>
      <c r="J6" s="124">
        <v>94</v>
      </c>
      <c r="K6" s="874">
        <v>68.739999999999995</v>
      </c>
      <c r="L6" s="898">
        <v>58.13</v>
      </c>
      <c r="M6" s="528">
        <v>78</v>
      </c>
      <c r="N6" s="871">
        <v>65</v>
      </c>
      <c r="O6" s="1024">
        <v>51.62</v>
      </c>
      <c r="P6" s="587">
        <v>85</v>
      </c>
      <c r="Q6" s="332">
        <v>65.941176470588232</v>
      </c>
      <c r="R6" s="908">
        <v>46.59</v>
      </c>
      <c r="S6" s="1031">
        <v>80</v>
      </c>
      <c r="T6" s="980">
        <v>69.099999999999994</v>
      </c>
      <c r="U6" s="1133">
        <v>50.53</v>
      </c>
      <c r="V6" s="1136">
        <v>92</v>
      </c>
      <c r="W6" s="36">
        <v>65.641304349999999</v>
      </c>
      <c r="X6" s="927">
        <v>43.13</v>
      </c>
      <c r="Y6" s="702">
        <v>3</v>
      </c>
      <c r="Z6" s="702">
        <v>3</v>
      </c>
      <c r="AA6" s="644">
        <v>5</v>
      </c>
      <c r="AB6" s="686">
        <v>1</v>
      </c>
      <c r="AC6" s="108">
        <v>1</v>
      </c>
      <c r="AD6" s="686">
        <v>1</v>
      </c>
      <c r="AE6" s="1058">
        <v>1</v>
      </c>
      <c r="AF6" s="1074">
        <f t="shared" ref="AF6:AF37" si="0">SUM(Y6:AE6)</f>
        <v>15</v>
      </c>
    </row>
    <row r="7" spans="1:35" ht="15" customHeight="1" x14ac:dyDescent="0.25">
      <c r="A7" s="84">
        <v>2</v>
      </c>
      <c r="B7" s="341" t="s">
        <v>32</v>
      </c>
      <c r="C7" s="705" t="s">
        <v>90</v>
      </c>
      <c r="D7" s="648">
        <v>101</v>
      </c>
      <c r="E7" s="714">
        <v>66.400000000000006</v>
      </c>
      <c r="F7" s="855">
        <v>56.84</v>
      </c>
      <c r="G7" s="991">
        <v>104</v>
      </c>
      <c r="H7" s="707">
        <v>67.45</v>
      </c>
      <c r="I7" s="1012">
        <v>52.269203069824094</v>
      </c>
      <c r="J7" s="125">
        <v>89</v>
      </c>
      <c r="K7" s="707">
        <v>70.61</v>
      </c>
      <c r="L7" s="896">
        <v>58.13</v>
      </c>
      <c r="M7" s="1022">
        <v>81</v>
      </c>
      <c r="N7" s="872">
        <v>63.4</v>
      </c>
      <c r="O7" s="1025">
        <v>51.62</v>
      </c>
      <c r="P7" s="458">
        <v>72</v>
      </c>
      <c r="Q7" s="1039">
        <v>62.138888888888886</v>
      </c>
      <c r="R7" s="906">
        <v>46.59</v>
      </c>
      <c r="S7" s="1032">
        <v>87</v>
      </c>
      <c r="T7" s="911">
        <v>63.091954022988503</v>
      </c>
      <c r="U7" s="1043">
        <v>50.53</v>
      </c>
      <c r="V7" s="218">
        <v>103</v>
      </c>
      <c r="W7" s="1051">
        <v>56.883495150000002</v>
      </c>
      <c r="X7" s="928">
        <v>43.13</v>
      </c>
      <c r="Y7" s="120">
        <v>6</v>
      </c>
      <c r="Z7" s="542">
        <v>2</v>
      </c>
      <c r="AA7" s="694">
        <v>2</v>
      </c>
      <c r="AB7" s="694">
        <v>3</v>
      </c>
      <c r="AC7" s="741">
        <v>2</v>
      </c>
      <c r="AD7" s="694">
        <v>6</v>
      </c>
      <c r="AE7" s="1059">
        <v>8</v>
      </c>
      <c r="AF7" s="955">
        <f t="shared" si="0"/>
        <v>29</v>
      </c>
    </row>
    <row r="8" spans="1:35" ht="15" customHeight="1" x14ac:dyDescent="0.25">
      <c r="A8" s="84">
        <v>3</v>
      </c>
      <c r="B8" s="341" t="s">
        <v>54</v>
      </c>
      <c r="C8" s="733" t="s">
        <v>63</v>
      </c>
      <c r="D8" s="650">
        <v>62</v>
      </c>
      <c r="E8" s="764">
        <v>66.900000000000006</v>
      </c>
      <c r="F8" s="858">
        <v>56.84</v>
      </c>
      <c r="G8" s="995">
        <v>71</v>
      </c>
      <c r="H8" s="707">
        <v>63.66</v>
      </c>
      <c r="I8" s="1012">
        <v>52.269203069824094</v>
      </c>
      <c r="J8" s="129">
        <v>52</v>
      </c>
      <c r="K8" s="707">
        <v>70</v>
      </c>
      <c r="L8" s="896">
        <v>58.13</v>
      </c>
      <c r="M8" s="1019">
        <v>61</v>
      </c>
      <c r="N8" s="872">
        <v>59.82</v>
      </c>
      <c r="O8" s="1025">
        <v>51.62</v>
      </c>
      <c r="P8" s="471">
        <v>71</v>
      </c>
      <c r="Q8" s="1039">
        <v>56.281690140845072</v>
      </c>
      <c r="R8" s="906">
        <v>46.59</v>
      </c>
      <c r="S8" s="1032">
        <v>53</v>
      </c>
      <c r="T8" s="911">
        <v>64.471698113207552</v>
      </c>
      <c r="U8" s="1043">
        <v>50.53</v>
      </c>
      <c r="V8" s="218">
        <v>68</v>
      </c>
      <c r="W8" s="1051">
        <v>58.573529409999999</v>
      </c>
      <c r="X8" s="928">
        <v>43.13</v>
      </c>
      <c r="Y8" s="120">
        <v>4</v>
      </c>
      <c r="Z8" s="120">
        <v>7</v>
      </c>
      <c r="AA8" s="537">
        <v>4</v>
      </c>
      <c r="AB8" s="694">
        <v>7</v>
      </c>
      <c r="AC8" s="741">
        <v>8</v>
      </c>
      <c r="AD8" s="694">
        <v>2</v>
      </c>
      <c r="AE8" s="1059">
        <v>4</v>
      </c>
      <c r="AF8" s="955">
        <f t="shared" si="0"/>
        <v>36</v>
      </c>
    </row>
    <row r="9" spans="1:35" ht="15" customHeight="1" x14ac:dyDescent="0.25">
      <c r="A9" s="84">
        <v>4</v>
      </c>
      <c r="B9" s="341" t="s">
        <v>41</v>
      </c>
      <c r="C9" s="705" t="s">
        <v>174</v>
      </c>
      <c r="D9" s="648">
        <v>28</v>
      </c>
      <c r="E9" s="714">
        <v>65</v>
      </c>
      <c r="F9" s="855">
        <v>56.84</v>
      </c>
      <c r="G9" s="991">
        <v>20</v>
      </c>
      <c r="H9" s="872">
        <v>68.8</v>
      </c>
      <c r="I9" s="1012">
        <v>52.269203069824094</v>
      </c>
      <c r="J9" s="125">
        <v>15</v>
      </c>
      <c r="K9" s="872">
        <v>63.47</v>
      </c>
      <c r="L9" s="896">
        <v>58.13</v>
      </c>
      <c r="M9" s="1022">
        <v>32</v>
      </c>
      <c r="N9" s="872">
        <v>58.06</v>
      </c>
      <c r="O9" s="1025">
        <v>51.62</v>
      </c>
      <c r="P9" s="458">
        <v>19</v>
      </c>
      <c r="Q9" s="1039">
        <v>56.789473684210527</v>
      </c>
      <c r="R9" s="906">
        <v>46.59</v>
      </c>
      <c r="S9" s="1032">
        <v>33</v>
      </c>
      <c r="T9" s="913">
        <v>59.636363636363633</v>
      </c>
      <c r="U9" s="1042">
        <v>50.53</v>
      </c>
      <c r="V9" s="505">
        <v>20</v>
      </c>
      <c r="W9" s="1051">
        <v>57.45</v>
      </c>
      <c r="X9" s="928">
        <v>43.13</v>
      </c>
      <c r="Y9" s="120">
        <v>9</v>
      </c>
      <c r="Z9" s="120">
        <v>1</v>
      </c>
      <c r="AA9" s="538">
        <v>16</v>
      </c>
      <c r="AB9" s="694">
        <v>11</v>
      </c>
      <c r="AC9" s="741">
        <v>7</v>
      </c>
      <c r="AD9" s="694">
        <v>12</v>
      </c>
      <c r="AE9" s="1059">
        <v>6</v>
      </c>
      <c r="AF9" s="955">
        <f t="shared" si="0"/>
        <v>62</v>
      </c>
    </row>
    <row r="10" spans="1:35" ht="15" customHeight="1" x14ac:dyDescent="0.25">
      <c r="A10" s="84">
        <v>5</v>
      </c>
      <c r="B10" s="341" t="s">
        <v>0</v>
      </c>
      <c r="C10" s="734" t="s">
        <v>98</v>
      </c>
      <c r="D10" s="670">
        <v>34</v>
      </c>
      <c r="E10" s="781">
        <v>65.558823529411768</v>
      </c>
      <c r="F10" s="865">
        <v>56.84</v>
      </c>
      <c r="G10" s="1003">
        <v>44</v>
      </c>
      <c r="H10" s="872">
        <v>63.8</v>
      </c>
      <c r="I10" s="1012">
        <v>52.269203069824094</v>
      </c>
      <c r="J10" s="134">
        <v>36</v>
      </c>
      <c r="K10" s="872">
        <v>65.86</v>
      </c>
      <c r="L10" s="896">
        <v>58.13</v>
      </c>
      <c r="M10" s="985">
        <v>36</v>
      </c>
      <c r="N10" s="707">
        <v>57</v>
      </c>
      <c r="O10" s="1025">
        <v>51.62</v>
      </c>
      <c r="P10" s="465">
        <v>29</v>
      </c>
      <c r="Q10" s="986">
        <v>54.310344827586206</v>
      </c>
      <c r="R10" s="906">
        <v>46.59</v>
      </c>
      <c r="S10" s="1032">
        <v>39</v>
      </c>
      <c r="T10" s="912">
        <v>59.897435897435898</v>
      </c>
      <c r="U10" s="1042">
        <v>50.53</v>
      </c>
      <c r="V10" s="505">
        <v>40</v>
      </c>
      <c r="W10" s="983">
        <v>52.45</v>
      </c>
      <c r="X10" s="928">
        <v>43.13</v>
      </c>
      <c r="Y10" s="120">
        <v>8</v>
      </c>
      <c r="Z10" s="542">
        <v>6</v>
      </c>
      <c r="AA10" s="694">
        <v>10</v>
      </c>
      <c r="AB10" s="694">
        <v>15</v>
      </c>
      <c r="AC10" s="741">
        <v>12</v>
      </c>
      <c r="AD10" s="694">
        <v>11</v>
      </c>
      <c r="AE10" s="1059">
        <v>12</v>
      </c>
      <c r="AF10" s="955">
        <f t="shared" si="0"/>
        <v>74</v>
      </c>
    </row>
    <row r="11" spans="1:35" ht="15" customHeight="1" x14ac:dyDescent="0.25">
      <c r="A11" s="84">
        <v>6</v>
      </c>
      <c r="B11" s="341" t="s">
        <v>0</v>
      </c>
      <c r="C11" s="705" t="s">
        <v>132</v>
      </c>
      <c r="D11" s="648">
        <v>41</v>
      </c>
      <c r="E11" s="714">
        <v>62.560975609756099</v>
      </c>
      <c r="F11" s="855">
        <v>56.84</v>
      </c>
      <c r="G11" s="991">
        <v>56</v>
      </c>
      <c r="H11" s="707">
        <v>61.2</v>
      </c>
      <c r="I11" s="1012">
        <v>52.269203069824094</v>
      </c>
      <c r="J11" s="125">
        <v>60</v>
      </c>
      <c r="K11" s="707">
        <v>66.69</v>
      </c>
      <c r="L11" s="896">
        <v>58.13</v>
      </c>
      <c r="M11" s="1022">
        <v>64</v>
      </c>
      <c r="N11" s="872">
        <v>62</v>
      </c>
      <c r="O11" s="1025">
        <v>51.62</v>
      </c>
      <c r="P11" s="458">
        <v>35</v>
      </c>
      <c r="Q11" s="1039">
        <v>51.971428571428568</v>
      </c>
      <c r="R11" s="906">
        <v>46.59</v>
      </c>
      <c r="S11" s="1032">
        <v>54</v>
      </c>
      <c r="T11" s="911">
        <v>57.703703703703702</v>
      </c>
      <c r="U11" s="1043">
        <v>50.53</v>
      </c>
      <c r="V11" s="218">
        <v>71</v>
      </c>
      <c r="W11" s="1051">
        <v>58.436619720000003</v>
      </c>
      <c r="X11" s="928">
        <v>43.13</v>
      </c>
      <c r="Y11" s="120">
        <v>16</v>
      </c>
      <c r="Z11" s="120">
        <v>12</v>
      </c>
      <c r="AA11" s="694">
        <v>8</v>
      </c>
      <c r="AB11" s="694">
        <v>4</v>
      </c>
      <c r="AC11" s="741">
        <v>17</v>
      </c>
      <c r="AD11" s="694">
        <v>18</v>
      </c>
      <c r="AE11" s="1059">
        <v>5</v>
      </c>
      <c r="AF11" s="955">
        <f t="shared" si="0"/>
        <v>80</v>
      </c>
    </row>
    <row r="12" spans="1:35" ht="15" customHeight="1" x14ac:dyDescent="0.25">
      <c r="A12" s="84">
        <v>7</v>
      </c>
      <c r="B12" s="341" t="s">
        <v>0</v>
      </c>
      <c r="C12" s="705" t="s">
        <v>97</v>
      </c>
      <c r="D12" s="648">
        <v>49</v>
      </c>
      <c r="E12" s="714">
        <v>66.367346938775512</v>
      </c>
      <c r="F12" s="855">
        <v>56.84</v>
      </c>
      <c r="G12" s="1084">
        <v>54</v>
      </c>
      <c r="H12" s="883">
        <v>62.02</v>
      </c>
      <c r="I12" s="1089">
        <v>52.269203069824094</v>
      </c>
      <c r="J12" s="639">
        <v>44</v>
      </c>
      <c r="K12" s="883">
        <v>63.36</v>
      </c>
      <c r="L12" s="904">
        <v>58.13</v>
      </c>
      <c r="M12" s="1022">
        <v>47</v>
      </c>
      <c r="N12" s="707">
        <v>56</v>
      </c>
      <c r="O12" s="1025">
        <v>51.62</v>
      </c>
      <c r="P12" s="458">
        <v>62</v>
      </c>
      <c r="Q12" s="986">
        <v>55.91935483870968</v>
      </c>
      <c r="R12" s="906">
        <v>46.59</v>
      </c>
      <c r="S12" s="1032">
        <v>59</v>
      </c>
      <c r="T12" s="911">
        <v>61.322033898305087</v>
      </c>
      <c r="U12" s="1043">
        <v>50.53</v>
      </c>
      <c r="V12" s="218">
        <v>52</v>
      </c>
      <c r="W12" s="983">
        <v>52.15384615</v>
      </c>
      <c r="X12" s="928">
        <v>43.13</v>
      </c>
      <c r="Y12" s="120">
        <v>7</v>
      </c>
      <c r="Z12" s="542">
        <v>10</v>
      </c>
      <c r="AA12" s="542">
        <v>17</v>
      </c>
      <c r="AB12" s="694">
        <v>19</v>
      </c>
      <c r="AC12" s="741">
        <v>9</v>
      </c>
      <c r="AD12" s="694">
        <v>9</v>
      </c>
      <c r="AE12" s="1059">
        <v>13</v>
      </c>
      <c r="AF12" s="955">
        <f t="shared" si="0"/>
        <v>84</v>
      </c>
    </row>
    <row r="13" spans="1:35" ht="15" customHeight="1" x14ac:dyDescent="0.25">
      <c r="A13" s="84">
        <v>8</v>
      </c>
      <c r="B13" s="341" t="s">
        <v>41</v>
      </c>
      <c r="C13" s="705" t="s">
        <v>52</v>
      </c>
      <c r="D13" s="648">
        <v>26</v>
      </c>
      <c r="E13" s="714">
        <v>66.400000000000006</v>
      </c>
      <c r="F13" s="855">
        <v>56.84</v>
      </c>
      <c r="G13" s="991">
        <v>13</v>
      </c>
      <c r="H13" s="872">
        <v>60.92</v>
      </c>
      <c r="I13" s="1012">
        <v>52.269203069824094</v>
      </c>
      <c r="J13" s="125">
        <v>13</v>
      </c>
      <c r="K13" s="872">
        <v>71.849999999999994</v>
      </c>
      <c r="L13" s="896">
        <v>58.13</v>
      </c>
      <c r="M13" s="1022">
        <v>16</v>
      </c>
      <c r="N13" s="872">
        <v>55.75</v>
      </c>
      <c r="O13" s="1025">
        <v>51.62</v>
      </c>
      <c r="P13" s="458">
        <v>18</v>
      </c>
      <c r="Q13" s="1039">
        <v>57.166666666666664</v>
      </c>
      <c r="R13" s="906">
        <v>46.59</v>
      </c>
      <c r="S13" s="1032">
        <v>15</v>
      </c>
      <c r="T13" s="913">
        <v>58.533333333333331</v>
      </c>
      <c r="U13" s="1042">
        <v>50.53</v>
      </c>
      <c r="V13" s="505">
        <v>28</v>
      </c>
      <c r="W13" s="983">
        <v>45.821428570000002</v>
      </c>
      <c r="X13" s="928">
        <v>43.13</v>
      </c>
      <c r="Y13" s="120">
        <v>5</v>
      </c>
      <c r="Z13" s="542">
        <v>15</v>
      </c>
      <c r="AA13" s="694">
        <v>1</v>
      </c>
      <c r="AB13" s="694">
        <v>22</v>
      </c>
      <c r="AC13" s="741">
        <v>5</v>
      </c>
      <c r="AD13" s="694">
        <v>15</v>
      </c>
      <c r="AE13" s="1059">
        <v>28</v>
      </c>
      <c r="AF13" s="955">
        <f t="shared" si="0"/>
        <v>91</v>
      </c>
    </row>
    <row r="14" spans="1:35" ht="15" customHeight="1" x14ac:dyDescent="0.25">
      <c r="A14" s="84">
        <v>9</v>
      </c>
      <c r="B14" s="341" t="s">
        <v>32</v>
      </c>
      <c r="C14" s="827" t="s">
        <v>127</v>
      </c>
      <c r="D14" s="658">
        <v>24</v>
      </c>
      <c r="E14" s="769">
        <v>72.2</v>
      </c>
      <c r="F14" s="863">
        <v>56.84</v>
      </c>
      <c r="G14" s="1002">
        <v>20</v>
      </c>
      <c r="H14" s="707">
        <v>63.4</v>
      </c>
      <c r="I14" s="1012">
        <v>52.269203069824094</v>
      </c>
      <c r="J14" s="833">
        <v>39</v>
      </c>
      <c r="K14" s="707">
        <v>66.2</v>
      </c>
      <c r="L14" s="896">
        <v>58.13</v>
      </c>
      <c r="M14" s="1023">
        <v>31</v>
      </c>
      <c r="N14" s="872">
        <v>50.7</v>
      </c>
      <c r="O14" s="1025">
        <v>51.62</v>
      </c>
      <c r="P14" s="463">
        <v>36</v>
      </c>
      <c r="Q14" s="1039">
        <v>57.416666666666664</v>
      </c>
      <c r="R14" s="906">
        <v>46.59</v>
      </c>
      <c r="S14" s="1035">
        <v>41</v>
      </c>
      <c r="T14" s="913">
        <v>51.902439024390247</v>
      </c>
      <c r="U14" s="1042">
        <v>50.53</v>
      </c>
      <c r="V14" s="505">
        <v>48</v>
      </c>
      <c r="W14" s="1051">
        <v>55.458333330000002</v>
      </c>
      <c r="X14" s="928">
        <v>43.13</v>
      </c>
      <c r="Y14" s="120">
        <v>1</v>
      </c>
      <c r="Z14" s="120">
        <v>8</v>
      </c>
      <c r="AA14" s="120">
        <v>9</v>
      </c>
      <c r="AB14" s="694">
        <v>46</v>
      </c>
      <c r="AC14" s="741">
        <v>4</v>
      </c>
      <c r="AD14" s="694">
        <v>33</v>
      </c>
      <c r="AE14" s="1059">
        <v>9</v>
      </c>
      <c r="AF14" s="955">
        <f t="shared" si="0"/>
        <v>110</v>
      </c>
    </row>
    <row r="15" spans="1:35" ht="15" customHeight="1" thickBot="1" x14ac:dyDescent="0.3">
      <c r="A15" s="58">
        <v>10</v>
      </c>
      <c r="B15" s="352" t="s">
        <v>2</v>
      </c>
      <c r="C15" s="393" t="s">
        <v>112</v>
      </c>
      <c r="D15" s="826">
        <v>40</v>
      </c>
      <c r="E15" s="942">
        <v>72</v>
      </c>
      <c r="F15" s="870">
        <v>56.84</v>
      </c>
      <c r="G15" s="1009">
        <v>63</v>
      </c>
      <c r="H15" s="873">
        <v>60.682539682539677</v>
      </c>
      <c r="I15" s="1013">
        <v>52.269203069824094</v>
      </c>
      <c r="J15" s="880">
        <v>44</v>
      </c>
      <c r="K15" s="873">
        <v>68</v>
      </c>
      <c r="L15" s="897">
        <v>58.13</v>
      </c>
      <c r="M15" s="948">
        <v>29</v>
      </c>
      <c r="N15" s="873">
        <v>60.34</v>
      </c>
      <c r="O15" s="1026">
        <v>51.62</v>
      </c>
      <c r="P15" s="478">
        <v>41</v>
      </c>
      <c r="Q15" s="377">
        <v>50.878048780487802</v>
      </c>
      <c r="R15" s="907">
        <v>46.59</v>
      </c>
      <c r="S15" s="1033">
        <v>44</v>
      </c>
      <c r="T15" s="475">
        <v>63.227272727272727</v>
      </c>
      <c r="U15" s="926">
        <v>50.53</v>
      </c>
      <c r="V15" s="517">
        <v>42</v>
      </c>
      <c r="W15" s="475">
        <v>40.071428570000002</v>
      </c>
      <c r="X15" s="924">
        <v>43.13</v>
      </c>
      <c r="Y15" s="954">
        <v>2</v>
      </c>
      <c r="Z15" s="759">
        <v>16</v>
      </c>
      <c r="AA15" s="695">
        <v>6</v>
      </c>
      <c r="AB15" s="695">
        <v>6</v>
      </c>
      <c r="AC15" s="105">
        <v>21</v>
      </c>
      <c r="AD15" s="1147">
        <v>5</v>
      </c>
      <c r="AE15" s="1060">
        <v>59</v>
      </c>
      <c r="AF15" s="1067">
        <f t="shared" si="0"/>
        <v>115</v>
      </c>
    </row>
    <row r="16" spans="1:35" ht="15" customHeight="1" x14ac:dyDescent="0.25">
      <c r="A16" s="84">
        <v>11</v>
      </c>
      <c r="B16" s="359" t="s">
        <v>32</v>
      </c>
      <c r="C16" s="356" t="s">
        <v>178</v>
      </c>
      <c r="D16" s="819">
        <v>17</v>
      </c>
      <c r="E16" s="935">
        <v>58.6</v>
      </c>
      <c r="F16" s="857">
        <v>56.84</v>
      </c>
      <c r="G16" s="1116">
        <v>15</v>
      </c>
      <c r="H16" s="874">
        <v>55.87</v>
      </c>
      <c r="I16" s="1011">
        <v>52.269203069824094</v>
      </c>
      <c r="J16" s="638">
        <v>12</v>
      </c>
      <c r="K16" s="874">
        <v>60.4</v>
      </c>
      <c r="L16" s="898">
        <v>58.13</v>
      </c>
      <c r="M16" s="369">
        <v>22</v>
      </c>
      <c r="N16" s="871">
        <v>61.73</v>
      </c>
      <c r="O16" s="1024">
        <v>51.62</v>
      </c>
      <c r="P16" s="466">
        <v>18</v>
      </c>
      <c r="Q16" s="358">
        <v>58.388888888888886</v>
      </c>
      <c r="R16" s="908">
        <v>46.59</v>
      </c>
      <c r="S16" s="1034">
        <v>18</v>
      </c>
      <c r="T16" s="919">
        <v>59.555555555555557</v>
      </c>
      <c r="U16" s="1045">
        <v>50.53</v>
      </c>
      <c r="V16" s="522">
        <v>19</v>
      </c>
      <c r="W16" s="852">
        <v>57.315789469999999</v>
      </c>
      <c r="X16" s="930">
        <v>43.13</v>
      </c>
      <c r="Y16" s="120">
        <v>34</v>
      </c>
      <c r="Z16" s="120">
        <v>36</v>
      </c>
      <c r="AA16" s="694">
        <v>25</v>
      </c>
      <c r="AB16" s="694">
        <v>5</v>
      </c>
      <c r="AC16" s="107">
        <v>3</v>
      </c>
      <c r="AD16" s="694">
        <v>13</v>
      </c>
      <c r="AE16" s="1061">
        <v>7</v>
      </c>
      <c r="AF16" s="1068">
        <f t="shared" si="0"/>
        <v>123</v>
      </c>
    </row>
    <row r="17" spans="1:32" ht="15" customHeight="1" x14ac:dyDescent="0.25">
      <c r="A17" s="84">
        <v>12</v>
      </c>
      <c r="B17" s="341" t="s">
        <v>2</v>
      </c>
      <c r="C17" s="734" t="s">
        <v>148</v>
      </c>
      <c r="D17" s="670">
        <v>52</v>
      </c>
      <c r="E17" s="781">
        <v>62.7</v>
      </c>
      <c r="F17" s="865">
        <v>56.84</v>
      </c>
      <c r="G17" s="1005">
        <v>50</v>
      </c>
      <c r="H17" s="707">
        <v>60.16</v>
      </c>
      <c r="I17" s="1012">
        <v>52.269203069824094</v>
      </c>
      <c r="J17" s="133">
        <v>64</v>
      </c>
      <c r="K17" s="707">
        <v>64</v>
      </c>
      <c r="L17" s="896">
        <v>58.13</v>
      </c>
      <c r="M17" s="985">
        <v>65</v>
      </c>
      <c r="N17" s="872">
        <v>53.55</v>
      </c>
      <c r="O17" s="1025">
        <v>51.62</v>
      </c>
      <c r="P17" s="465">
        <v>77</v>
      </c>
      <c r="Q17" s="1039">
        <v>52.506493506493506</v>
      </c>
      <c r="R17" s="906">
        <v>46.59</v>
      </c>
      <c r="S17" s="1032">
        <v>68</v>
      </c>
      <c r="T17" s="913">
        <v>53.838235294117645</v>
      </c>
      <c r="U17" s="1042">
        <v>50.53</v>
      </c>
      <c r="V17" s="505">
        <v>63</v>
      </c>
      <c r="W17" s="983">
        <v>46.460317459999999</v>
      </c>
      <c r="X17" s="928">
        <v>43.13</v>
      </c>
      <c r="Y17" s="120">
        <v>15</v>
      </c>
      <c r="Z17" s="542">
        <v>19</v>
      </c>
      <c r="AA17" s="694">
        <v>13</v>
      </c>
      <c r="AB17" s="694">
        <v>33</v>
      </c>
      <c r="AC17" s="741">
        <v>15</v>
      </c>
      <c r="AD17" s="694">
        <v>28</v>
      </c>
      <c r="AE17" s="1059">
        <v>27</v>
      </c>
      <c r="AF17" s="955">
        <f t="shared" si="0"/>
        <v>150</v>
      </c>
    </row>
    <row r="18" spans="1:32" ht="15" customHeight="1" x14ac:dyDescent="0.25">
      <c r="A18" s="84">
        <v>13</v>
      </c>
      <c r="B18" s="341" t="s">
        <v>26</v>
      </c>
      <c r="C18" s="705" t="s">
        <v>27</v>
      </c>
      <c r="D18" s="648">
        <v>39</v>
      </c>
      <c r="E18" s="714">
        <v>59</v>
      </c>
      <c r="F18" s="855">
        <v>56.84</v>
      </c>
      <c r="G18" s="991">
        <v>18</v>
      </c>
      <c r="H18" s="707">
        <v>61.22</v>
      </c>
      <c r="I18" s="1012">
        <v>52.269203069824094</v>
      </c>
      <c r="J18" s="125">
        <v>19</v>
      </c>
      <c r="K18" s="707">
        <v>62.63</v>
      </c>
      <c r="L18" s="896">
        <v>58.13</v>
      </c>
      <c r="M18" s="1022">
        <v>14</v>
      </c>
      <c r="N18" s="872">
        <v>58</v>
      </c>
      <c r="O18" s="1025">
        <v>51.62</v>
      </c>
      <c r="P18" s="458">
        <v>22</v>
      </c>
      <c r="Q18" s="1039">
        <v>52</v>
      </c>
      <c r="R18" s="906">
        <v>46.59</v>
      </c>
      <c r="S18" s="1032">
        <v>23</v>
      </c>
      <c r="T18" s="913">
        <v>50.739130434782609</v>
      </c>
      <c r="U18" s="1042">
        <v>50.53</v>
      </c>
      <c r="V18" s="505">
        <v>20</v>
      </c>
      <c r="W18" s="983">
        <v>47.1</v>
      </c>
      <c r="X18" s="928">
        <v>43.13</v>
      </c>
      <c r="Y18" s="120">
        <v>30</v>
      </c>
      <c r="Z18" s="542">
        <v>11</v>
      </c>
      <c r="AA18" s="690">
        <v>18</v>
      </c>
      <c r="AB18" s="690">
        <v>13</v>
      </c>
      <c r="AC18" s="742">
        <v>16</v>
      </c>
      <c r="AD18" s="690">
        <v>41</v>
      </c>
      <c r="AE18" s="1063">
        <v>26</v>
      </c>
      <c r="AF18" s="1070">
        <f t="shared" si="0"/>
        <v>155</v>
      </c>
    </row>
    <row r="19" spans="1:32" ht="15" customHeight="1" x14ac:dyDescent="0.25">
      <c r="A19" s="84">
        <v>14</v>
      </c>
      <c r="B19" s="341" t="s">
        <v>2</v>
      </c>
      <c r="C19" s="734" t="s">
        <v>181</v>
      </c>
      <c r="D19" s="670">
        <v>41</v>
      </c>
      <c r="E19" s="781">
        <v>62.9</v>
      </c>
      <c r="F19" s="865">
        <v>56.84</v>
      </c>
      <c r="G19" s="1003">
        <v>36</v>
      </c>
      <c r="H19" s="707">
        <v>61.14</v>
      </c>
      <c r="I19" s="1012">
        <v>52.269203069824094</v>
      </c>
      <c r="J19" s="134">
        <v>36</v>
      </c>
      <c r="K19" s="707">
        <v>61.61</v>
      </c>
      <c r="L19" s="896">
        <v>58.13</v>
      </c>
      <c r="M19" s="985">
        <v>34</v>
      </c>
      <c r="N19" s="872">
        <v>56.26</v>
      </c>
      <c r="O19" s="1025">
        <v>51.62</v>
      </c>
      <c r="P19" s="465">
        <v>36</v>
      </c>
      <c r="Q19" s="1039">
        <v>53.805555555555557</v>
      </c>
      <c r="R19" s="906">
        <v>46.59</v>
      </c>
      <c r="S19" s="1032">
        <v>22</v>
      </c>
      <c r="T19" s="912">
        <v>48.454545454545453</v>
      </c>
      <c r="U19" s="1042">
        <v>50.53</v>
      </c>
      <c r="V19" s="505">
        <v>28</v>
      </c>
      <c r="W19" s="983">
        <v>43.535714290000001</v>
      </c>
      <c r="X19" s="928">
        <v>43.13</v>
      </c>
      <c r="Y19" s="120">
        <v>14</v>
      </c>
      <c r="Z19" s="542">
        <v>13</v>
      </c>
      <c r="AA19" s="694">
        <v>22</v>
      </c>
      <c r="AB19" s="694">
        <v>18</v>
      </c>
      <c r="AC19" s="741">
        <v>13</v>
      </c>
      <c r="AD19" s="694">
        <v>51</v>
      </c>
      <c r="AE19" s="1059">
        <v>37</v>
      </c>
      <c r="AF19" s="955">
        <f t="shared" si="0"/>
        <v>168</v>
      </c>
    </row>
    <row r="20" spans="1:32" ht="15" customHeight="1" x14ac:dyDescent="0.25">
      <c r="A20" s="84">
        <v>15</v>
      </c>
      <c r="B20" s="341" t="s">
        <v>32</v>
      </c>
      <c r="C20" s="705" t="s">
        <v>179</v>
      </c>
      <c r="D20" s="648">
        <v>32</v>
      </c>
      <c r="E20" s="714">
        <v>60</v>
      </c>
      <c r="F20" s="855">
        <v>56.84</v>
      </c>
      <c r="G20" s="991">
        <v>16</v>
      </c>
      <c r="H20" s="872">
        <v>55.88</v>
      </c>
      <c r="I20" s="1012">
        <v>52.269203069824094</v>
      </c>
      <c r="J20" s="125">
        <v>13</v>
      </c>
      <c r="K20" s="872">
        <v>64.7</v>
      </c>
      <c r="L20" s="896">
        <v>58.13</v>
      </c>
      <c r="M20" s="1022">
        <v>18</v>
      </c>
      <c r="N20" s="872">
        <v>54</v>
      </c>
      <c r="O20" s="1025">
        <v>51.62</v>
      </c>
      <c r="P20" s="458">
        <v>8</v>
      </c>
      <c r="Q20" s="1039">
        <v>54.5</v>
      </c>
      <c r="R20" s="906">
        <v>46.59</v>
      </c>
      <c r="S20" s="1035">
        <v>22</v>
      </c>
      <c r="T20" s="911">
        <v>61.727272727272727</v>
      </c>
      <c r="U20" s="1043">
        <v>50.53</v>
      </c>
      <c r="V20" s="218">
        <v>9</v>
      </c>
      <c r="W20" s="983">
        <v>40.444444439999998</v>
      </c>
      <c r="X20" s="928">
        <v>43.13</v>
      </c>
      <c r="Y20" s="120">
        <v>23</v>
      </c>
      <c r="Z20" s="120">
        <v>34</v>
      </c>
      <c r="AA20" s="694">
        <v>11</v>
      </c>
      <c r="AB20" s="694">
        <v>30</v>
      </c>
      <c r="AC20" s="741">
        <v>11</v>
      </c>
      <c r="AD20" s="694">
        <v>8</v>
      </c>
      <c r="AE20" s="1059">
        <v>52</v>
      </c>
      <c r="AF20" s="955">
        <f t="shared" si="0"/>
        <v>169</v>
      </c>
    </row>
    <row r="21" spans="1:32" ht="15" customHeight="1" x14ac:dyDescent="0.25">
      <c r="A21" s="84">
        <v>16</v>
      </c>
      <c r="B21" s="341" t="s">
        <v>2</v>
      </c>
      <c r="C21" s="734" t="s">
        <v>191</v>
      </c>
      <c r="D21" s="670">
        <v>44</v>
      </c>
      <c r="E21" s="781">
        <v>64.400000000000006</v>
      </c>
      <c r="F21" s="865">
        <v>56.84</v>
      </c>
      <c r="G21" s="1003">
        <v>49</v>
      </c>
      <c r="H21" s="707">
        <v>58.86</v>
      </c>
      <c r="I21" s="1012">
        <v>52.269203069824094</v>
      </c>
      <c r="J21" s="134">
        <v>55</v>
      </c>
      <c r="K21" s="707">
        <v>61.75</v>
      </c>
      <c r="L21" s="896">
        <v>58.13</v>
      </c>
      <c r="M21" s="985">
        <v>60</v>
      </c>
      <c r="N21" s="707">
        <v>58.77</v>
      </c>
      <c r="O21" s="1025">
        <v>51.62</v>
      </c>
      <c r="P21" s="465">
        <v>46</v>
      </c>
      <c r="Q21" s="986">
        <v>48.652173913043477</v>
      </c>
      <c r="R21" s="906">
        <v>46.59</v>
      </c>
      <c r="S21" s="1032">
        <v>55</v>
      </c>
      <c r="T21" s="913">
        <v>52.272727272727273</v>
      </c>
      <c r="U21" s="1042">
        <v>50.53</v>
      </c>
      <c r="V21" s="505">
        <v>58</v>
      </c>
      <c r="W21" s="983">
        <v>42.448275860000003</v>
      </c>
      <c r="X21" s="928">
        <v>43.13</v>
      </c>
      <c r="Y21" s="120">
        <v>10</v>
      </c>
      <c r="Z21" s="120">
        <v>25</v>
      </c>
      <c r="AA21" s="539">
        <v>21</v>
      </c>
      <c r="AB21" s="694">
        <v>9</v>
      </c>
      <c r="AC21" s="741">
        <v>31</v>
      </c>
      <c r="AD21" s="694">
        <v>32</v>
      </c>
      <c r="AE21" s="1059">
        <v>43</v>
      </c>
      <c r="AF21" s="955">
        <f t="shared" si="0"/>
        <v>171</v>
      </c>
    </row>
    <row r="22" spans="1:32" ht="15" customHeight="1" x14ac:dyDescent="0.25">
      <c r="A22" s="84">
        <v>17</v>
      </c>
      <c r="B22" s="341" t="s">
        <v>32</v>
      </c>
      <c r="C22" s="705" t="s">
        <v>36</v>
      </c>
      <c r="D22" s="648">
        <v>37</v>
      </c>
      <c r="E22" s="714">
        <v>59</v>
      </c>
      <c r="F22" s="855">
        <v>56.84</v>
      </c>
      <c r="G22" s="991">
        <v>32</v>
      </c>
      <c r="H22" s="707">
        <v>60.22</v>
      </c>
      <c r="I22" s="1012">
        <v>52.269203069824094</v>
      </c>
      <c r="J22" s="125">
        <v>34</v>
      </c>
      <c r="K22" s="707">
        <v>70.47</v>
      </c>
      <c r="L22" s="896">
        <v>58.13</v>
      </c>
      <c r="M22" s="1022">
        <v>25</v>
      </c>
      <c r="N22" s="707">
        <v>63.92</v>
      </c>
      <c r="O22" s="1025">
        <v>51.62</v>
      </c>
      <c r="P22" s="458">
        <v>23</v>
      </c>
      <c r="Q22" s="986">
        <v>44.913043478260867</v>
      </c>
      <c r="R22" s="906">
        <v>46.59</v>
      </c>
      <c r="S22" s="1032">
        <v>18</v>
      </c>
      <c r="T22" s="913">
        <v>52.56</v>
      </c>
      <c r="U22" s="1042">
        <v>50.53</v>
      </c>
      <c r="V22" s="505">
        <v>33</v>
      </c>
      <c r="W22" s="983">
        <v>41.848484849999998</v>
      </c>
      <c r="X22" s="928">
        <v>43.13</v>
      </c>
      <c r="Y22" s="120">
        <v>29</v>
      </c>
      <c r="Z22" s="542">
        <v>18</v>
      </c>
      <c r="AA22" s="694">
        <v>3</v>
      </c>
      <c r="AB22" s="694">
        <v>2</v>
      </c>
      <c r="AC22" s="741">
        <v>50</v>
      </c>
      <c r="AD22" s="694">
        <v>31</v>
      </c>
      <c r="AE22" s="1059">
        <v>45</v>
      </c>
      <c r="AF22" s="955">
        <f t="shared" si="0"/>
        <v>178</v>
      </c>
    </row>
    <row r="23" spans="1:32" ht="15" customHeight="1" x14ac:dyDescent="0.25">
      <c r="A23" s="84">
        <v>18</v>
      </c>
      <c r="B23" s="341" t="s">
        <v>32</v>
      </c>
      <c r="C23" s="705" t="s">
        <v>116</v>
      </c>
      <c r="D23" s="648">
        <v>100</v>
      </c>
      <c r="E23" s="714">
        <v>61</v>
      </c>
      <c r="F23" s="855">
        <v>56.84</v>
      </c>
      <c r="G23" s="1000">
        <v>96</v>
      </c>
      <c r="H23" s="707">
        <v>64.569999999999993</v>
      </c>
      <c r="I23" s="1012">
        <v>52.269203069824094</v>
      </c>
      <c r="J23" s="591">
        <v>77</v>
      </c>
      <c r="K23" s="707">
        <v>56.2</v>
      </c>
      <c r="L23" s="896">
        <v>58.13</v>
      </c>
      <c r="M23" s="1022">
        <v>103</v>
      </c>
      <c r="N23" s="707">
        <v>53.84</v>
      </c>
      <c r="O23" s="1025">
        <v>51.62</v>
      </c>
      <c r="P23" s="458">
        <v>89</v>
      </c>
      <c r="Q23" s="986">
        <v>46.797752808988761</v>
      </c>
      <c r="R23" s="906">
        <v>46.59</v>
      </c>
      <c r="S23" s="1032">
        <v>92</v>
      </c>
      <c r="T23" s="913">
        <v>55.413043478260867</v>
      </c>
      <c r="U23" s="1042">
        <v>50.53</v>
      </c>
      <c r="V23" s="505">
        <v>113</v>
      </c>
      <c r="W23" s="983">
        <v>49.238938050000002</v>
      </c>
      <c r="X23" s="928">
        <v>43.13</v>
      </c>
      <c r="Y23" s="120">
        <v>20</v>
      </c>
      <c r="Z23" s="542">
        <v>5</v>
      </c>
      <c r="AA23" s="694">
        <v>51</v>
      </c>
      <c r="AB23" s="694">
        <v>32</v>
      </c>
      <c r="AC23" s="741">
        <v>36</v>
      </c>
      <c r="AD23" s="694">
        <v>23</v>
      </c>
      <c r="AE23" s="1059">
        <v>16</v>
      </c>
      <c r="AF23" s="955">
        <f t="shared" si="0"/>
        <v>183</v>
      </c>
    </row>
    <row r="24" spans="1:32" ht="15" customHeight="1" x14ac:dyDescent="0.25">
      <c r="A24" s="84">
        <v>19</v>
      </c>
      <c r="B24" s="341" t="s">
        <v>32</v>
      </c>
      <c r="C24" s="705" t="s">
        <v>177</v>
      </c>
      <c r="D24" s="648">
        <v>31</v>
      </c>
      <c r="E24" s="714">
        <v>63</v>
      </c>
      <c r="F24" s="855">
        <v>56.84</v>
      </c>
      <c r="G24" s="1001">
        <v>28</v>
      </c>
      <c r="H24" s="707">
        <v>58.64</v>
      </c>
      <c r="I24" s="1012">
        <v>52.269203069824094</v>
      </c>
      <c r="J24" s="636">
        <v>27</v>
      </c>
      <c r="K24" s="707">
        <v>64</v>
      </c>
      <c r="L24" s="896">
        <v>58.13</v>
      </c>
      <c r="M24" s="1022">
        <v>30</v>
      </c>
      <c r="N24" s="707">
        <v>58</v>
      </c>
      <c r="O24" s="1025">
        <v>51.62</v>
      </c>
      <c r="P24" s="458">
        <v>20</v>
      </c>
      <c r="Q24" s="986">
        <v>41.85</v>
      </c>
      <c r="R24" s="906">
        <v>46.59</v>
      </c>
      <c r="S24" s="1032">
        <v>25</v>
      </c>
      <c r="T24" s="913">
        <v>52.88</v>
      </c>
      <c r="U24" s="1042">
        <v>50.53</v>
      </c>
      <c r="V24" s="505">
        <v>28</v>
      </c>
      <c r="W24" s="983">
        <v>48.464285709999999</v>
      </c>
      <c r="X24" s="928">
        <v>43.13</v>
      </c>
      <c r="Y24" s="120">
        <v>12</v>
      </c>
      <c r="Z24" s="542">
        <v>28</v>
      </c>
      <c r="AA24" s="694">
        <v>14</v>
      </c>
      <c r="AB24" s="694">
        <v>12</v>
      </c>
      <c r="AC24" s="741">
        <v>66</v>
      </c>
      <c r="AD24" s="694">
        <v>30</v>
      </c>
      <c r="AE24" s="1059">
        <v>22</v>
      </c>
      <c r="AF24" s="955">
        <f t="shared" si="0"/>
        <v>184</v>
      </c>
    </row>
    <row r="25" spans="1:32" ht="15" customHeight="1" thickBot="1" x14ac:dyDescent="0.3">
      <c r="A25" s="85">
        <v>20</v>
      </c>
      <c r="B25" s="366" t="s">
        <v>41</v>
      </c>
      <c r="C25" s="365" t="s">
        <v>135</v>
      </c>
      <c r="D25" s="821">
        <v>29</v>
      </c>
      <c r="E25" s="938">
        <v>59.6</v>
      </c>
      <c r="F25" s="861">
        <v>56.84</v>
      </c>
      <c r="G25" s="1008">
        <v>53</v>
      </c>
      <c r="H25" s="873">
        <v>55.62</v>
      </c>
      <c r="I25" s="1013">
        <v>52.269203069824094</v>
      </c>
      <c r="J25" s="635">
        <v>37</v>
      </c>
      <c r="K25" s="873">
        <v>57.94</v>
      </c>
      <c r="L25" s="897">
        <v>58.13</v>
      </c>
      <c r="M25" s="969">
        <v>28</v>
      </c>
      <c r="N25" s="876">
        <v>49.5</v>
      </c>
      <c r="O25" s="1026">
        <v>51.62</v>
      </c>
      <c r="P25" s="966">
        <v>36</v>
      </c>
      <c r="Q25" s="642">
        <v>51.333333333333336</v>
      </c>
      <c r="R25" s="909">
        <v>46.59</v>
      </c>
      <c r="S25" s="1036">
        <v>35</v>
      </c>
      <c r="T25" s="973">
        <v>63.628571428571426</v>
      </c>
      <c r="U25" s="1049">
        <v>50.53</v>
      </c>
      <c r="V25" s="1056">
        <v>29</v>
      </c>
      <c r="W25" s="643">
        <v>54.482758619999998</v>
      </c>
      <c r="X25" s="931">
        <v>43.13</v>
      </c>
      <c r="Y25" s="750">
        <v>25</v>
      </c>
      <c r="Z25" s="750">
        <v>38</v>
      </c>
      <c r="AA25" s="540">
        <v>40</v>
      </c>
      <c r="AB25" s="696">
        <v>57</v>
      </c>
      <c r="AC25" s="592">
        <v>18</v>
      </c>
      <c r="AD25" s="696">
        <v>4</v>
      </c>
      <c r="AE25" s="1062">
        <v>10</v>
      </c>
      <c r="AF25" s="1069">
        <f t="shared" si="0"/>
        <v>192</v>
      </c>
    </row>
    <row r="26" spans="1:32" ht="15" customHeight="1" x14ac:dyDescent="0.25">
      <c r="A26" s="83">
        <v>21</v>
      </c>
      <c r="B26" s="333" t="s">
        <v>2</v>
      </c>
      <c r="C26" s="371" t="s">
        <v>184</v>
      </c>
      <c r="D26" s="823">
        <v>20</v>
      </c>
      <c r="E26" s="941">
        <v>52.6</v>
      </c>
      <c r="F26" s="869">
        <v>56.84</v>
      </c>
      <c r="G26" s="1073">
        <v>22</v>
      </c>
      <c r="H26" s="874">
        <v>56.36</v>
      </c>
      <c r="I26" s="1011">
        <v>52.269203069824094</v>
      </c>
      <c r="J26" s="830">
        <v>24</v>
      </c>
      <c r="K26" s="874">
        <v>62</v>
      </c>
      <c r="L26" s="898">
        <v>58.13</v>
      </c>
      <c r="M26" s="381">
        <v>15</v>
      </c>
      <c r="N26" s="871">
        <v>56.6</v>
      </c>
      <c r="O26" s="1024">
        <v>51.62</v>
      </c>
      <c r="P26" s="470">
        <v>12</v>
      </c>
      <c r="Q26" s="332">
        <v>51.333333333333336</v>
      </c>
      <c r="R26" s="910">
        <v>46.59</v>
      </c>
      <c r="S26" s="1031">
        <v>13</v>
      </c>
      <c r="T26" s="980">
        <v>64.15384615384616</v>
      </c>
      <c r="U26" s="1133">
        <v>50.53</v>
      </c>
      <c r="V26" s="1136">
        <v>29</v>
      </c>
      <c r="W26" s="39">
        <v>41.137931029999997</v>
      </c>
      <c r="X26" s="927">
        <v>43.13</v>
      </c>
      <c r="Y26" s="702">
        <v>59</v>
      </c>
      <c r="Z26" s="751">
        <v>31</v>
      </c>
      <c r="AA26" s="686">
        <v>20</v>
      </c>
      <c r="AB26" s="686">
        <v>17</v>
      </c>
      <c r="AC26" s="108">
        <v>19</v>
      </c>
      <c r="AD26" s="686">
        <v>3</v>
      </c>
      <c r="AE26" s="1058">
        <v>49</v>
      </c>
      <c r="AF26" s="1065">
        <f t="shared" si="0"/>
        <v>198</v>
      </c>
    </row>
    <row r="27" spans="1:32" ht="15" customHeight="1" x14ac:dyDescent="0.25">
      <c r="A27" s="84">
        <v>22</v>
      </c>
      <c r="B27" s="341" t="s">
        <v>32</v>
      </c>
      <c r="C27" s="705" t="s">
        <v>37</v>
      </c>
      <c r="D27" s="648">
        <v>38</v>
      </c>
      <c r="E27" s="714">
        <v>58.6</v>
      </c>
      <c r="F27" s="855">
        <v>56.84</v>
      </c>
      <c r="G27" s="991">
        <v>29</v>
      </c>
      <c r="H27" s="521">
        <v>60.14</v>
      </c>
      <c r="I27" s="1015">
        <v>52.269203069824094</v>
      </c>
      <c r="J27" s="125">
        <v>31</v>
      </c>
      <c r="K27" s="521">
        <v>61.09</v>
      </c>
      <c r="L27" s="900">
        <v>58.13</v>
      </c>
      <c r="M27" s="1022">
        <v>25</v>
      </c>
      <c r="N27" s="707">
        <v>49.52</v>
      </c>
      <c r="O27" s="1025">
        <v>51.62</v>
      </c>
      <c r="P27" s="458">
        <v>34</v>
      </c>
      <c r="Q27" s="986">
        <v>49.058823529411768</v>
      </c>
      <c r="R27" s="906">
        <v>46.59</v>
      </c>
      <c r="S27" s="1032">
        <v>36</v>
      </c>
      <c r="T27" s="913">
        <v>58</v>
      </c>
      <c r="U27" s="1042">
        <v>50.53</v>
      </c>
      <c r="V27" s="505">
        <v>43</v>
      </c>
      <c r="W27" s="983">
        <v>47.372093020000001</v>
      </c>
      <c r="X27" s="928">
        <v>43.13</v>
      </c>
      <c r="Y27" s="120">
        <v>35</v>
      </c>
      <c r="Z27" s="542">
        <v>20</v>
      </c>
      <c r="AA27" s="694">
        <v>24</v>
      </c>
      <c r="AB27" s="694">
        <v>56</v>
      </c>
      <c r="AC27" s="741">
        <v>29</v>
      </c>
      <c r="AD27" s="694">
        <v>17</v>
      </c>
      <c r="AE27" s="1059">
        <v>25</v>
      </c>
      <c r="AF27" s="955">
        <f t="shared" si="0"/>
        <v>206</v>
      </c>
    </row>
    <row r="28" spans="1:32" ht="15" customHeight="1" x14ac:dyDescent="0.25">
      <c r="A28" s="84">
        <v>23</v>
      </c>
      <c r="B28" s="341" t="s">
        <v>26</v>
      </c>
      <c r="C28" s="705" t="s">
        <v>108</v>
      </c>
      <c r="D28" s="648">
        <v>50</v>
      </c>
      <c r="E28" s="714">
        <v>62.4</v>
      </c>
      <c r="F28" s="855">
        <v>56.84</v>
      </c>
      <c r="G28" s="991">
        <v>44</v>
      </c>
      <c r="H28" s="872">
        <v>62.32</v>
      </c>
      <c r="I28" s="1012">
        <v>52.269203069824094</v>
      </c>
      <c r="J28" s="125">
        <v>49</v>
      </c>
      <c r="K28" s="872">
        <v>58</v>
      </c>
      <c r="L28" s="896">
        <v>58.13</v>
      </c>
      <c r="M28" s="1022">
        <v>30</v>
      </c>
      <c r="N28" s="872">
        <v>46.5</v>
      </c>
      <c r="O28" s="1025">
        <v>51.62</v>
      </c>
      <c r="P28" s="458">
        <v>37</v>
      </c>
      <c r="Q28" s="1039">
        <v>53.216216216216218</v>
      </c>
      <c r="R28" s="906">
        <v>46.59</v>
      </c>
      <c r="S28" s="1032">
        <v>21</v>
      </c>
      <c r="T28" s="913">
        <v>55.61904761904762</v>
      </c>
      <c r="U28" s="1042">
        <v>50.53</v>
      </c>
      <c r="V28" s="505">
        <v>67</v>
      </c>
      <c r="W28" s="983">
        <v>43.611940300000001</v>
      </c>
      <c r="X28" s="928">
        <v>43.13</v>
      </c>
      <c r="Y28" s="120">
        <v>17</v>
      </c>
      <c r="Z28" s="542">
        <v>9</v>
      </c>
      <c r="AA28" s="690">
        <v>39</v>
      </c>
      <c r="AB28" s="690">
        <v>75</v>
      </c>
      <c r="AC28" s="742">
        <v>14</v>
      </c>
      <c r="AD28" s="690">
        <v>21</v>
      </c>
      <c r="AE28" s="1063">
        <v>36</v>
      </c>
      <c r="AF28" s="1070">
        <f t="shared" si="0"/>
        <v>211</v>
      </c>
    </row>
    <row r="29" spans="1:32" ht="15" customHeight="1" x14ac:dyDescent="0.25">
      <c r="A29" s="84">
        <v>24</v>
      </c>
      <c r="B29" s="341" t="s">
        <v>54</v>
      </c>
      <c r="C29" s="705" t="s">
        <v>62</v>
      </c>
      <c r="D29" s="648">
        <v>28</v>
      </c>
      <c r="E29" s="714">
        <v>58.3</v>
      </c>
      <c r="F29" s="855">
        <v>56.84</v>
      </c>
      <c r="G29" s="991">
        <v>42</v>
      </c>
      <c r="H29" s="707">
        <v>59.83</v>
      </c>
      <c r="I29" s="1012">
        <v>52.269203069824094</v>
      </c>
      <c r="J29" s="125">
        <v>32</v>
      </c>
      <c r="K29" s="707">
        <v>55.26</v>
      </c>
      <c r="L29" s="896">
        <v>58.13</v>
      </c>
      <c r="M29" s="1019">
        <v>25</v>
      </c>
      <c r="N29" s="521">
        <v>53.4</v>
      </c>
      <c r="O29" s="1029">
        <v>51.62</v>
      </c>
      <c r="P29" s="458">
        <v>24</v>
      </c>
      <c r="Q29" s="986">
        <v>47.666666666666664</v>
      </c>
      <c r="R29" s="906">
        <v>46.59</v>
      </c>
      <c r="S29" s="1032">
        <v>17</v>
      </c>
      <c r="T29" s="913">
        <v>56.117647058823529</v>
      </c>
      <c r="U29" s="1042">
        <v>50.53</v>
      </c>
      <c r="V29" s="505">
        <v>36</v>
      </c>
      <c r="W29" s="1051">
        <v>54.25</v>
      </c>
      <c r="X29" s="928">
        <v>43.13</v>
      </c>
      <c r="Y29" s="120">
        <v>37</v>
      </c>
      <c r="Z29" s="120">
        <v>22</v>
      </c>
      <c r="AA29" s="537">
        <v>58</v>
      </c>
      <c r="AB29" s="694">
        <v>34</v>
      </c>
      <c r="AC29" s="741">
        <v>32</v>
      </c>
      <c r="AD29" s="694">
        <v>19</v>
      </c>
      <c r="AE29" s="1059">
        <v>11</v>
      </c>
      <c r="AF29" s="955">
        <f t="shared" si="0"/>
        <v>213</v>
      </c>
    </row>
    <row r="30" spans="1:32" ht="15" customHeight="1" x14ac:dyDescent="0.25">
      <c r="A30" s="84">
        <v>25</v>
      </c>
      <c r="B30" s="341" t="s">
        <v>32</v>
      </c>
      <c r="C30" s="705" t="s">
        <v>107</v>
      </c>
      <c r="D30" s="648">
        <v>73</v>
      </c>
      <c r="E30" s="714">
        <v>61.9</v>
      </c>
      <c r="F30" s="855">
        <v>56.84</v>
      </c>
      <c r="G30" s="991">
        <v>68</v>
      </c>
      <c r="H30" s="707">
        <v>52.78</v>
      </c>
      <c r="I30" s="1012">
        <v>52.269203069824094</v>
      </c>
      <c r="J30" s="125">
        <v>72</v>
      </c>
      <c r="K30" s="707">
        <v>58.05</v>
      </c>
      <c r="L30" s="896">
        <v>58.13</v>
      </c>
      <c r="M30" s="1022">
        <v>73</v>
      </c>
      <c r="N30" s="707">
        <v>52</v>
      </c>
      <c r="O30" s="1025">
        <v>51.62</v>
      </c>
      <c r="P30" s="458">
        <v>68</v>
      </c>
      <c r="Q30" s="986">
        <v>49.5</v>
      </c>
      <c r="R30" s="906">
        <v>46.59</v>
      </c>
      <c r="S30" s="1032">
        <v>77</v>
      </c>
      <c r="T30" s="913">
        <v>51.051948051948052</v>
      </c>
      <c r="U30" s="1042">
        <v>50.53</v>
      </c>
      <c r="V30" s="505">
        <v>73</v>
      </c>
      <c r="W30" s="983">
        <v>48.931506849999998</v>
      </c>
      <c r="X30" s="928">
        <v>43.13</v>
      </c>
      <c r="Y30" s="120">
        <v>18</v>
      </c>
      <c r="Z30" s="542">
        <v>49</v>
      </c>
      <c r="AA30" s="694">
        <v>37</v>
      </c>
      <c r="AB30" s="694">
        <v>38</v>
      </c>
      <c r="AC30" s="741">
        <v>26</v>
      </c>
      <c r="AD30" s="694">
        <v>37</v>
      </c>
      <c r="AE30" s="1059">
        <v>18</v>
      </c>
      <c r="AF30" s="955">
        <f t="shared" si="0"/>
        <v>223</v>
      </c>
    </row>
    <row r="31" spans="1:32" ht="15" customHeight="1" x14ac:dyDescent="0.25">
      <c r="A31" s="84">
        <v>26</v>
      </c>
      <c r="B31" s="341" t="s">
        <v>41</v>
      </c>
      <c r="C31" s="705" t="s">
        <v>115</v>
      </c>
      <c r="D31" s="648">
        <v>41</v>
      </c>
      <c r="E31" s="714">
        <v>58.8</v>
      </c>
      <c r="F31" s="855">
        <v>56.84</v>
      </c>
      <c r="G31" s="992">
        <v>41</v>
      </c>
      <c r="H31" s="707">
        <v>53.39</v>
      </c>
      <c r="I31" s="1012">
        <v>52.269203069824094</v>
      </c>
      <c r="J31" s="126">
        <v>46</v>
      </c>
      <c r="K31" s="707">
        <v>61.11</v>
      </c>
      <c r="L31" s="896">
        <v>58.13</v>
      </c>
      <c r="M31" s="1022">
        <v>32</v>
      </c>
      <c r="N31" s="872">
        <v>51.44</v>
      </c>
      <c r="O31" s="1025">
        <v>51.62</v>
      </c>
      <c r="P31" s="458">
        <v>27</v>
      </c>
      <c r="Q31" s="1039">
        <v>50.777777777777779</v>
      </c>
      <c r="R31" s="906">
        <v>46.59</v>
      </c>
      <c r="S31" s="1032">
        <v>37</v>
      </c>
      <c r="T31" s="913">
        <v>54.351351351351354</v>
      </c>
      <c r="U31" s="1042">
        <v>50.53</v>
      </c>
      <c r="V31" s="505">
        <v>53</v>
      </c>
      <c r="W31" s="983">
        <v>44.471698109999998</v>
      </c>
      <c r="X31" s="928">
        <v>43.13</v>
      </c>
      <c r="Y31" s="120">
        <v>32</v>
      </c>
      <c r="Z31" s="120">
        <v>47</v>
      </c>
      <c r="AA31" s="538">
        <v>23</v>
      </c>
      <c r="AB31" s="694">
        <v>40</v>
      </c>
      <c r="AC31" s="741">
        <v>22</v>
      </c>
      <c r="AD31" s="744">
        <v>26</v>
      </c>
      <c r="AE31" s="1059">
        <v>35</v>
      </c>
      <c r="AF31" s="955">
        <f t="shared" si="0"/>
        <v>225</v>
      </c>
    </row>
    <row r="32" spans="1:32" ht="15" customHeight="1" x14ac:dyDescent="0.25">
      <c r="A32" s="84">
        <v>27</v>
      </c>
      <c r="B32" s="359" t="s">
        <v>65</v>
      </c>
      <c r="C32" s="356" t="s">
        <v>81</v>
      </c>
      <c r="D32" s="819">
        <v>24</v>
      </c>
      <c r="E32" s="935">
        <v>54.291666666666664</v>
      </c>
      <c r="F32" s="857">
        <v>56.84</v>
      </c>
      <c r="G32" s="994">
        <v>31</v>
      </c>
      <c r="H32" s="707">
        <v>59.03</v>
      </c>
      <c r="I32" s="1012">
        <v>52.269203069824094</v>
      </c>
      <c r="J32" s="128">
        <v>30</v>
      </c>
      <c r="K32" s="707">
        <v>56.53</v>
      </c>
      <c r="L32" s="896">
        <v>58.13</v>
      </c>
      <c r="M32" s="629">
        <v>25</v>
      </c>
      <c r="N32" s="521">
        <v>54</v>
      </c>
      <c r="O32" s="1029">
        <v>51.62</v>
      </c>
      <c r="P32" s="466">
        <v>13</v>
      </c>
      <c r="Q32" s="373">
        <v>46.53846153846154</v>
      </c>
      <c r="R32" s="908">
        <v>46.59</v>
      </c>
      <c r="S32" s="1034">
        <v>13</v>
      </c>
      <c r="T32" s="919">
        <v>55.307692307692307</v>
      </c>
      <c r="U32" s="1045">
        <v>50.53</v>
      </c>
      <c r="V32" s="522">
        <v>32</v>
      </c>
      <c r="W32" s="37">
        <v>47.53125</v>
      </c>
      <c r="X32" s="930">
        <v>43.13</v>
      </c>
      <c r="Y32" s="120">
        <v>48</v>
      </c>
      <c r="Z32" s="120">
        <v>23</v>
      </c>
      <c r="AA32" s="537">
        <v>50</v>
      </c>
      <c r="AB32" s="694">
        <v>28</v>
      </c>
      <c r="AC32" s="107">
        <v>39</v>
      </c>
      <c r="AD32" s="694">
        <v>24</v>
      </c>
      <c r="AE32" s="1061">
        <v>24</v>
      </c>
      <c r="AF32" s="1068">
        <f t="shared" si="0"/>
        <v>236</v>
      </c>
    </row>
    <row r="33" spans="1:32" ht="15" customHeight="1" x14ac:dyDescent="0.25">
      <c r="A33" s="84">
        <v>28</v>
      </c>
      <c r="B33" s="359" t="s">
        <v>2</v>
      </c>
      <c r="C33" s="375" t="s">
        <v>149</v>
      </c>
      <c r="D33" s="672">
        <v>71</v>
      </c>
      <c r="E33" s="715">
        <v>63</v>
      </c>
      <c r="F33" s="867">
        <v>56.84</v>
      </c>
      <c r="G33" s="1119">
        <v>62</v>
      </c>
      <c r="H33" s="707">
        <v>56.79032258064516</v>
      </c>
      <c r="I33" s="1012">
        <v>52.269203069824094</v>
      </c>
      <c r="J33" s="1124">
        <v>57</v>
      </c>
      <c r="K33" s="707">
        <v>55</v>
      </c>
      <c r="L33" s="896">
        <v>58.13</v>
      </c>
      <c r="M33" s="388">
        <v>67</v>
      </c>
      <c r="N33" s="521">
        <v>56.84</v>
      </c>
      <c r="O33" s="1029">
        <v>51.62</v>
      </c>
      <c r="P33" s="484">
        <v>76</v>
      </c>
      <c r="Q33" s="373">
        <v>48.921052631578945</v>
      </c>
      <c r="R33" s="908">
        <v>46.59</v>
      </c>
      <c r="S33" s="1034">
        <v>71</v>
      </c>
      <c r="T33" s="915">
        <v>49.619718309859152</v>
      </c>
      <c r="U33" s="1045">
        <v>50.53</v>
      </c>
      <c r="V33" s="522">
        <v>93</v>
      </c>
      <c r="W33" s="37">
        <v>40.430107530000001</v>
      </c>
      <c r="X33" s="930">
        <v>43.13</v>
      </c>
      <c r="Y33" s="120">
        <v>13</v>
      </c>
      <c r="Z33" s="542">
        <v>30</v>
      </c>
      <c r="AA33" s="694">
        <v>59</v>
      </c>
      <c r="AB33" s="694">
        <v>16</v>
      </c>
      <c r="AC33" s="107">
        <v>30</v>
      </c>
      <c r="AD33" s="694">
        <v>44</v>
      </c>
      <c r="AE33" s="1061">
        <v>53</v>
      </c>
      <c r="AF33" s="1068">
        <f t="shared" si="0"/>
        <v>245</v>
      </c>
    </row>
    <row r="34" spans="1:32" ht="15" customHeight="1" x14ac:dyDescent="0.25">
      <c r="A34" s="84">
        <v>29</v>
      </c>
      <c r="B34" s="341" t="s">
        <v>54</v>
      </c>
      <c r="C34" s="733" t="s">
        <v>64</v>
      </c>
      <c r="D34" s="650">
        <v>43</v>
      </c>
      <c r="E34" s="764">
        <v>59.5</v>
      </c>
      <c r="F34" s="858">
        <v>56.84</v>
      </c>
      <c r="G34" s="995">
        <v>40</v>
      </c>
      <c r="H34" s="872">
        <v>58.58</v>
      </c>
      <c r="I34" s="1012">
        <v>52.269203069824094</v>
      </c>
      <c r="J34" s="129">
        <v>37</v>
      </c>
      <c r="K34" s="872">
        <v>57</v>
      </c>
      <c r="L34" s="896">
        <v>58.13</v>
      </c>
      <c r="M34" s="1019">
        <v>40</v>
      </c>
      <c r="N34" s="707">
        <v>52.93</v>
      </c>
      <c r="O34" s="1025">
        <v>51.62</v>
      </c>
      <c r="P34" s="471">
        <v>42</v>
      </c>
      <c r="Q34" s="986">
        <v>49.19047619047619</v>
      </c>
      <c r="R34" s="906">
        <v>46.59</v>
      </c>
      <c r="S34" s="1032">
        <v>57</v>
      </c>
      <c r="T34" s="912">
        <v>47.526315789473685</v>
      </c>
      <c r="U34" s="1042">
        <v>50.53</v>
      </c>
      <c r="V34" s="505">
        <v>59</v>
      </c>
      <c r="W34" s="983">
        <v>44.813559320000003</v>
      </c>
      <c r="X34" s="928">
        <v>43.13</v>
      </c>
      <c r="Y34" s="120">
        <v>26</v>
      </c>
      <c r="Z34" s="120">
        <v>29</v>
      </c>
      <c r="AA34" s="537">
        <v>46</v>
      </c>
      <c r="AB34" s="694">
        <v>36</v>
      </c>
      <c r="AC34" s="741">
        <v>27</v>
      </c>
      <c r="AD34" s="694">
        <v>55</v>
      </c>
      <c r="AE34" s="1059">
        <v>31</v>
      </c>
      <c r="AF34" s="955">
        <f t="shared" si="0"/>
        <v>250</v>
      </c>
    </row>
    <row r="35" spans="1:32" ht="15" customHeight="1" thickBot="1" x14ac:dyDescent="0.3">
      <c r="A35" s="58">
        <v>30</v>
      </c>
      <c r="B35" s="352" t="s">
        <v>26</v>
      </c>
      <c r="C35" s="350" t="s">
        <v>94</v>
      </c>
      <c r="D35" s="676">
        <v>14</v>
      </c>
      <c r="E35" s="716">
        <v>63</v>
      </c>
      <c r="F35" s="856">
        <v>56.84</v>
      </c>
      <c r="G35" s="993">
        <v>9</v>
      </c>
      <c r="H35" s="327">
        <v>49</v>
      </c>
      <c r="I35" s="1016">
        <v>52.269203069824094</v>
      </c>
      <c r="J35" s="127">
        <v>6</v>
      </c>
      <c r="K35" s="327">
        <v>52</v>
      </c>
      <c r="L35" s="901">
        <v>58.13</v>
      </c>
      <c r="M35" s="349">
        <v>9</v>
      </c>
      <c r="N35" s="327">
        <v>55</v>
      </c>
      <c r="O35" s="1030">
        <v>51.62</v>
      </c>
      <c r="P35" s="469">
        <v>14</v>
      </c>
      <c r="Q35" s="377">
        <v>46.5</v>
      </c>
      <c r="R35" s="907">
        <v>46.59</v>
      </c>
      <c r="S35" s="1033">
        <v>9</v>
      </c>
      <c r="T35" s="920">
        <v>53.555555555555557</v>
      </c>
      <c r="U35" s="1044">
        <v>50.53</v>
      </c>
      <c r="V35" s="507">
        <v>12</v>
      </c>
      <c r="W35" s="122">
        <v>50.5</v>
      </c>
      <c r="X35" s="929">
        <v>43.13</v>
      </c>
      <c r="Y35" s="645">
        <v>11</v>
      </c>
      <c r="Z35" s="755">
        <v>62</v>
      </c>
      <c r="AA35" s="840">
        <v>75</v>
      </c>
      <c r="AB35" s="840">
        <v>24</v>
      </c>
      <c r="AC35" s="843">
        <v>41</v>
      </c>
      <c r="AD35" s="840">
        <v>29</v>
      </c>
      <c r="AE35" s="1064">
        <v>14</v>
      </c>
      <c r="AF35" s="1071">
        <f t="shared" si="0"/>
        <v>256</v>
      </c>
    </row>
    <row r="36" spans="1:32" ht="15" customHeight="1" x14ac:dyDescent="0.25">
      <c r="A36" s="84">
        <v>31</v>
      </c>
      <c r="B36" s="359" t="s">
        <v>26</v>
      </c>
      <c r="C36" s="356" t="s">
        <v>93</v>
      </c>
      <c r="D36" s="819">
        <v>21</v>
      </c>
      <c r="E36" s="935">
        <v>60.5</v>
      </c>
      <c r="F36" s="857">
        <v>56.84</v>
      </c>
      <c r="G36" s="994">
        <v>37</v>
      </c>
      <c r="H36" s="875">
        <v>58.65</v>
      </c>
      <c r="I36" s="1015">
        <v>52.269203069824094</v>
      </c>
      <c r="J36" s="128">
        <v>36</v>
      </c>
      <c r="K36" s="875">
        <v>59.81</v>
      </c>
      <c r="L36" s="900">
        <v>58.13</v>
      </c>
      <c r="M36" s="339">
        <v>30</v>
      </c>
      <c r="N36" s="521">
        <v>49.8</v>
      </c>
      <c r="O36" s="1029">
        <v>51.62</v>
      </c>
      <c r="P36" s="466">
        <v>34</v>
      </c>
      <c r="Q36" s="373">
        <v>46.5</v>
      </c>
      <c r="R36" s="908">
        <v>46.59</v>
      </c>
      <c r="S36" s="1034">
        <v>22</v>
      </c>
      <c r="T36" s="915">
        <v>46.909090909090907</v>
      </c>
      <c r="U36" s="1045">
        <v>50.53</v>
      </c>
      <c r="V36" s="522">
        <v>41</v>
      </c>
      <c r="W36" s="37">
        <v>44.902439020000003</v>
      </c>
      <c r="X36" s="930">
        <v>43.13</v>
      </c>
      <c r="Y36" s="120">
        <v>21</v>
      </c>
      <c r="Z36" s="542">
        <v>27</v>
      </c>
      <c r="AA36" s="690">
        <v>26</v>
      </c>
      <c r="AB36" s="690">
        <v>54</v>
      </c>
      <c r="AC36" s="605">
        <v>40</v>
      </c>
      <c r="AD36" s="690">
        <v>60</v>
      </c>
      <c r="AE36" s="1108">
        <v>30</v>
      </c>
      <c r="AF36" s="1109">
        <f t="shared" si="0"/>
        <v>258</v>
      </c>
    </row>
    <row r="37" spans="1:32" ht="15" customHeight="1" x14ac:dyDescent="0.25">
      <c r="A37" s="84">
        <v>32</v>
      </c>
      <c r="B37" s="341" t="s">
        <v>26</v>
      </c>
      <c r="C37" s="705" t="s">
        <v>30</v>
      </c>
      <c r="D37" s="648">
        <v>40</v>
      </c>
      <c r="E37" s="714">
        <v>51.7</v>
      </c>
      <c r="F37" s="855">
        <v>56.84</v>
      </c>
      <c r="G37" s="991">
        <v>34</v>
      </c>
      <c r="H37" s="521">
        <v>50.85</v>
      </c>
      <c r="I37" s="1015">
        <v>52.269203069824094</v>
      </c>
      <c r="J37" s="125">
        <v>21</v>
      </c>
      <c r="K37" s="521">
        <v>64</v>
      </c>
      <c r="L37" s="900">
        <v>58.13</v>
      </c>
      <c r="M37" s="1022">
        <v>21</v>
      </c>
      <c r="N37" s="872">
        <v>55.2</v>
      </c>
      <c r="O37" s="1025">
        <v>51.62</v>
      </c>
      <c r="P37" s="458">
        <v>16</v>
      </c>
      <c r="Q37" s="1039">
        <v>54.625</v>
      </c>
      <c r="R37" s="906">
        <v>46.59</v>
      </c>
      <c r="S37" s="1032">
        <v>39</v>
      </c>
      <c r="T37" s="913">
        <v>54.153846153846153</v>
      </c>
      <c r="U37" s="1042">
        <v>50.53</v>
      </c>
      <c r="V37" s="505">
        <v>28</v>
      </c>
      <c r="W37" s="983">
        <v>39.892857139999997</v>
      </c>
      <c r="X37" s="928">
        <v>43.13</v>
      </c>
      <c r="Y37" s="120">
        <v>65</v>
      </c>
      <c r="Z37" s="542">
        <v>58</v>
      </c>
      <c r="AA37" s="690">
        <v>15</v>
      </c>
      <c r="AB37" s="690">
        <v>23</v>
      </c>
      <c r="AC37" s="742">
        <v>10</v>
      </c>
      <c r="AD37" s="690">
        <v>27</v>
      </c>
      <c r="AE37" s="1063">
        <v>60</v>
      </c>
      <c r="AF37" s="1070">
        <f t="shared" si="0"/>
        <v>258</v>
      </c>
    </row>
    <row r="38" spans="1:32" ht="15" customHeight="1" x14ac:dyDescent="0.25">
      <c r="A38" s="84">
        <v>33</v>
      </c>
      <c r="B38" s="976" t="s">
        <v>0</v>
      </c>
      <c r="C38" s="733" t="s">
        <v>113</v>
      </c>
      <c r="D38" s="650">
        <v>28</v>
      </c>
      <c r="E38" s="764">
        <v>59.357142857142854</v>
      </c>
      <c r="F38" s="858">
        <v>56.84</v>
      </c>
      <c r="G38" s="987">
        <v>32</v>
      </c>
      <c r="H38" s="707">
        <v>48.44</v>
      </c>
      <c r="I38" s="1012">
        <v>52.269203069824094</v>
      </c>
      <c r="J38" s="132">
        <v>30</v>
      </c>
      <c r="K38" s="707">
        <v>58.28</v>
      </c>
      <c r="L38" s="896">
        <v>58.13</v>
      </c>
      <c r="M38" s="1021">
        <v>23</v>
      </c>
      <c r="N38" s="707">
        <v>51</v>
      </c>
      <c r="O38" s="1025">
        <v>51.62</v>
      </c>
      <c r="P38" s="471">
        <v>32</v>
      </c>
      <c r="Q38" s="986">
        <v>46.125</v>
      </c>
      <c r="R38" s="906">
        <v>46.59</v>
      </c>
      <c r="S38" s="1032">
        <v>38</v>
      </c>
      <c r="T38" s="918">
        <v>58.05</v>
      </c>
      <c r="U38" s="1047">
        <v>50.53</v>
      </c>
      <c r="V38" s="506">
        <v>57</v>
      </c>
      <c r="W38" s="918">
        <v>45.157894740000003</v>
      </c>
      <c r="X38" s="922">
        <v>43.13</v>
      </c>
      <c r="Y38" s="486">
        <v>27</v>
      </c>
      <c r="Z38" s="756">
        <v>70</v>
      </c>
      <c r="AA38" s="694">
        <v>36</v>
      </c>
      <c r="AB38" s="694">
        <v>42</v>
      </c>
      <c r="AC38" s="741">
        <v>43</v>
      </c>
      <c r="AD38" s="844">
        <v>16</v>
      </c>
      <c r="AE38" s="1059">
        <v>29</v>
      </c>
      <c r="AF38" s="955">
        <f t="shared" ref="AF38:AF69" si="1">SUM(Y38:AE38)</f>
        <v>263</v>
      </c>
    </row>
    <row r="39" spans="1:32" ht="15" customHeight="1" x14ac:dyDescent="0.25">
      <c r="A39" s="84">
        <v>34</v>
      </c>
      <c r="B39" s="341" t="s">
        <v>41</v>
      </c>
      <c r="C39" s="705" t="s">
        <v>77</v>
      </c>
      <c r="D39" s="648">
        <v>33</v>
      </c>
      <c r="E39" s="714">
        <v>52.8</v>
      </c>
      <c r="F39" s="855">
        <v>56.84</v>
      </c>
      <c r="G39" s="991">
        <v>45</v>
      </c>
      <c r="H39" s="707">
        <v>51.69</v>
      </c>
      <c r="I39" s="1012">
        <v>52.269203069824094</v>
      </c>
      <c r="J39" s="125">
        <v>42</v>
      </c>
      <c r="K39" s="707">
        <v>58.45</v>
      </c>
      <c r="L39" s="896">
        <v>58.13</v>
      </c>
      <c r="M39" s="1022">
        <v>33</v>
      </c>
      <c r="N39" s="521">
        <v>54.03</v>
      </c>
      <c r="O39" s="1029">
        <v>51.62</v>
      </c>
      <c r="P39" s="458">
        <v>44</v>
      </c>
      <c r="Q39" s="986">
        <v>44.977272727272727</v>
      </c>
      <c r="R39" s="906">
        <v>46.59</v>
      </c>
      <c r="S39" s="1032">
        <v>36</v>
      </c>
      <c r="T39" s="913">
        <v>54.611111111111114</v>
      </c>
      <c r="U39" s="1042">
        <v>50.53</v>
      </c>
      <c r="V39" s="505">
        <v>45</v>
      </c>
      <c r="W39" s="983">
        <v>44.755555559999998</v>
      </c>
      <c r="X39" s="928">
        <v>43.13</v>
      </c>
      <c r="Y39" s="120">
        <v>58</v>
      </c>
      <c r="Z39" s="120">
        <v>54</v>
      </c>
      <c r="AA39" s="538">
        <v>35</v>
      </c>
      <c r="AB39" s="694">
        <v>25</v>
      </c>
      <c r="AC39" s="741">
        <v>49</v>
      </c>
      <c r="AD39" s="694">
        <v>25</v>
      </c>
      <c r="AE39" s="1059">
        <v>32</v>
      </c>
      <c r="AF39" s="955">
        <f t="shared" si="1"/>
        <v>278</v>
      </c>
    </row>
    <row r="40" spans="1:32" ht="15" customHeight="1" x14ac:dyDescent="0.25">
      <c r="A40" s="84">
        <v>35</v>
      </c>
      <c r="B40" s="341" t="s">
        <v>2</v>
      </c>
      <c r="C40" s="734" t="s">
        <v>16</v>
      </c>
      <c r="D40" s="670">
        <v>64</v>
      </c>
      <c r="E40" s="781">
        <v>57</v>
      </c>
      <c r="F40" s="865">
        <v>56.84</v>
      </c>
      <c r="G40" s="1003">
        <v>59</v>
      </c>
      <c r="H40" s="707">
        <v>54.711864406779661</v>
      </c>
      <c r="I40" s="1012">
        <v>52.269203069824094</v>
      </c>
      <c r="J40" s="134">
        <v>70</v>
      </c>
      <c r="K40" s="707">
        <v>62</v>
      </c>
      <c r="L40" s="896">
        <v>58.13</v>
      </c>
      <c r="M40" s="985">
        <v>76</v>
      </c>
      <c r="N40" s="872">
        <v>49.82</v>
      </c>
      <c r="O40" s="1025">
        <v>51.62</v>
      </c>
      <c r="P40" s="465">
        <v>44</v>
      </c>
      <c r="Q40" s="1039">
        <v>50.613636363636367</v>
      </c>
      <c r="R40" s="906">
        <v>46.59</v>
      </c>
      <c r="S40" s="1032">
        <v>44</v>
      </c>
      <c r="T40" s="912">
        <v>46.409090909090907</v>
      </c>
      <c r="U40" s="1042">
        <v>50.53</v>
      </c>
      <c r="V40" s="505">
        <v>75</v>
      </c>
      <c r="W40" s="983">
        <v>42.933333330000004</v>
      </c>
      <c r="X40" s="928">
        <v>43.13</v>
      </c>
      <c r="Y40" s="120">
        <v>41</v>
      </c>
      <c r="Z40" s="542">
        <v>43</v>
      </c>
      <c r="AA40" s="694">
        <v>19</v>
      </c>
      <c r="AB40" s="694">
        <v>53</v>
      </c>
      <c r="AC40" s="741">
        <v>23</v>
      </c>
      <c r="AD40" s="694">
        <v>62</v>
      </c>
      <c r="AE40" s="1059">
        <v>40</v>
      </c>
      <c r="AF40" s="955">
        <f t="shared" si="1"/>
        <v>281</v>
      </c>
    </row>
    <row r="41" spans="1:32" ht="15" customHeight="1" x14ac:dyDescent="0.25">
      <c r="A41" s="84">
        <v>36</v>
      </c>
      <c r="B41" s="341" t="s">
        <v>2</v>
      </c>
      <c r="C41" s="733" t="s">
        <v>192</v>
      </c>
      <c r="D41" s="650">
        <v>35</v>
      </c>
      <c r="E41" s="764">
        <v>54</v>
      </c>
      <c r="F41" s="858">
        <v>56.84</v>
      </c>
      <c r="G41" s="987">
        <v>59</v>
      </c>
      <c r="H41" s="707">
        <v>56.34</v>
      </c>
      <c r="I41" s="1012">
        <v>52.269203069824094</v>
      </c>
      <c r="J41" s="132">
        <v>50</v>
      </c>
      <c r="K41" s="707">
        <v>58</v>
      </c>
      <c r="L41" s="896">
        <v>58.13</v>
      </c>
      <c r="M41" s="1021">
        <v>42</v>
      </c>
      <c r="N41" s="707">
        <v>51.02</v>
      </c>
      <c r="O41" s="1025">
        <v>51.62</v>
      </c>
      <c r="P41" s="471">
        <v>42</v>
      </c>
      <c r="Q41" s="986">
        <v>36.547619047619051</v>
      </c>
      <c r="R41" s="906">
        <v>46.59</v>
      </c>
      <c r="S41" s="1032">
        <v>37</v>
      </c>
      <c r="T41" s="918">
        <v>56.108108108108105</v>
      </c>
      <c r="U41" s="1047">
        <v>50.53</v>
      </c>
      <c r="V41" s="506">
        <v>55</v>
      </c>
      <c r="W41" s="918">
        <v>48.654545450000001</v>
      </c>
      <c r="X41" s="922">
        <v>43.13</v>
      </c>
      <c r="Y41" s="486">
        <v>50</v>
      </c>
      <c r="Z41" s="756">
        <v>32</v>
      </c>
      <c r="AA41" s="694">
        <v>38</v>
      </c>
      <c r="AB41" s="694">
        <v>41</v>
      </c>
      <c r="AC41" s="741">
        <v>87</v>
      </c>
      <c r="AD41" s="844">
        <v>20</v>
      </c>
      <c r="AE41" s="1059">
        <v>20</v>
      </c>
      <c r="AF41" s="955">
        <f t="shared" si="1"/>
        <v>288</v>
      </c>
    </row>
    <row r="42" spans="1:32" ht="15" customHeight="1" x14ac:dyDescent="0.25">
      <c r="A42" s="84">
        <v>37</v>
      </c>
      <c r="B42" s="341" t="s">
        <v>2</v>
      </c>
      <c r="C42" s="734" t="s">
        <v>150</v>
      </c>
      <c r="D42" s="670">
        <v>98</v>
      </c>
      <c r="E42" s="781">
        <v>53</v>
      </c>
      <c r="F42" s="865">
        <v>56.84</v>
      </c>
      <c r="G42" s="1003">
        <v>78</v>
      </c>
      <c r="H42" s="707">
        <v>59.92307692307692</v>
      </c>
      <c r="I42" s="1012">
        <v>52.269203069824094</v>
      </c>
      <c r="J42" s="134">
        <v>86</v>
      </c>
      <c r="K42" s="707">
        <v>59</v>
      </c>
      <c r="L42" s="896">
        <v>58.13</v>
      </c>
      <c r="M42" s="985">
        <v>81</v>
      </c>
      <c r="N42" s="707">
        <v>48.99</v>
      </c>
      <c r="O42" s="1025">
        <v>51.62</v>
      </c>
      <c r="P42" s="465">
        <v>65</v>
      </c>
      <c r="Q42" s="986">
        <v>45.153846153846153</v>
      </c>
      <c r="R42" s="906">
        <v>46.59</v>
      </c>
      <c r="S42" s="1032">
        <v>64</v>
      </c>
      <c r="T42" s="912">
        <v>47.796875</v>
      </c>
      <c r="U42" s="1042">
        <v>50.53</v>
      </c>
      <c r="V42" s="505">
        <v>71</v>
      </c>
      <c r="W42" s="983">
        <v>48.464788730000002</v>
      </c>
      <c r="X42" s="928">
        <v>43.13</v>
      </c>
      <c r="Y42" s="120">
        <v>57</v>
      </c>
      <c r="Z42" s="542">
        <v>21</v>
      </c>
      <c r="AA42" s="694">
        <v>29</v>
      </c>
      <c r="AB42" s="694">
        <v>62</v>
      </c>
      <c r="AC42" s="741">
        <v>48</v>
      </c>
      <c r="AD42" s="694">
        <v>52</v>
      </c>
      <c r="AE42" s="1059">
        <v>21</v>
      </c>
      <c r="AF42" s="955">
        <f t="shared" si="1"/>
        <v>290</v>
      </c>
    </row>
    <row r="43" spans="1:32" ht="15" customHeight="1" x14ac:dyDescent="0.25">
      <c r="A43" s="84">
        <v>38</v>
      </c>
      <c r="B43" s="341" t="s">
        <v>65</v>
      </c>
      <c r="C43" s="705" t="s">
        <v>84</v>
      </c>
      <c r="D43" s="648">
        <v>40</v>
      </c>
      <c r="E43" s="714">
        <v>59.2</v>
      </c>
      <c r="F43" s="855">
        <v>56.84</v>
      </c>
      <c r="G43" s="991">
        <v>45</v>
      </c>
      <c r="H43" s="872">
        <v>51.51</v>
      </c>
      <c r="I43" s="1012">
        <v>52.269203069824094</v>
      </c>
      <c r="J43" s="125">
        <v>48</v>
      </c>
      <c r="K43" s="872">
        <v>56.65</v>
      </c>
      <c r="L43" s="884">
        <v>58.13</v>
      </c>
      <c r="M43" s="1019">
        <v>44</v>
      </c>
      <c r="N43" s="707">
        <v>54</v>
      </c>
      <c r="O43" s="1025">
        <v>51.62</v>
      </c>
      <c r="P43" s="458">
        <v>55</v>
      </c>
      <c r="Q43" s="986">
        <v>45.981818181818184</v>
      </c>
      <c r="R43" s="979">
        <v>46.59</v>
      </c>
      <c r="S43" s="1032">
        <v>44</v>
      </c>
      <c r="T43" s="913">
        <v>51.409090909090907</v>
      </c>
      <c r="U43" s="1042">
        <v>50.53</v>
      </c>
      <c r="V43" s="505">
        <v>48</v>
      </c>
      <c r="W43" s="983">
        <v>40.3125</v>
      </c>
      <c r="X43" s="928">
        <v>43.13</v>
      </c>
      <c r="Y43" s="120">
        <v>28</v>
      </c>
      <c r="Z43" s="120">
        <v>56</v>
      </c>
      <c r="AA43" s="537">
        <v>48</v>
      </c>
      <c r="AB43" s="694">
        <v>26</v>
      </c>
      <c r="AC43" s="741">
        <v>44</v>
      </c>
      <c r="AD43" s="694">
        <v>36</v>
      </c>
      <c r="AE43" s="1059">
        <v>55</v>
      </c>
      <c r="AF43" s="1066">
        <f t="shared" si="1"/>
        <v>293</v>
      </c>
    </row>
    <row r="44" spans="1:32" ht="15" customHeight="1" x14ac:dyDescent="0.25">
      <c r="A44" s="84">
        <v>39</v>
      </c>
      <c r="B44" s="341" t="s">
        <v>32</v>
      </c>
      <c r="C44" s="705" t="s">
        <v>39</v>
      </c>
      <c r="D44" s="648">
        <v>12</v>
      </c>
      <c r="E44" s="714">
        <v>53.3</v>
      </c>
      <c r="F44" s="855">
        <v>56.84</v>
      </c>
      <c r="G44" s="991">
        <v>15</v>
      </c>
      <c r="H44" s="707">
        <v>61.07</v>
      </c>
      <c r="I44" s="1012">
        <v>52.269203069824094</v>
      </c>
      <c r="J44" s="125">
        <v>12</v>
      </c>
      <c r="K44" s="707">
        <v>55.58</v>
      </c>
      <c r="L44" s="896">
        <v>58.13</v>
      </c>
      <c r="M44" s="1022">
        <v>21</v>
      </c>
      <c r="N44" s="707">
        <v>54</v>
      </c>
      <c r="O44" s="1025">
        <v>51.62</v>
      </c>
      <c r="P44" s="458">
        <v>9</v>
      </c>
      <c r="Q44" s="986">
        <v>43.555555555555557</v>
      </c>
      <c r="R44" s="906">
        <v>46.59</v>
      </c>
      <c r="S44" s="1032">
        <v>11</v>
      </c>
      <c r="T44" s="911">
        <v>60.727272727272727</v>
      </c>
      <c r="U44" s="1043">
        <v>50.53</v>
      </c>
      <c r="V44" s="218">
        <v>20</v>
      </c>
      <c r="W44" s="983">
        <v>33.549999999999997</v>
      </c>
      <c r="X44" s="928">
        <v>43.13</v>
      </c>
      <c r="Y44" s="120">
        <v>54</v>
      </c>
      <c r="Z44" s="542">
        <v>14</v>
      </c>
      <c r="AA44" s="694">
        <v>55</v>
      </c>
      <c r="AB44" s="694">
        <v>29</v>
      </c>
      <c r="AC44" s="741">
        <v>57</v>
      </c>
      <c r="AD44" s="744">
        <v>10</v>
      </c>
      <c r="AE44" s="1059">
        <v>79</v>
      </c>
      <c r="AF44" s="955">
        <f t="shared" si="1"/>
        <v>298</v>
      </c>
    </row>
    <row r="45" spans="1:32" ht="15" customHeight="1" thickBot="1" x14ac:dyDescent="0.3">
      <c r="A45" s="85">
        <v>40</v>
      </c>
      <c r="B45" s="366" t="s">
        <v>2</v>
      </c>
      <c r="C45" s="367" t="s">
        <v>147</v>
      </c>
      <c r="D45" s="825">
        <v>86</v>
      </c>
      <c r="E45" s="940">
        <v>55.7</v>
      </c>
      <c r="F45" s="868">
        <v>56.84</v>
      </c>
      <c r="G45" s="1118">
        <v>84</v>
      </c>
      <c r="H45" s="873">
        <v>54.73</v>
      </c>
      <c r="I45" s="1013">
        <v>52.269203069824094</v>
      </c>
      <c r="J45" s="1123">
        <v>78</v>
      </c>
      <c r="K45" s="873">
        <v>59.18</v>
      </c>
      <c r="L45" s="897">
        <v>58.13</v>
      </c>
      <c r="M45" s="967">
        <v>61</v>
      </c>
      <c r="N45" s="873">
        <v>50.89</v>
      </c>
      <c r="O45" s="1026">
        <v>51.62</v>
      </c>
      <c r="P45" s="964">
        <v>78</v>
      </c>
      <c r="Q45" s="380">
        <v>43.743589743589745</v>
      </c>
      <c r="R45" s="909">
        <v>46.59</v>
      </c>
      <c r="S45" s="1038">
        <v>63</v>
      </c>
      <c r="T45" s="921">
        <v>51.015873015873019</v>
      </c>
      <c r="U45" s="1046">
        <v>50.53</v>
      </c>
      <c r="V45" s="1052">
        <v>114</v>
      </c>
      <c r="W45" s="38">
        <v>41.087719300000003</v>
      </c>
      <c r="X45" s="931">
        <v>43.13</v>
      </c>
      <c r="Y45" s="750">
        <v>43</v>
      </c>
      <c r="Z45" s="752">
        <v>42</v>
      </c>
      <c r="AA45" s="696">
        <v>28</v>
      </c>
      <c r="AB45" s="696">
        <v>44</v>
      </c>
      <c r="AC45" s="592">
        <v>55</v>
      </c>
      <c r="AD45" s="593">
        <v>38</v>
      </c>
      <c r="AE45" s="1062">
        <v>50</v>
      </c>
      <c r="AF45" s="1069">
        <f t="shared" si="1"/>
        <v>300</v>
      </c>
    </row>
    <row r="46" spans="1:32" ht="15" customHeight="1" x14ac:dyDescent="0.25">
      <c r="A46" s="83">
        <v>41</v>
      </c>
      <c r="B46" s="333" t="s">
        <v>2</v>
      </c>
      <c r="C46" s="371" t="s">
        <v>6</v>
      </c>
      <c r="D46" s="823">
        <v>18</v>
      </c>
      <c r="E46" s="941">
        <v>50.1</v>
      </c>
      <c r="F46" s="869">
        <v>56.84</v>
      </c>
      <c r="G46" s="1073">
        <v>20</v>
      </c>
      <c r="H46" s="874">
        <v>65.05</v>
      </c>
      <c r="I46" s="1011">
        <v>52.269203069824094</v>
      </c>
      <c r="J46" s="830">
        <v>11</v>
      </c>
      <c r="K46" s="874">
        <v>57.3</v>
      </c>
      <c r="L46" s="898">
        <v>58.13</v>
      </c>
      <c r="M46" s="381">
        <v>12</v>
      </c>
      <c r="N46" s="874">
        <v>49.92</v>
      </c>
      <c r="O46" s="1024">
        <v>51.62</v>
      </c>
      <c r="P46" s="470">
        <v>13</v>
      </c>
      <c r="Q46" s="382">
        <v>49.153846153846153</v>
      </c>
      <c r="R46" s="910">
        <v>46.59</v>
      </c>
      <c r="S46" s="1031">
        <v>23</v>
      </c>
      <c r="T46" s="917">
        <v>45.521739130434781</v>
      </c>
      <c r="U46" s="1041">
        <v>50.53</v>
      </c>
      <c r="V46" s="1050">
        <v>20</v>
      </c>
      <c r="W46" s="39">
        <v>44.75</v>
      </c>
      <c r="X46" s="927">
        <v>43.13</v>
      </c>
      <c r="Y46" s="702">
        <v>73</v>
      </c>
      <c r="Z46" s="751">
        <v>4</v>
      </c>
      <c r="AA46" s="686">
        <v>45</v>
      </c>
      <c r="AB46" s="686">
        <v>51</v>
      </c>
      <c r="AC46" s="108">
        <v>28</v>
      </c>
      <c r="AD46" s="686">
        <v>68</v>
      </c>
      <c r="AE46" s="1058">
        <v>33</v>
      </c>
      <c r="AF46" s="1065">
        <f t="shared" si="1"/>
        <v>302</v>
      </c>
    </row>
    <row r="47" spans="1:32" ht="15" customHeight="1" x14ac:dyDescent="0.25">
      <c r="A47" s="84">
        <v>42</v>
      </c>
      <c r="B47" s="341" t="s">
        <v>32</v>
      </c>
      <c r="C47" s="735" t="s">
        <v>38</v>
      </c>
      <c r="D47" s="662">
        <v>31</v>
      </c>
      <c r="E47" s="775">
        <v>57.6</v>
      </c>
      <c r="F47" s="864">
        <v>56.84</v>
      </c>
      <c r="G47" s="991">
        <v>32</v>
      </c>
      <c r="H47" s="707">
        <v>60.34</v>
      </c>
      <c r="I47" s="1012">
        <v>52.269203069824094</v>
      </c>
      <c r="J47" s="125">
        <v>32</v>
      </c>
      <c r="K47" s="707">
        <v>54.48</v>
      </c>
      <c r="L47" s="896">
        <v>58.13</v>
      </c>
      <c r="M47" s="1022">
        <v>44</v>
      </c>
      <c r="N47" s="707">
        <v>58.77</v>
      </c>
      <c r="O47" s="1025">
        <v>51.62</v>
      </c>
      <c r="P47" s="458">
        <v>41</v>
      </c>
      <c r="Q47" s="986">
        <v>42.951219512195124</v>
      </c>
      <c r="R47" s="906">
        <v>46.59</v>
      </c>
      <c r="S47" s="1032">
        <v>35</v>
      </c>
      <c r="T47" s="912">
        <v>43.514285714285712</v>
      </c>
      <c r="U47" s="1042">
        <v>50.53</v>
      </c>
      <c r="V47" s="505">
        <v>42</v>
      </c>
      <c r="W47" s="983">
        <v>41.404761899999997</v>
      </c>
      <c r="X47" s="928">
        <v>43.13</v>
      </c>
      <c r="Y47" s="753">
        <v>38</v>
      </c>
      <c r="Z47" s="753">
        <v>17</v>
      </c>
      <c r="AA47" s="744">
        <v>62</v>
      </c>
      <c r="AB47" s="694">
        <v>10</v>
      </c>
      <c r="AC47" s="741">
        <v>60</v>
      </c>
      <c r="AD47" s="744">
        <v>81</v>
      </c>
      <c r="AE47" s="1059">
        <v>47</v>
      </c>
      <c r="AF47" s="955">
        <f t="shared" si="1"/>
        <v>315</v>
      </c>
    </row>
    <row r="48" spans="1:32" ht="15" customHeight="1" x14ac:dyDescent="0.25">
      <c r="A48" s="84">
        <v>43</v>
      </c>
      <c r="B48" s="341" t="s">
        <v>26</v>
      </c>
      <c r="C48" s="705" t="s">
        <v>92</v>
      </c>
      <c r="D48" s="648"/>
      <c r="E48" s="714"/>
      <c r="F48" s="855">
        <v>56.84</v>
      </c>
      <c r="G48" s="991"/>
      <c r="H48" s="521"/>
      <c r="I48" s="1015">
        <v>52.269203069824094</v>
      </c>
      <c r="J48" s="125">
        <v>16</v>
      </c>
      <c r="K48" s="521">
        <v>67</v>
      </c>
      <c r="L48" s="900">
        <v>58.13</v>
      </c>
      <c r="M48" s="1022">
        <v>12</v>
      </c>
      <c r="N48" s="707">
        <v>59</v>
      </c>
      <c r="O48" s="1025">
        <v>51.62</v>
      </c>
      <c r="P48" s="458">
        <v>11</v>
      </c>
      <c r="Q48" s="986">
        <v>45.454545454545453</v>
      </c>
      <c r="R48" s="906">
        <v>46.59</v>
      </c>
      <c r="S48" s="1032">
        <v>30</v>
      </c>
      <c r="T48" s="913">
        <v>51.56666666666667</v>
      </c>
      <c r="U48" s="1042">
        <v>50.53</v>
      </c>
      <c r="V48" s="505">
        <v>33</v>
      </c>
      <c r="W48" s="983">
        <v>48.151499999999999</v>
      </c>
      <c r="X48" s="928">
        <v>43.13</v>
      </c>
      <c r="Y48" s="120">
        <v>100</v>
      </c>
      <c r="Z48" s="120">
        <v>98</v>
      </c>
      <c r="AA48" s="694">
        <v>7</v>
      </c>
      <c r="AB48" s="694">
        <v>8</v>
      </c>
      <c r="AC48" s="741">
        <v>47</v>
      </c>
      <c r="AD48" s="744">
        <v>35</v>
      </c>
      <c r="AE48" s="1059">
        <v>23</v>
      </c>
      <c r="AF48" s="955">
        <f t="shared" si="1"/>
        <v>318</v>
      </c>
    </row>
    <row r="49" spans="1:32" ht="15" customHeight="1" x14ac:dyDescent="0.25">
      <c r="A49" s="84">
        <v>44</v>
      </c>
      <c r="B49" s="341" t="s">
        <v>26</v>
      </c>
      <c r="C49" s="705" t="s">
        <v>110</v>
      </c>
      <c r="D49" s="648">
        <v>43</v>
      </c>
      <c r="E49" s="714">
        <v>59</v>
      </c>
      <c r="F49" s="855">
        <v>56.84</v>
      </c>
      <c r="G49" s="991">
        <v>26</v>
      </c>
      <c r="H49" s="707">
        <v>55.88</v>
      </c>
      <c r="I49" s="1012">
        <v>52.269203069824094</v>
      </c>
      <c r="J49" s="125">
        <v>20</v>
      </c>
      <c r="K49" s="707">
        <v>54</v>
      </c>
      <c r="L49" s="896">
        <v>58.13</v>
      </c>
      <c r="M49" s="1022">
        <v>16</v>
      </c>
      <c r="N49" s="707">
        <v>53</v>
      </c>
      <c r="O49" s="1025">
        <v>51.62</v>
      </c>
      <c r="P49" s="458">
        <v>25</v>
      </c>
      <c r="Q49" s="986">
        <v>42.2</v>
      </c>
      <c r="R49" s="906">
        <v>46.59</v>
      </c>
      <c r="S49" s="1032">
        <v>32</v>
      </c>
      <c r="T49" s="912">
        <v>44.21875</v>
      </c>
      <c r="U49" s="1042">
        <v>50.53</v>
      </c>
      <c r="V49" s="505">
        <v>36</v>
      </c>
      <c r="W49" s="983">
        <v>48.94</v>
      </c>
      <c r="X49" s="928">
        <v>43.13</v>
      </c>
      <c r="Y49" s="120">
        <v>31</v>
      </c>
      <c r="Z49" s="120">
        <v>35</v>
      </c>
      <c r="AA49" s="694">
        <v>63</v>
      </c>
      <c r="AB49" s="694">
        <v>35</v>
      </c>
      <c r="AC49" s="741">
        <v>65</v>
      </c>
      <c r="AD49" s="744">
        <v>73</v>
      </c>
      <c r="AE49" s="1059">
        <v>17</v>
      </c>
      <c r="AF49" s="955">
        <f t="shared" si="1"/>
        <v>319</v>
      </c>
    </row>
    <row r="50" spans="1:32" ht="15" customHeight="1" x14ac:dyDescent="0.25">
      <c r="A50" s="84">
        <v>45</v>
      </c>
      <c r="B50" s="341" t="s">
        <v>65</v>
      </c>
      <c r="C50" s="705" t="s">
        <v>172</v>
      </c>
      <c r="D50" s="648">
        <v>16</v>
      </c>
      <c r="E50" s="714">
        <v>55.1875</v>
      </c>
      <c r="F50" s="855">
        <v>56.84</v>
      </c>
      <c r="G50" s="991">
        <v>30</v>
      </c>
      <c r="H50" s="707">
        <v>59</v>
      </c>
      <c r="I50" s="1012">
        <v>52.269203069824094</v>
      </c>
      <c r="J50" s="125">
        <v>15</v>
      </c>
      <c r="K50" s="707">
        <v>49.2</v>
      </c>
      <c r="L50" s="896">
        <v>58.13</v>
      </c>
      <c r="M50" s="1019">
        <v>19</v>
      </c>
      <c r="N50" s="893">
        <v>50</v>
      </c>
      <c r="O50" s="1025">
        <v>51.62</v>
      </c>
      <c r="P50" s="458">
        <v>8</v>
      </c>
      <c r="Q50" s="1039">
        <v>51.25</v>
      </c>
      <c r="R50" s="906">
        <v>46.59</v>
      </c>
      <c r="S50" s="1032">
        <v>26</v>
      </c>
      <c r="T50" s="913">
        <v>55.57692307692308</v>
      </c>
      <c r="U50" s="1042">
        <v>50.53</v>
      </c>
      <c r="V50" s="505">
        <v>39</v>
      </c>
      <c r="W50" s="983">
        <v>34.23076923</v>
      </c>
      <c r="X50" s="928">
        <v>43.13</v>
      </c>
      <c r="Y50" s="120">
        <v>45</v>
      </c>
      <c r="Z50" s="120">
        <v>24</v>
      </c>
      <c r="AA50" s="537">
        <v>86</v>
      </c>
      <c r="AB50" s="694">
        <v>48</v>
      </c>
      <c r="AC50" s="741">
        <v>20</v>
      </c>
      <c r="AD50" s="744">
        <v>22</v>
      </c>
      <c r="AE50" s="1059">
        <v>75</v>
      </c>
      <c r="AF50" s="955">
        <f t="shared" si="1"/>
        <v>320</v>
      </c>
    </row>
    <row r="51" spans="1:32" ht="15" customHeight="1" x14ac:dyDescent="0.25">
      <c r="A51" s="84">
        <v>46</v>
      </c>
      <c r="B51" s="341" t="s">
        <v>26</v>
      </c>
      <c r="C51" s="705" t="s">
        <v>111</v>
      </c>
      <c r="D51" s="648">
        <v>22</v>
      </c>
      <c r="E51" s="714">
        <v>61.8</v>
      </c>
      <c r="F51" s="855">
        <v>56.84</v>
      </c>
      <c r="G51" s="991">
        <v>24</v>
      </c>
      <c r="H51" s="707">
        <v>49.46</v>
      </c>
      <c r="I51" s="1012">
        <v>52.269203069824094</v>
      </c>
      <c r="J51" s="125">
        <v>28</v>
      </c>
      <c r="K51" s="707">
        <v>57.3</v>
      </c>
      <c r="L51" s="896">
        <v>58.13</v>
      </c>
      <c r="M51" s="1022">
        <v>32</v>
      </c>
      <c r="N51" s="707">
        <v>47.4</v>
      </c>
      <c r="O51" s="1025">
        <v>51.62</v>
      </c>
      <c r="P51" s="458">
        <v>22</v>
      </c>
      <c r="Q51" s="986">
        <v>44.81818181818182</v>
      </c>
      <c r="R51" s="906">
        <v>46.59</v>
      </c>
      <c r="S51" s="1032">
        <v>18</v>
      </c>
      <c r="T51" s="912">
        <v>49.166666666666664</v>
      </c>
      <c r="U51" s="1042">
        <v>50.53</v>
      </c>
      <c r="V51" s="505">
        <v>18</v>
      </c>
      <c r="W51" s="983">
        <v>44.555555560000002</v>
      </c>
      <c r="X51" s="928">
        <v>43.13</v>
      </c>
      <c r="Y51" s="120">
        <v>19</v>
      </c>
      <c r="Z51" s="542">
        <v>60</v>
      </c>
      <c r="AA51" s="646">
        <v>44</v>
      </c>
      <c r="AB51" s="690">
        <v>72</v>
      </c>
      <c r="AC51" s="742">
        <v>52</v>
      </c>
      <c r="AD51" s="743">
        <v>46</v>
      </c>
      <c r="AE51" s="1063">
        <v>34</v>
      </c>
      <c r="AF51" s="1070">
        <f t="shared" si="1"/>
        <v>327</v>
      </c>
    </row>
    <row r="52" spans="1:32" ht="15" customHeight="1" x14ac:dyDescent="0.25">
      <c r="A52" s="84">
        <v>47</v>
      </c>
      <c r="B52" s="341" t="s">
        <v>2</v>
      </c>
      <c r="C52" s="734" t="s">
        <v>3</v>
      </c>
      <c r="D52" s="670">
        <v>10</v>
      </c>
      <c r="E52" s="781">
        <v>60</v>
      </c>
      <c r="F52" s="865">
        <v>56.84</v>
      </c>
      <c r="G52" s="1003">
        <v>2</v>
      </c>
      <c r="H52" s="882">
        <v>48.5</v>
      </c>
      <c r="I52" s="1017">
        <v>52.269203069824094</v>
      </c>
      <c r="J52" s="700">
        <v>9</v>
      </c>
      <c r="K52" s="877">
        <v>43.2</v>
      </c>
      <c r="L52" s="902">
        <v>58.13</v>
      </c>
      <c r="M52" s="985">
        <v>7</v>
      </c>
      <c r="N52" s="707">
        <v>48.43</v>
      </c>
      <c r="O52" s="1025">
        <v>51.62</v>
      </c>
      <c r="P52" s="465">
        <v>5</v>
      </c>
      <c r="Q52" s="986">
        <v>45.8</v>
      </c>
      <c r="R52" s="906">
        <v>46.59</v>
      </c>
      <c r="S52" s="1032">
        <v>11</v>
      </c>
      <c r="T52" s="912">
        <v>47.363636363636367</v>
      </c>
      <c r="U52" s="1042">
        <v>50.53</v>
      </c>
      <c r="V52" s="505">
        <v>7</v>
      </c>
      <c r="W52" s="1053">
        <v>59.571428570000002</v>
      </c>
      <c r="X52" s="933">
        <v>43.13</v>
      </c>
      <c r="Y52" s="468">
        <v>22</v>
      </c>
      <c r="Z52" s="757">
        <v>68</v>
      </c>
      <c r="AA52" s="541">
        <v>102</v>
      </c>
      <c r="AB52" s="694">
        <v>66</v>
      </c>
      <c r="AC52" s="741">
        <v>45</v>
      </c>
      <c r="AD52" s="744">
        <v>56</v>
      </c>
      <c r="AE52" s="1059">
        <v>3</v>
      </c>
      <c r="AF52" s="955">
        <f t="shared" si="1"/>
        <v>362</v>
      </c>
    </row>
    <row r="53" spans="1:32" ht="15" customHeight="1" x14ac:dyDescent="0.25">
      <c r="A53" s="84">
        <v>48</v>
      </c>
      <c r="B53" s="341" t="s">
        <v>54</v>
      </c>
      <c r="C53" s="733" t="s">
        <v>66</v>
      </c>
      <c r="D53" s="650">
        <v>36</v>
      </c>
      <c r="E53" s="764">
        <v>51.8</v>
      </c>
      <c r="F53" s="858">
        <v>56.84</v>
      </c>
      <c r="G53" s="996">
        <v>27</v>
      </c>
      <c r="H53" s="707">
        <v>53.59</v>
      </c>
      <c r="I53" s="1012">
        <v>52.269203069824094</v>
      </c>
      <c r="J53" s="130">
        <v>10</v>
      </c>
      <c r="K53" s="707">
        <v>53</v>
      </c>
      <c r="L53" s="896">
        <v>58.13</v>
      </c>
      <c r="M53" s="1021">
        <v>28</v>
      </c>
      <c r="N53" s="872">
        <v>42.68</v>
      </c>
      <c r="O53" s="1025">
        <v>51.62</v>
      </c>
      <c r="P53" s="471">
        <v>14</v>
      </c>
      <c r="Q53" s="1039">
        <v>56.857142857142854</v>
      </c>
      <c r="R53" s="906">
        <v>46.59</v>
      </c>
      <c r="S53" s="1032">
        <v>18</v>
      </c>
      <c r="T53" s="912">
        <v>43.666666666666664</v>
      </c>
      <c r="U53" s="1042">
        <v>50.53</v>
      </c>
      <c r="V53" s="505">
        <v>16</v>
      </c>
      <c r="W53" s="983">
        <v>49.6875</v>
      </c>
      <c r="X53" s="928">
        <v>43.13</v>
      </c>
      <c r="Y53" s="120">
        <v>63</v>
      </c>
      <c r="Z53" s="120">
        <v>45</v>
      </c>
      <c r="AA53" s="537">
        <v>70</v>
      </c>
      <c r="AB53" s="694">
        <v>88</v>
      </c>
      <c r="AC53" s="741">
        <v>6</v>
      </c>
      <c r="AD53" s="744">
        <v>80</v>
      </c>
      <c r="AE53" s="1059">
        <v>15</v>
      </c>
      <c r="AF53" s="955">
        <f t="shared" si="1"/>
        <v>367</v>
      </c>
    </row>
    <row r="54" spans="1:32" ht="15" customHeight="1" x14ac:dyDescent="0.25">
      <c r="A54" s="84">
        <v>49</v>
      </c>
      <c r="B54" s="341" t="s">
        <v>2</v>
      </c>
      <c r="C54" s="734" t="s">
        <v>9</v>
      </c>
      <c r="D54" s="670">
        <v>45</v>
      </c>
      <c r="E54" s="781">
        <v>56</v>
      </c>
      <c r="F54" s="865">
        <v>56.84</v>
      </c>
      <c r="G54" s="1003">
        <v>36</v>
      </c>
      <c r="H54" s="707">
        <v>52.86</v>
      </c>
      <c r="I54" s="1012">
        <v>52.269203069824094</v>
      </c>
      <c r="J54" s="134">
        <v>40</v>
      </c>
      <c r="K54" s="707">
        <v>55.524999999999999</v>
      </c>
      <c r="L54" s="896">
        <v>58.13</v>
      </c>
      <c r="M54" s="985">
        <v>33</v>
      </c>
      <c r="N54" s="707">
        <v>50.45</v>
      </c>
      <c r="O54" s="1025">
        <v>51.62</v>
      </c>
      <c r="P54" s="465">
        <v>25</v>
      </c>
      <c r="Q54" s="986">
        <v>36.56</v>
      </c>
      <c r="R54" s="906">
        <v>46.59</v>
      </c>
      <c r="S54" s="1032">
        <v>35</v>
      </c>
      <c r="T54" s="912">
        <v>47.542857142857144</v>
      </c>
      <c r="U54" s="1042">
        <v>50.53</v>
      </c>
      <c r="V54" s="505">
        <v>32</v>
      </c>
      <c r="W54" s="983">
        <v>43.53125</v>
      </c>
      <c r="X54" s="928">
        <v>43.13</v>
      </c>
      <c r="Y54" s="120">
        <v>42</v>
      </c>
      <c r="Z54" s="542">
        <v>48</v>
      </c>
      <c r="AA54" s="694">
        <v>56</v>
      </c>
      <c r="AB54" s="694">
        <v>47</v>
      </c>
      <c r="AC54" s="741">
        <v>86</v>
      </c>
      <c r="AD54" s="744">
        <v>54</v>
      </c>
      <c r="AE54" s="1059">
        <v>38</v>
      </c>
      <c r="AF54" s="955">
        <f t="shared" si="1"/>
        <v>371</v>
      </c>
    </row>
    <row r="55" spans="1:32" ht="15" customHeight="1" thickBot="1" x14ac:dyDescent="0.3">
      <c r="A55" s="58">
        <v>50</v>
      </c>
      <c r="B55" s="352" t="s">
        <v>41</v>
      </c>
      <c r="C55" s="350" t="s">
        <v>46</v>
      </c>
      <c r="D55" s="676">
        <v>6</v>
      </c>
      <c r="E55" s="716">
        <v>55.5</v>
      </c>
      <c r="F55" s="856">
        <v>56.84</v>
      </c>
      <c r="G55" s="993">
        <v>10</v>
      </c>
      <c r="H55" s="327">
        <v>40.200000000000003</v>
      </c>
      <c r="I55" s="1016">
        <v>52.269203069824094</v>
      </c>
      <c r="J55" s="127">
        <v>2</v>
      </c>
      <c r="K55" s="327">
        <v>59</v>
      </c>
      <c r="L55" s="901">
        <v>58.13</v>
      </c>
      <c r="M55" s="349">
        <v>8</v>
      </c>
      <c r="N55" s="327">
        <v>48.63</v>
      </c>
      <c r="O55" s="1030">
        <v>51.62</v>
      </c>
      <c r="P55" s="469">
        <v>6</v>
      </c>
      <c r="Q55" s="377">
        <v>47.333333333333336</v>
      </c>
      <c r="R55" s="907">
        <v>46.59</v>
      </c>
      <c r="S55" s="1033">
        <v>5</v>
      </c>
      <c r="T55" s="920">
        <v>51.6</v>
      </c>
      <c r="U55" s="1044">
        <v>50.53</v>
      </c>
      <c r="V55" s="507">
        <v>19</v>
      </c>
      <c r="W55" s="40">
        <v>33.526315789999998</v>
      </c>
      <c r="X55" s="929">
        <v>43.13</v>
      </c>
      <c r="Y55" s="645">
        <v>44</v>
      </c>
      <c r="Z55" s="645">
        <v>90</v>
      </c>
      <c r="AA55" s="647">
        <v>32</v>
      </c>
      <c r="AB55" s="695">
        <v>64</v>
      </c>
      <c r="AC55" s="105">
        <v>33</v>
      </c>
      <c r="AD55" s="697">
        <v>34</v>
      </c>
      <c r="AE55" s="1060">
        <v>80</v>
      </c>
      <c r="AF55" s="1067">
        <f t="shared" si="1"/>
        <v>377</v>
      </c>
    </row>
    <row r="56" spans="1:32" ht="15" customHeight="1" x14ac:dyDescent="0.25">
      <c r="A56" s="84">
        <v>51</v>
      </c>
      <c r="B56" s="359" t="s">
        <v>41</v>
      </c>
      <c r="C56" s="356" t="s">
        <v>79</v>
      </c>
      <c r="D56" s="819">
        <v>27</v>
      </c>
      <c r="E56" s="935">
        <v>54.1</v>
      </c>
      <c r="F56" s="857">
        <v>56.84</v>
      </c>
      <c r="G56" s="990">
        <v>24</v>
      </c>
      <c r="H56" s="871">
        <v>54.63</v>
      </c>
      <c r="I56" s="1011">
        <v>52.269203069824094</v>
      </c>
      <c r="J56" s="124">
        <v>15</v>
      </c>
      <c r="K56" s="871">
        <v>58.93</v>
      </c>
      <c r="L56" s="898">
        <v>58.13</v>
      </c>
      <c r="M56" s="339">
        <v>17</v>
      </c>
      <c r="N56" s="521">
        <v>44.59</v>
      </c>
      <c r="O56" s="1029">
        <v>51.62</v>
      </c>
      <c r="P56" s="466">
        <v>34</v>
      </c>
      <c r="Q56" s="373">
        <v>41.294117647058826</v>
      </c>
      <c r="R56" s="908">
        <v>46.59</v>
      </c>
      <c r="S56" s="1034">
        <v>15</v>
      </c>
      <c r="T56" s="1132">
        <v>50.2</v>
      </c>
      <c r="U56" s="1045">
        <v>50.53</v>
      </c>
      <c r="V56" s="522">
        <v>28</v>
      </c>
      <c r="W56" s="37">
        <v>36.785714290000001</v>
      </c>
      <c r="X56" s="930">
        <v>43.13</v>
      </c>
      <c r="Y56" s="120">
        <v>49</v>
      </c>
      <c r="Z56" s="120">
        <v>44</v>
      </c>
      <c r="AA56" s="853">
        <v>33</v>
      </c>
      <c r="AB56" s="694">
        <v>82</v>
      </c>
      <c r="AC56" s="107">
        <v>68</v>
      </c>
      <c r="AD56" s="694">
        <v>42</v>
      </c>
      <c r="AE56" s="1061">
        <v>70</v>
      </c>
      <c r="AF56" s="1068">
        <f t="shared" si="1"/>
        <v>388</v>
      </c>
    </row>
    <row r="57" spans="1:32" ht="15" customHeight="1" x14ac:dyDescent="0.25">
      <c r="A57" s="84">
        <v>52</v>
      </c>
      <c r="B57" s="341" t="s">
        <v>65</v>
      </c>
      <c r="C57" s="705" t="s">
        <v>170</v>
      </c>
      <c r="D57" s="648">
        <v>42</v>
      </c>
      <c r="E57" s="714">
        <v>48.476190476190474</v>
      </c>
      <c r="F57" s="855">
        <v>56.84</v>
      </c>
      <c r="G57" s="991">
        <v>30</v>
      </c>
      <c r="H57" s="873">
        <v>44.8</v>
      </c>
      <c r="I57" s="1013">
        <v>52.269203069824094</v>
      </c>
      <c r="J57" s="125">
        <v>44</v>
      </c>
      <c r="K57" s="873">
        <v>56.02</v>
      </c>
      <c r="L57" s="897">
        <v>58.13</v>
      </c>
      <c r="M57" s="1019">
        <v>40</v>
      </c>
      <c r="N57" s="707">
        <v>54</v>
      </c>
      <c r="O57" s="1025">
        <v>51.62</v>
      </c>
      <c r="P57" s="458">
        <v>45</v>
      </c>
      <c r="Q57" s="986">
        <v>42.733333333333334</v>
      </c>
      <c r="R57" s="906">
        <v>46.59</v>
      </c>
      <c r="S57" s="1032">
        <v>42</v>
      </c>
      <c r="T57" s="913">
        <v>50.785714285714285</v>
      </c>
      <c r="U57" s="1042">
        <v>50.53</v>
      </c>
      <c r="V57" s="505">
        <v>41</v>
      </c>
      <c r="W57" s="983">
        <v>38</v>
      </c>
      <c r="X57" s="928">
        <v>43.13</v>
      </c>
      <c r="Y57" s="753">
        <v>78</v>
      </c>
      <c r="Z57" s="753">
        <v>80</v>
      </c>
      <c r="AA57" s="746">
        <v>52</v>
      </c>
      <c r="AB57" s="694">
        <v>27</v>
      </c>
      <c r="AC57" s="741">
        <v>61</v>
      </c>
      <c r="AD57" s="744">
        <v>40</v>
      </c>
      <c r="AE57" s="1059">
        <v>64</v>
      </c>
      <c r="AF57" s="955">
        <f t="shared" si="1"/>
        <v>402</v>
      </c>
    </row>
    <row r="58" spans="1:32" ht="15" customHeight="1" x14ac:dyDescent="0.25">
      <c r="A58" s="84">
        <v>53</v>
      </c>
      <c r="B58" s="341" t="s">
        <v>0</v>
      </c>
      <c r="C58" s="705" t="s">
        <v>99</v>
      </c>
      <c r="D58" s="648">
        <v>21</v>
      </c>
      <c r="E58" s="714">
        <v>47.761904761904759</v>
      </c>
      <c r="F58" s="855">
        <v>56.84</v>
      </c>
      <c r="G58" s="1084">
        <v>35</v>
      </c>
      <c r="H58" s="962">
        <v>54.89</v>
      </c>
      <c r="I58" s="1018">
        <v>52.269203069824094</v>
      </c>
      <c r="J58" s="639">
        <v>21</v>
      </c>
      <c r="K58" s="962">
        <v>51.63</v>
      </c>
      <c r="L58" s="963">
        <v>58.13</v>
      </c>
      <c r="M58" s="1022">
        <v>22</v>
      </c>
      <c r="N58" s="707">
        <v>48</v>
      </c>
      <c r="O58" s="1025">
        <v>51.62</v>
      </c>
      <c r="P58" s="458">
        <v>24</v>
      </c>
      <c r="Q58" s="986">
        <v>47.166666666666664</v>
      </c>
      <c r="R58" s="906">
        <v>46.59</v>
      </c>
      <c r="S58" s="1032">
        <v>26</v>
      </c>
      <c r="T58" s="912">
        <v>46.96153846153846</v>
      </c>
      <c r="U58" s="1042">
        <v>50.53</v>
      </c>
      <c r="V58" s="505">
        <v>15</v>
      </c>
      <c r="W58" s="983">
        <v>40.266666669999999</v>
      </c>
      <c r="X58" s="928">
        <v>43.13</v>
      </c>
      <c r="Y58" s="120">
        <v>84</v>
      </c>
      <c r="Z58" s="542">
        <v>40</v>
      </c>
      <c r="AA58" s="542">
        <v>76</v>
      </c>
      <c r="AB58" s="694">
        <v>67</v>
      </c>
      <c r="AC58" s="741">
        <v>34</v>
      </c>
      <c r="AD58" s="744">
        <v>59</v>
      </c>
      <c r="AE58" s="1059">
        <v>57</v>
      </c>
      <c r="AF58" s="955">
        <f t="shared" si="1"/>
        <v>417</v>
      </c>
    </row>
    <row r="59" spans="1:32" ht="15" customHeight="1" x14ac:dyDescent="0.25">
      <c r="A59" s="84">
        <v>54</v>
      </c>
      <c r="B59" s="341" t="s">
        <v>2</v>
      </c>
      <c r="C59" s="734" t="s">
        <v>187</v>
      </c>
      <c r="D59" s="670">
        <v>32</v>
      </c>
      <c r="E59" s="781">
        <v>53.9</v>
      </c>
      <c r="F59" s="865">
        <v>56.84</v>
      </c>
      <c r="G59" s="1003">
        <v>38</v>
      </c>
      <c r="H59" s="872">
        <v>52.05</v>
      </c>
      <c r="I59" s="1012">
        <v>52.269203069824094</v>
      </c>
      <c r="J59" s="134">
        <v>33</v>
      </c>
      <c r="K59" s="872">
        <v>57</v>
      </c>
      <c r="L59" s="896">
        <v>58.13</v>
      </c>
      <c r="M59" s="985">
        <v>46</v>
      </c>
      <c r="N59" s="707">
        <v>48.74</v>
      </c>
      <c r="O59" s="1025">
        <v>51.62</v>
      </c>
      <c r="P59" s="465">
        <v>22</v>
      </c>
      <c r="Q59" s="986">
        <v>41.409090909090907</v>
      </c>
      <c r="R59" s="906">
        <v>46.59</v>
      </c>
      <c r="S59" s="1032">
        <v>40</v>
      </c>
      <c r="T59" s="912">
        <v>40.200000000000003</v>
      </c>
      <c r="U59" s="1042">
        <v>50.53</v>
      </c>
      <c r="V59" s="505">
        <v>29</v>
      </c>
      <c r="W59" s="983">
        <v>41.137931029999997</v>
      </c>
      <c r="X59" s="928">
        <v>43.13</v>
      </c>
      <c r="Y59" s="120">
        <v>52</v>
      </c>
      <c r="Z59" s="542">
        <v>53</v>
      </c>
      <c r="AA59" s="694">
        <v>47</v>
      </c>
      <c r="AB59" s="694">
        <v>63</v>
      </c>
      <c r="AC59" s="741">
        <v>67</v>
      </c>
      <c r="AD59" s="744">
        <v>91</v>
      </c>
      <c r="AE59" s="1059">
        <v>48</v>
      </c>
      <c r="AF59" s="955">
        <f t="shared" si="1"/>
        <v>421</v>
      </c>
    </row>
    <row r="60" spans="1:32" ht="15" customHeight="1" x14ac:dyDescent="0.25">
      <c r="A60" s="84">
        <v>55</v>
      </c>
      <c r="B60" s="341" t="s">
        <v>41</v>
      </c>
      <c r="C60" s="705" t="s">
        <v>47</v>
      </c>
      <c r="D60" s="648"/>
      <c r="E60" s="714"/>
      <c r="F60" s="855">
        <v>56.84</v>
      </c>
      <c r="G60" s="991">
        <v>11</v>
      </c>
      <c r="H60" s="707">
        <v>58.73</v>
      </c>
      <c r="I60" s="1012">
        <v>52.269203069824094</v>
      </c>
      <c r="J60" s="125">
        <v>12</v>
      </c>
      <c r="K60" s="707">
        <v>49.75</v>
      </c>
      <c r="L60" s="896">
        <v>58.13</v>
      </c>
      <c r="M60" s="1022">
        <v>9</v>
      </c>
      <c r="N60" s="707">
        <v>42</v>
      </c>
      <c r="O60" s="1025">
        <v>51.62</v>
      </c>
      <c r="P60" s="458">
        <v>11</v>
      </c>
      <c r="Q60" s="986">
        <v>44.909090909090907</v>
      </c>
      <c r="R60" s="906">
        <v>46.59</v>
      </c>
      <c r="S60" s="1032">
        <v>10</v>
      </c>
      <c r="T60" s="913">
        <v>59.2</v>
      </c>
      <c r="U60" s="1042">
        <v>50.53</v>
      </c>
      <c r="V60" s="505">
        <v>10</v>
      </c>
      <c r="W60" s="983">
        <v>40.299999999999997</v>
      </c>
      <c r="X60" s="928">
        <v>43.13</v>
      </c>
      <c r="Y60" s="120">
        <v>100</v>
      </c>
      <c r="Z60" s="120">
        <v>26</v>
      </c>
      <c r="AA60" s="538">
        <v>84</v>
      </c>
      <c r="AB60" s="694">
        <v>91</v>
      </c>
      <c r="AC60" s="741">
        <v>51</v>
      </c>
      <c r="AD60" s="744">
        <v>14</v>
      </c>
      <c r="AE60" s="1059">
        <v>56</v>
      </c>
      <c r="AF60" s="955">
        <f t="shared" si="1"/>
        <v>422</v>
      </c>
    </row>
    <row r="61" spans="1:32" ht="15" customHeight="1" x14ac:dyDescent="0.25">
      <c r="A61" s="84">
        <v>56</v>
      </c>
      <c r="B61" s="341" t="s">
        <v>26</v>
      </c>
      <c r="C61" s="705" t="s">
        <v>109</v>
      </c>
      <c r="D61" s="648">
        <v>29</v>
      </c>
      <c r="E61" s="714">
        <v>50.3</v>
      </c>
      <c r="F61" s="855">
        <v>56.84</v>
      </c>
      <c r="G61" s="991">
        <v>16</v>
      </c>
      <c r="H61" s="707">
        <v>50.88</v>
      </c>
      <c r="I61" s="1012">
        <v>52.269203069824094</v>
      </c>
      <c r="J61" s="125">
        <v>19</v>
      </c>
      <c r="K61" s="707">
        <v>57.31</v>
      </c>
      <c r="L61" s="896">
        <v>58.13</v>
      </c>
      <c r="M61" s="1022">
        <v>11</v>
      </c>
      <c r="N61" s="707">
        <v>55.81</v>
      </c>
      <c r="O61" s="1025">
        <v>51.62</v>
      </c>
      <c r="P61" s="458">
        <v>32</v>
      </c>
      <c r="Q61" s="986">
        <v>37.46875</v>
      </c>
      <c r="R61" s="906">
        <v>46.59</v>
      </c>
      <c r="S61" s="1032">
        <v>17</v>
      </c>
      <c r="T61" s="912">
        <v>42.235294117647058</v>
      </c>
      <c r="U61" s="1042">
        <v>50.53</v>
      </c>
      <c r="V61" s="505">
        <v>56</v>
      </c>
      <c r="W61" s="983">
        <v>37.303571429999998</v>
      </c>
      <c r="X61" s="928">
        <v>43.13</v>
      </c>
      <c r="Y61" s="120">
        <v>72</v>
      </c>
      <c r="Z61" s="542">
        <v>57</v>
      </c>
      <c r="AA61" s="690">
        <v>43</v>
      </c>
      <c r="AB61" s="690">
        <v>21</v>
      </c>
      <c r="AC61" s="742">
        <v>82</v>
      </c>
      <c r="AD61" s="743">
        <v>86</v>
      </c>
      <c r="AE61" s="1063">
        <v>67</v>
      </c>
      <c r="AF61" s="1070">
        <f t="shared" si="1"/>
        <v>428</v>
      </c>
    </row>
    <row r="62" spans="1:32" ht="15" customHeight="1" x14ac:dyDescent="0.25">
      <c r="A62" s="84">
        <v>57</v>
      </c>
      <c r="B62" s="341" t="s">
        <v>26</v>
      </c>
      <c r="C62" s="705" t="s">
        <v>28</v>
      </c>
      <c r="D62" s="648"/>
      <c r="E62" s="714"/>
      <c r="F62" s="855">
        <v>56.84</v>
      </c>
      <c r="G62" s="991"/>
      <c r="H62" s="707"/>
      <c r="I62" s="1012">
        <v>52.269203069824094</v>
      </c>
      <c r="J62" s="125">
        <v>11</v>
      </c>
      <c r="K62" s="707">
        <v>58.7</v>
      </c>
      <c r="L62" s="896">
        <v>58.13</v>
      </c>
      <c r="M62" s="1022">
        <v>17</v>
      </c>
      <c r="N62" s="707">
        <v>54</v>
      </c>
      <c r="O62" s="1025">
        <v>51.62</v>
      </c>
      <c r="P62" s="458">
        <v>29</v>
      </c>
      <c r="Q62" s="986">
        <v>46.310344827586206</v>
      </c>
      <c r="R62" s="906">
        <v>46.59</v>
      </c>
      <c r="S62" s="1032">
        <v>32</v>
      </c>
      <c r="T62" s="912">
        <v>43.78125</v>
      </c>
      <c r="U62" s="1042">
        <v>50.53</v>
      </c>
      <c r="V62" s="505">
        <v>46</v>
      </c>
      <c r="W62" s="983">
        <v>41.804347829999998</v>
      </c>
      <c r="X62" s="928">
        <v>43.13</v>
      </c>
      <c r="Y62" s="120">
        <v>100</v>
      </c>
      <c r="Z62" s="542">
        <v>98</v>
      </c>
      <c r="AA62" s="694">
        <v>34</v>
      </c>
      <c r="AB62" s="694">
        <v>31</v>
      </c>
      <c r="AC62" s="741">
        <v>42</v>
      </c>
      <c r="AD62" s="744">
        <v>79</v>
      </c>
      <c r="AE62" s="1059">
        <v>46</v>
      </c>
      <c r="AF62" s="955">
        <f t="shared" si="1"/>
        <v>430</v>
      </c>
    </row>
    <row r="63" spans="1:32" ht="15" customHeight="1" x14ac:dyDescent="0.25">
      <c r="A63" s="84">
        <v>58</v>
      </c>
      <c r="B63" s="341" t="s">
        <v>65</v>
      </c>
      <c r="C63" s="705" t="s">
        <v>130</v>
      </c>
      <c r="D63" s="648">
        <v>17</v>
      </c>
      <c r="E63" s="714">
        <v>51.294117647058826</v>
      </c>
      <c r="F63" s="855">
        <v>56.84</v>
      </c>
      <c r="G63" s="992">
        <v>24</v>
      </c>
      <c r="H63" s="707">
        <v>47.25</v>
      </c>
      <c r="I63" s="1012">
        <v>52.269203069824094</v>
      </c>
      <c r="J63" s="126">
        <v>26</v>
      </c>
      <c r="K63" s="707">
        <v>55.73</v>
      </c>
      <c r="L63" s="896">
        <v>58.13</v>
      </c>
      <c r="M63" s="1019">
        <v>17</v>
      </c>
      <c r="N63" s="707">
        <v>47</v>
      </c>
      <c r="O63" s="1025">
        <v>51.62</v>
      </c>
      <c r="P63" s="458">
        <v>12</v>
      </c>
      <c r="Q63" s="986">
        <v>46.583333333333336</v>
      </c>
      <c r="R63" s="906">
        <v>46.59</v>
      </c>
      <c r="S63" s="1032">
        <v>26</v>
      </c>
      <c r="T63" s="912">
        <v>47</v>
      </c>
      <c r="U63" s="1042">
        <v>50.53</v>
      </c>
      <c r="V63" s="505">
        <v>18</v>
      </c>
      <c r="W63" s="983">
        <v>34.222222219999999</v>
      </c>
      <c r="X63" s="928">
        <v>43.13</v>
      </c>
      <c r="Y63" s="120">
        <v>68</v>
      </c>
      <c r="Z63" s="120">
        <v>73</v>
      </c>
      <c r="AA63" s="537">
        <v>54</v>
      </c>
      <c r="AB63" s="694">
        <v>73</v>
      </c>
      <c r="AC63" s="741">
        <v>38</v>
      </c>
      <c r="AD63" s="744">
        <v>57</v>
      </c>
      <c r="AE63" s="1059">
        <v>76</v>
      </c>
      <c r="AF63" s="982">
        <f t="shared" si="1"/>
        <v>439</v>
      </c>
    </row>
    <row r="64" spans="1:32" ht="15" customHeight="1" x14ac:dyDescent="0.25">
      <c r="A64" s="84">
        <v>59</v>
      </c>
      <c r="B64" s="341" t="s">
        <v>2</v>
      </c>
      <c r="C64" s="734" t="s">
        <v>4</v>
      </c>
      <c r="D64" s="670">
        <v>35</v>
      </c>
      <c r="E64" s="781">
        <v>50</v>
      </c>
      <c r="F64" s="865">
        <v>56.84</v>
      </c>
      <c r="G64" s="1003">
        <v>28</v>
      </c>
      <c r="H64" s="707">
        <v>43.18</v>
      </c>
      <c r="I64" s="1012">
        <v>52.269203069824094</v>
      </c>
      <c r="J64" s="134">
        <v>37</v>
      </c>
      <c r="K64" s="707">
        <v>54.6</v>
      </c>
      <c r="L64" s="896">
        <v>58.13</v>
      </c>
      <c r="M64" s="985">
        <v>25</v>
      </c>
      <c r="N64" s="707">
        <v>52.16</v>
      </c>
      <c r="O64" s="1025">
        <v>51.62</v>
      </c>
      <c r="P64" s="465">
        <v>31</v>
      </c>
      <c r="Q64" s="986">
        <v>39.700000000000003</v>
      </c>
      <c r="R64" s="906">
        <v>46.59</v>
      </c>
      <c r="S64" s="1032">
        <v>36</v>
      </c>
      <c r="T64" s="912">
        <v>49.833333333333336</v>
      </c>
      <c r="U64" s="1042">
        <v>50.53</v>
      </c>
      <c r="V64" s="505">
        <v>35</v>
      </c>
      <c r="W64" s="983">
        <v>35.485714289999997</v>
      </c>
      <c r="X64" s="928">
        <v>43.13</v>
      </c>
      <c r="Y64" s="120">
        <v>74</v>
      </c>
      <c r="Z64" s="542">
        <v>82</v>
      </c>
      <c r="AA64" s="694">
        <v>60</v>
      </c>
      <c r="AB64" s="694">
        <v>37</v>
      </c>
      <c r="AC64" s="741">
        <v>73</v>
      </c>
      <c r="AD64" s="744">
        <v>43</v>
      </c>
      <c r="AE64" s="1059">
        <v>73</v>
      </c>
      <c r="AF64" s="955">
        <f t="shared" si="1"/>
        <v>442</v>
      </c>
    </row>
    <row r="65" spans="1:32" ht="15" customHeight="1" thickBot="1" x14ac:dyDescent="0.3">
      <c r="A65" s="85">
        <v>60</v>
      </c>
      <c r="B65" s="366" t="s">
        <v>2</v>
      </c>
      <c r="C65" s="367" t="s">
        <v>186</v>
      </c>
      <c r="D65" s="825">
        <v>26</v>
      </c>
      <c r="E65" s="940">
        <v>49</v>
      </c>
      <c r="F65" s="868">
        <v>56.84</v>
      </c>
      <c r="G65" s="1004">
        <v>18</v>
      </c>
      <c r="H65" s="895">
        <v>52.33</v>
      </c>
      <c r="I65" s="1016">
        <v>52.269203069824094</v>
      </c>
      <c r="J65" s="590">
        <v>13</v>
      </c>
      <c r="K65" s="895">
        <v>50.08</v>
      </c>
      <c r="L65" s="901">
        <v>58.13</v>
      </c>
      <c r="M65" s="967">
        <v>13</v>
      </c>
      <c r="N65" s="873">
        <v>46.23</v>
      </c>
      <c r="O65" s="1026">
        <v>51.62</v>
      </c>
      <c r="P65" s="964">
        <v>17</v>
      </c>
      <c r="Q65" s="380">
        <v>39.705882352941174</v>
      </c>
      <c r="R65" s="909">
        <v>46.59</v>
      </c>
      <c r="S65" s="1038">
        <v>21</v>
      </c>
      <c r="T65" s="921">
        <v>49.476190476190474</v>
      </c>
      <c r="U65" s="1046">
        <v>50.53</v>
      </c>
      <c r="V65" s="1052">
        <v>18</v>
      </c>
      <c r="W65" s="38">
        <v>42.666666669999998</v>
      </c>
      <c r="X65" s="931">
        <v>43.13</v>
      </c>
      <c r="Y65" s="750">
        <v>76</v>
      </c>
      <c r="Z65" s="752">
        <v>51</v>
      </c>
      <c r="AA65" s="696">
        <v>82</v>
      </c>
      <c r="AB65" s="696">
        <v>76</v>
      </c>
      <c r="AC65" s="592">
        <v>72</v>
      </c>
      <c r="AD65" s="593">
        <v>45</v>
      </c>
      <c r="AE65" s="1062">
        <v>41</v>
      </c>
      <c r="AF65" s="1069">
        <f t="shared" si="1"/>
        <v>443</v>
      </c>
    </row>
    <row r="66" spans="1:32" ht="15" customHeight="1" x14ac:dyDescent="0.25">
      <c r="A66" s="83">
        <v>61</v>
      </c>
      <c r="B66" s="333" t="s">
        <v>26</v>
      </c>
      <c r="C66" s="330" t="s">
        <v>91</v>
      </c>
      <c r="D66" s="818">
        <v>20</v>
      </c>
      <c r="E66" s="934">
        <v>42</v>
      </c>
      <c r="F66" s="854">
        <v>56.84</v>
      </c>
      <c r="G66" s="994">
        <v>27</v>
      </c>
      <c r="H66" s="521">
        <v>51.592592592592602</v>
      </c>
      <c r="I66" s="1015">
        <v>52.269203069824094</v>
      </c>
      <c r="J66" s="128">
        <v>13</v>
      </c>
      <c r="K66" s="521">
        <v>57.5</v>
      </c>
      <c r="L66" s="900">
        <v>58.13</v>
      </c>
      <c r="M66" s="369">
        <v>18</v>
      </c>
      <c r="N66" s="874">
        <v>49.3</v>
      </c>
      <c r="O66" s="1024">
        <v>51.62</v>
      </c>
      <c r="P66" s="587">
        <v>19</v>
      </c>
      <c r="Q66" s="382">
        <v>49.89473684210526</v>
      </c>
      <c r="R66" s="910">
        <v>46.59</v>
      </c>
      <c r="S66" s="1031">
        <v>26</v>
      </c>
      <c r="T66" s="917">
        <v>40.884615384615387</v>
      </c>
      <c r="U66" s="1041">
        <v>50.53</v>
      </c>
      <c r="V66" s="1050">
        <v>30</v>
      </c>
      <c r="W66" s="39">
        <v>32.633333329999999</v>
      </c>
      <c r="X66" s="927">
        <v>43.13</v>
      </c>
      <c r="Y66" s="702">
        <v>93</v>
      </c>
      <c r="Z66" s="702">
        <v>55</v>
      </c>
      <c r="AA66" s="686">
        <v>41</v>
      </c>
      <c r="AB66" s="686">
        <v>58</v>
      </c>
      <c r="AC66" s="108">
        <v>25</v>
      </c>
      <c r="AD66" s="686">
        <v>90</v>
      </c>
      <c r="AE66" s="1058">
        <v>84</v>
      </c>
      <c r="AF66" s="1065">
        <f t="shared" si="1"/>
        <v>446</v>
      </c>
    </row>
    <row r="67" spans="1:32" ht="15" customHeight="1" x14ac:dyDescent="0.25">
      <c r="A67" s="84">
        <v>62</v>
      </c>
      <c r="B67" s="341" t="s">
        <v>54</v>
      </c>
      <c r="C67" s="705" t="s">
        <v>61</v>
      </c>
      <c r="D67" s="648">
        <v>46</v>
      </c>
      <c r="E67" s="714">
        <v>52.3</v>
      </c>
      <c r="F67" s="855">
        <v>56.84</v>
      </c>
      <c r="G67" s="991">
        <v>46</v>
      </c>
      <c r="H67" s="707">
        <v>48.48</v>
      </c>
      <c r="I67" s="1012">
        <v>52.269203069824094</v>
      </c>
      <c r="J67" s="125">
        <v>43</v>
      </c>
      <c r="K67" s="707">
        <v>56</v>
      </c>
      <c r="L67" s="896">
        <v>58.13</v>
      </c>
      <c r="M67" s="1019">
        <v>27</v>
      </c>
      <c r="N67" s="707">
        <v>45.19</v>
      </c>
      <c r="O67" s="1025">
        <v>51.62</v>
      </c>
      <c r="P67" s="458">
        <v>33</v>
      </c>
      <c r="Q67" s="986">
        <v>42.696969696969695</v>
      </c>
      <c r="R67" s="906">
        <v>46.59</v>
      </c>
      <c r="S67" s="1032">
        <v>50</v>
      </c>
      <c r="T67" s="912">
        <v>42.44</v>
      </c>
      <c r="U67" s="1042">
        <v>50.53</v>
      </c>
      <c r="V67" s="505">
        <v>54</v>
      </c>
      <c r="W67" s="983">
        <v>42.648148149999997</v>
      </c>
      <c r="X67" s="928">
        <v>43.13</v>
      </c>
      <c r="Y67" s="120">
        <v>61</v>
      </c>
      <c r="Z67" s="120">
        <v>69</v>
      </c>
      <c r="AA67" s="537">
        <v>53</v>
      </c>
      <c r="AB67" s="694">
        <v>79</v>
      </c>
      <c r="AC67" s="741">
        <v>63</v>
      </c>
      <c r="AD67" s="744">
        <v>85</v>
      </c>
      <c r="AE67" s="1059">
        <v>42</v>
      </c>
      <c r="AF67" s="955">
        <f t="shared" si="1"/>
        <v>452</v>
      </c>
    </row>
    <row r="68" spans="1:32" ht="15" customHeight="1" x14ac:dyDescent="0.25">
      <c r="A68" s="84">
        <v>63</v>
      </c>
      <c r="B68" s="341" t="s">
        <v>41</v>
      </c>
      <c r="C68" s="705" t="s">
        <v>176</v>
      </c>
      <c r="D68" s="648">
        <v>15</v>
      </c>
      <c r="E68" s="714">
        <v>50.3</v>
      </c>
      <c r="F68" s="855">
        <v>56.84</v>
      </c>
      <c r="G68" s="991">
        <v>6</v>
      </c>
      <c r="H68" s="707">
        <v>42.83</v>
      </c>
      <c r="I68" s="1012">
        <v>52.269203069824094</v>
      </c>
      <c r="J68" s="125">
        <v>8</v>
      </c>
      <c r="K68" s="707">
        <v>53.75</v>
      </c>
      <c r="L68" s="896">
        <v>58.13</v>
      </c>
      <c r="M68" s="1022">
        <v>15</v>
      </c>
      <c r="N68" s="872">
        <v>51.8</v>
      </c>
      <c r="O68" s="1025">
        <v>51.62</v>
      </c>
      <c r="P68" s="458">
        <v>9</v>
      </c>
      <c r="Q68" s="1039">
        <v>50.222222222222221</v>
      </c>
      <c r="R68" s="906">
        <v>46.59</v>
      </c>
      <c r="S68" s="1032">
        <v>8</v>
      </c>
      <c r="T68" s="912">
        <v>43.875</v>
      </c>
      <c r="U68" s="1042">
        <v>50.53</v>
      </c>
      <c r="V68" s="505">
        <v>12</v>
      </c>
      <c r="W68" s="983">
        <v>29.083333329999999</v>
      </c>
      <c r="X68" s="928">
        <v>43.13</v>
      </c>
      <c r="Y68" s="120">
        <v>71</v>
      </c>
      <c r="Z68" s="542">
        <v>85</v>
      </c>
      <c r="AA68" s="694">
        <v>65</v>
      </c>
      <c r="AB68" s="694">
        <v>39</v>
      </c>
      <c r="AC68" s="741">
        <v>24</v>
      </c>
      <c r="AD68" s="744">
        <v>77</v>
      </c>
      <c r="AE68" s="1059">
        <v>91</v>
      </c>
      <c r="AF68" s="955">
        <f t="shared" si="1"/>
        <v>452</v>
      </c>
    </row>
    <row r="69" spans="1:32" ht="15" customHeight="1" x14ac:dyDescent="0.25">
      <c r="A69" s="84">
        <v>64</v>
      </c>
      <c r="B69" s="341" t="s">
        <v>32</v>
      </c>
      <c r="C69" s="736" t="s">
        <v>31</v>
      </c>
      <c r="D69" s="660">
        <v>14</v>
      </c>
      <c r="E69" s="772">
        <v>50.3</v>
      </c>
      <c r="F69" s="862">
        <v>56.84</v>
      </c>
      <c r="G69" s="1117">
        <v>7</v>
      </c>
      <c r="H69" s="872">
        <v>37.57</v>
      </c>
      <c r="I69" s="1012">
        <v>52.269203069824094</v>
      </c>
      <c r="J69" s="586">
        <v>7</v>
      </c>
      <c r="K69" s="872">
        <v>59</v>
      </c>
      <c r="L69" s="896">
        <v>58.13</v>
      </c>
      <c r="M69" s="1126">
        <v>12</v>
      </c>
      <c r="N69" s="893">
        <v>50</v>
      </c>
      <c r="O69" s="1025">
        <v>51.62</v>
      </c>
      <c r="P69" s="472">
        <v>17</v>
      </c>
      <c r="Q69" s="986">
        <v>46.823529411764703</v>
      </c>
      <c r="R69" s="906">
        <v>46.59</v>
      </c>
      <c r="S69" s="1032">
        <v>21</v>
      </c>
      <c r="T69" s="912">
        <v>35.666666666666664</v>
      </c>
      <c r="U69" s="1042">
        <v>50.53</v>
      </c>
      <c r="V69" s="505">
        <v>21</v>
      </c>
      <c r="W69" s="983">
        <v>32.666666669999998</v>
      </c>
      <c r="X69" s="928">
        <v>43.13</v>
      </c>
      <c r="Y69" s="753">
        <v>70</v>
      </c>
      <c r="Z69" s="754">
        <v>94</v>
      </c>
      <c r="AA69" s="744">
        <v>31</v>
      </c>
      <c r="AB69" s="694">
        <v>50</v>
      </c>
      <c r="AC69" s="741">
        <v>35</v>
      </c>
      <c r="AD69" s="744">
        <v>98</v>
      </c>
      <c r="AE69" s="1059">
        <v>83</v>
      </c>
      <c r="AF69" s="955">
        <f t="shared" si="1"/>
        <v>461</v>
      </c>
    </row>
    <row r="70" spans="1:32" ht="15" customHeight="1" x14ac:dyDescent="0.25">
      <c r="A70" s="84">
        <v>65</v>
      </c>
      <c r="B70" s="341" t="s">
        <v>54</v>
      </c>
      <c r="C70" s="705" t="s">
        <v>59</v>
      </c>
      <c r="D70" s="648">
        <v>30</v>
      </c>
      <c r="E70" s="714">
        <v>58.7</v>
      </c>
      <c r="F70" s="855">
        <v>56.84</v>
      </c>
      <c r="G70" s="991">
        <v>22</v>
      </c>
      <c r="H70" s="521">
        <v>48.82</v>
      </c>
      <c r="I70" s="1015">
        <v>52.269203069824094</v>
      </c>
      <c r="J70" s="125">
        <v>22</v>
      </c>
      <c r="K70" s="521">
        <v>48.73</v>
      </c>
      <c r="L70" s="900">
        <v>58.13</v>
      </c>
      <c r="M70" s="1019">
        <v>22</v>
      </c>
      <c r="N70" s="707">
        <v>45.1</v>
      </c>
      <c r="O70" s="1025">
        <v>51.62</v>
      </c>
      <c r="P70" s="458">
        <v>29</v>
      </c>
      <c r="Q70" s="986">
        <v>43.931034482758619</v>
      </c>
      <c r="R70" s="906">
        <v>46.59</v>
      </c>
      <c r="S70" s="1032">
        <v>23</v>
      </c>
      <c r="T70" s="912">
        <v>43.173913043478258</v>
      </c>
      <c r="U70" s="1042">
        <v>50.53</v>
      </c>
      <c r="V70" s="505">
        <v>29</v>
      </c>
      <c r="W70" s="983">
        <v>37.586206900000001</v>
      </c>
      <c r="X70" s="928">
        <v>43.13</v>
      </c>
      <c r="Y70" s="120">
        <v>33</v>
      </c>
      <c r="Z70" s="120">
        <v>66</v>
      </c>
      <c r="AA70" s="537">
        <v>87</v>
      </c>
      <c r="AB70" s="694">
        <v>80</v>
      </c>
      <c r="AC70" s="741">
        <v>53</v>
      </c>
      <c r="AD70" s="744">
        <v>84</v>
      </c>
      <c r="AE70" s="1059">
        <v>66</v>
      </c>
      <c r="AF70" s="955">
        <f t="shared" ref="AF70:AF101" si="2">SUM(Y70:AE70)</f>
        <v>469</v>
      </c>
    </row>
    <row r="71" spans="1:32" ht="15" customHeight="1" x14ac:dyDescent="0.25">
      <c r="A71" s="84">
        <v>66</v>
      </c>
      <c r="B71" s="341" t="s">
        <v>0</v>
      </c>
      <c r="C71" s="705" t="s">
        <v>146</v>
      </c>
      <c r="D71" s="648"/>
      <c r="E71" s="714"/>
      <c r="F71" s="855">
        <v>56.84</v>
      </c>
      <c r="G71" s="991"/>
      <c r="H71" s="878"/>
      <c r="I71" s="1121">
        <v>52.269203069824094</v>
      </c>
      <c r="J71" s="125"/>
      <c r="K71" s="878"/>
      <c r="L71" s="903">
        <v>58.13</v>
      </c>
      <c r="M71" s="1022">
        <v>2</v>
      </c>
      <c r="N71" s="707">
        <v>56</v>
      </c>
      <c r="O71" s="1025">
        <v>51.62</v>
      </c>
      <c r="P71" s="458">
        <v>1</v>
      </c>
      <c r="Q71" s="986">
        <v>33</v>
      </c>
      <c r="R71" s="906">
        <v>46.59</v>
      </c>
      <c r="S71" s="1032">
        <v>4</v>
      </c>
      <c r="T71" s="913">
        <v>62</v>
      </c>
      <c r="U71" s="1042">
        <v>50.53</v>
      </c>
      <c r="V71" s="505">
        <v>2</v>
      </c>
      <c r="W71" s="983">
        <v>42</v>
      </c>
      <c r="X71" s="928">
        <v>43.13</v>
      </c>
      <c r="Y71" s="120">
        <v>100</v>
      </c>
      <c r="Z71" s="542">
        <v>98</v>
      </c>
      <c r="AA71" s="694">
        <v>109</v>
      </c>
      <c r="AB71" s="694">
        <v>20</v>
      </c>
      <c r="AC71" s="741">
        <v>97</v>
      </c>
      <c r="AD71" s="744">
        <v>7</v>
      </c>
      <c r="AE71" s="1059">
        <v>44</v>
      </c>
      <c r="AF71" s="955">
        <f t="shared" si="2"/>
        <v>475</v>
      </c>
    </row>
    <row r="72" spans="1:32" ht="15" customHeight="1" x14ac:dyDescent="0.25">
      <c r="A72" s="84">
        <v>67</v>
      </c>
      <c r="B72" s="341" t="s">
        <v>65</v>
      </c>
      <c r="C72" s="705" t="s">
        <v>85</v>
      </c>
      <c r="D72" s="648">
        <v>21</v>
      </c>
      <c r="E72" s="714">
        <v>53.041666666666664</v>
      </c>
      <c r="F72" s="855">
        <v>56.84</v>
      </c>
      <c r="G72" s="991">
        <v>19</v>
      </c>
      <c r="H72" s="872">
        <v>38.630000000000003</v>
      </c>
      <c r="I72" s="1012">
        <v>52.269203069824094</v>
      </c>
      <c r="J72" s="125">
        <v>17</v>
      </c>
      <c r="K72" s="872">
        <v>43.68</v>
      </c>
      <c r="L72" s="896">
        <v>58.13</v>
      </c>
      <c r="M72" s="1019">
        <v>16</v>
      </c>
      <c r="N72" s="707">
        <v>51</v>
      </c>
      <c r="O72" s="1025">
        <v>51.62</v>
      </c>
      <c r="P72" s="458">
        <v>23</v>
      </c>
      <c r="Q72" s="986">
        <v>31.260869565217391</v>
      </c>
      <c r="R72" s="906">
        <v>46.59</v>
      </c>
      <c r="S72" s="1032">
        <v>27</v>
      </c>
      <c r="T72" s="912">
        <v>45.888888888888886</v>
      </c>
      <c r="U72" s="1042">
        <v>50.53</v>
      </c>
      <c r="V72" s="505">
        <v>29</v>
      </c>
      <c r="W72" s="983">
        <v>48.82758621</v>
      </c>
      <c r="X72" s="928">
        <v>43.13</v>
      </c>
      <c r="Y72" s="120">
        <v>55</v>
      </c>
      <c r="Z72" s="120">
        <v>92</v>
      </c>
      <c r="AA72" s="537">
        <v>101</v>
      </c>
      <c r="AB72" s="694">
        <v>43</v>
      </c>
      <c r="AC72" s="741">
        <v>103</v>
      </c>
      <c r="AD72" s="744">
        <v>66</v>
      </c>
      <c r="AE72" s="1059">
        <v>19</v>
      </c>
      <c r="AF72" s="955">
        <f t="shared" si="2"/>
        <v>479</v>
      </c>
    </row>
    <row r="73" spans="1:32" ht="15" customHeight="1" x14ac:dyDescent="0.25">
      <c r="A73" s="84">
        <v>68</v>
      </c>
      <c r="B73" s="341" t="s">
        <v>41</v>
      </c>
      <c r="C73" s="705" t="s">
        <v>43</v>
      </c>
      <c r="D73" s="648"/>
      <c r="E73" s="714"/>
      <c r="F73" s="855">
        <v>56.84</v>
      </c>
      <c r="G73" s="991"/>
      <c r="H73" s="707"/>
      <c r="I73" s="1012">
        <v>52.269203069824094</v>
      </c>
      <c r="J73" s="125">
        <v>10</v>
      </c>
      <c r="K73" s="707">
        <v>59.4</v>
      </c>
      <c r="L73" s="896">
        <v>58.13</v>
      </c>
      <c r="M73" s="1022">
        <v>13</v>
      </c>
      <c r="N73" s="707">
        <v>49.84</v>
      </c>
      <c r="O73" s="1025">
        <v>51.62</v>
      </c>
      <c r="P73" s="458">
        <v>9</v>
      </c>
      <c r="Q73" s="986">
        <v>35.777777777777779</v>
      </c>
      <c r="R73" s="906">
        <v>46.59</v>
      </c>
      <c r="S73" s="1032">
        <v>13</v>
      </c>
      <c r="T73" s="912">
        <v>48.769230769230766</v>
      </c>
      <c r="U73" s="1042">
        <v>50.53</v>
      </c>
      <c r="V73" s="505">
        <v>15</v>
      </c>
      <c r="W73" s="983">
        <v>36.4</v>
      </c>
      <c r="X73" s="928">
        <v>43.13</v>
      </c>
      <c r="Y73" s="120">
        <v>100</v>
      </c>
      <c r="Z73" s="542">
        <v>98</v>
      </c>
      <c r="AA73" s="538">
        <v>27</v>
      </c>
      <c r="AB73" s="694">
        <v>52</v>
      </c>
      <c r="AC73" s="741">
        <v>90</v>
      </c>
      <c r="AD73" s="744">
        <v>48</v>
      </c>
      <c r="AE73" s="1059">
        <v>72</v>
      </c>
      <c r="AF73" s="955">
        <f t="shared" si="2"/>
        <v>487</v>
      </c>
    </row>
    <row r="74" spans="1:32" ht="15" customHeight="1" x14ac:dyDescent="0.25">
      <c r="A74" s="84">
        <v>69</v>
      </c>
      <c r="B74" s="341" t="s">
        <v>2</v>
      </c>
      <c r="C74" s="734" t="s">
        <v>190</v>
      </c>
      <c r="D74" s="670">
        <v>31</v>
      </c>
      <c r="E74" s="781">
        <v>57</v>
      </c>
      <c r="F74" s="865">
        <v>56.84</v>
      </c>
      <c r="G74" s="1003">
        <v>24</v>
      </c>
      <c r="H74" s="872">
        <v>43.13</v>
      </c>
      <c r="I74" s="1012">
        <v>52.269203069824094</v>
      </c>
      <c r="J74" s="134">
        <v>26</v>
      </c>
      <c r="K74" s="872">
        <v>47.3</v>
      </c>
      <c r="L74" s="896">
        <v>58.13</v>
      </c>
      <c r="M74" s="985">
        <v>34</v>
      </c>
      <c r="N74" s="707">
        <v>44.85</v>
      </c>
      <c r="O74" s="1025">
        <v>51.62</v>
      </c>
      <c r="P74" s="465">
        <v>37</v>
      </c>
      <c r="Q74" s="986">
        <v>43.594594594594597</v>
      </c>
      <c r="R74" s="906">
        <v>46.59</v>
      </c>
      <c r="S74" s="1032">
        <v>33</v>
      </c>
      <c r="T74" s="912">
        <v>41.363636363636367</v>
      </c>
      <c r="U74" s="1042">
        <v>50.53</v>
      </c>
      <c r="V74" s="505">
        <v>24</v>
      </c>
      <c r="W74" s="1054">
        <v>40.71</v>
      </c>
      <c r="X74" s="922">
        <v>43.13</v>
      </c>
      <c r="Y74" s="486">
        <v>40</v>
      </c>
      <c r="Z74" s="756">
        <v>83</v>
      </c>
      <c r="AA74" s="694">
        <v>89</v>
      </c>
      <c r="AB74" s="694">
        <v>81</v>
      </c>
      <c r="AC74" s="741">
        <v>56</v>
      </c>
      <c r="AD74" s="744">
        <v>88</v>
      </c>
      <c r="AE74" s="1059">
        <v>51</v>
      </c>
      <c r="AF74" s="955">
        <f t="shared" si="2"/>
        <v>488</v>
      </c>
    </row>
    <row r="75" spans="1:32" ht="15" customHeight="1" thickBot="1" x14ac:dyDescent="0.3">
      <c r="A75" s="58">
        <v>70</v>
      </c>
      <c r="B75" s="352" t="s">
        <v>2</v>
      </c>
      <c r="C75" s="376" t="s">
        <v>17</v>
      </c>
      <c r="D75" s="824">
        <v>21</v>
      </c>
      <c r="E75" s="939">
        <v>50.6</v>
      </c>
      <c r="F75" s="866">
        <v>56.84</v>
      </c>
      <c r="G75" s="1006">
        <v>23</v>
      </c>
      <c r="H75" s="873">
        <v>54.87</v>
      </c>
      <c r="I75" s="1013">
        <v>52.269203069824094</v>
      </c>
      <c r="J75" s="637">
        <v>18</v>
      </c>
      <c r="K75" s="873">
        <v>50.45</v>
      </c>
      <c r="L75" s="897">
        <v>58.13</v>
      </c>
      <c r="M75" s="589">
        <v>26</v>
      </c>
      <c r="N75" s="327">
        <v>45.27</v>
      </c>
      <c r="O75" s="1030">
        <v>51.62</v>
      </c>
      <c r="P75" s="588">
        <v>14</v>
      </c>
      <c r="Q75" s="377">
        <v>42.428571428571431</v>
      </c>
      <c r="R75" s="907">
        <v>46.59</v>
      </c>
      <c r="S75" s="1033">
        <v>22</v>
      </c>
      <c r="T75" s="914">
        <v>41.090909090909093</v>
      </c>
      <c r="U75" s="1044">
        <v>50.53</v>
      </c>
      <c r="V75" s="507">
        <v>42</v>
      </c>
      <c r="W75" s="40">
        <v>37.119047620000003</v>
      </c>
      <c r="X75" s="929">
        <v>43.13</v>
      </c>
      <c r="Y75" s="645">
        <v>69</v>
      </c>
      <c r="Z75" s="755">
        <v>41</v>
      </c>
      <c r="AA75" s="695">
        <v>79</v>
      </c>
      <c r="AB75" s="695">
        <v>78</v>
      </c>
      <c r="AC75" s="105">
        <v>64</v>
      </c>
      <c r="AD75" s="697">
        <v>89</v>
      </c>
      <c r="AE75" s="1060">
        <v>68</v>
      </c>
      <c r="AF75" s="1067">
        <f t="shared" si="2"/>
        <v>488</v>
      </c>
    </row>
    <row r="76" spans="1:32" ht="15" customHeight="1" x14ac:dyDescent="0.25">
      <c r="A76" s="84">
        <v>71</v>
      </c>
      <c r="B76" s="359" t="s">
        <v>2</v>
      </c>
      <c r="C76" s="375" t="s">
        <v>188</v>
      </c>
      <c r="D76" s="672">
        <v>27</v>
      </c>
      <c r="E76" s="715">
        <v>47.8</v>
      </c>
      <c r="F76" s="867">
        <v>56.84</v>
      </c>
      <c r="G76" s="1073">
        <v>18</v>
      </c>
      <c r="H76" s="874">
        <v>45.39</v>
      </c>
      <c r="I76" s="1011">
        <v>52.269203069824094</v>
      </c>
      <c r="J76" s="830">
        <v>22</v>
      </c>
      <c r="K76" s="874">
        <v>59</v>
      </c>
      <c r="L76" s="898">
        <v>58.13</v>
      </c>
      <c r="M76" s="388">
        <v>23</v>
      </c>
      <c r="N76" s="521">
        <v>46.17</v>
      </c>
      <c r="O76" s="1029">
        <v>51.62</v>
      </c>
      <c r="P76" s="484">
        <v>15</v>
      </c>
      <c r="Q76" s="373">
        <v>37.466666666666669</v>
      </c>
      <c r="R76" s="908">
        <v>46.59</v>
      </c>
      <c r="S76" s="1034">
        <v>37</v>
      </c>
      <c r="T76" s="915">
        <v>43.891891891891895</v>
      </c>
      <c r="U76" s="1045">
        <v>50.53</v>
      </c>
      <c r="V76" s="522">
        <v>35</v>
      </c>
      <c r="W76" s="37">
        <v>39.742857139999998</v>
      </c>
      <c r="X76" s="930">
        <v>43.13</v>
      </c>
      <c r="Y76" s="120">
        <v>83</v>
      </c>
      <c r="Z76" s="542">
        <v>77</v>
      </c>
      <c r="AA76" s="694">
        <v>30</v>
      </c>
      <c r="AB76" s="694">
        <v>77</v>
      </c>
      <c r="AC76" s="107">
        <v>83</v>
      </c>
      <c r="AD76" s="694">
        <v>76</v>
      </c>
      <c r="AE76" s="1061">
        <v>62</v>
      </c>
      <c r="AF76" s="1068">
        <f t="shared" si="2"/>
        <v>488</v>
      </c>
    </row>
    <row r="77" spans="1:32" ht="15" customHeight="1" x14ac:dyDescent="0.25">
      <c r="A77" s="84">
        <v>72</v>
      </c>
      <c r="B77" s="341" t="s">
        <v>2</v>
      </c>
      <c r="C77" s="733" t="s">
        <v>14</v>
      </c>
      <c r="D77" s="650"/>
      <c r="E77" s="764"/>
      <c r="F77" s="858">
        <v>56.84</v>
      </c>
      <c r="G77" s="995"/>
      <c r="H77" s="707"/>
      <c r="I77" s="1012">
        <v>52.269203069824094</v>
      </c>
      <c r="J77" s="129">
        <v>7</v>
      </c>
      <c r="K77" s="707">
        <v>53</v>
      </c>
      <c r="L77" s="896">
        <v>58.13</v>
      </c>
      <c r="M77" s="1021">
        <v>10</v>
      </c>
      <c r="N77" s="707">
        <v>57.5</v>
      </c>
      <c r="O77" s="1025">
        <v>51.62</v>
      </c>
      <c r="P77" s="471">
        <v>11</v>
      </c>
      <c r="Q77" s="986">
        <v>42.727272727272727</v>
      </c>
      <c r="R77" s="906">
        <v>46.59</v>
      </c>
      <c r="S77" s="1032">
        <v>16</v>
      </c>
      <c r="T77" s="918">
        <v>38.625</v>
      </c>
      <c r="U77" s="1047">
        <v>50.53</v>
      </c>
      <c r="V77" s="506">
        <v>19</v>
      </c>
      <c r="W77" s="918">
        <v>40.421052629999998</v>
      </c>
      <c r="X77" s="922">
        <v>43.13</v>
      </c>
      <c r="Y77" s="486">
        <v>100</v>
      </c>
      <c r="Z77" s="756">
        <v>98</v>
      </c>
      <c r="AA77" s="694">
        <v>71</v>
      </c>
      <c r="AB77" s="694">
        <v>14</v>
      </c>
      <c r="AC77" s="741">
        <v>62</v>
      </c>
      <c r="AD77" s="748">
        <v>92</v>
      </c>
      <c r="AE77" s="1059">
        <v>54</v>
      </c>
      <c r="AF77" s="955">
        <f t="shared" si="2"/>
        <v>491</v>
      </c>
    </row>
    <row r="78" spans="1:32" ht="15" customHeight="1" x14ac:dyDescent="0.25">
      <c r="A78" s="84">
        <v>73</v>
      </c>
      <c r="B78" s="341" t="s">
        <v>26</v>
      </c>
      <c r="C78" s="705" t="s">
        <v>29</v>
      </c>
      <c r="D78" s="648">
        <v>10</v>
      </c>
      <c r="E78" s="714">
        <v>57.2</v>
      </c>
      <c r="F78" s="855">
        <v>56.84</v>
      </c>
      <c r="G78" s="991">
        <v>8</v>
      </c>
      <c r="H78" s="707">
        <v>41.88</v>
      </c>
      <c r="I78" s="1012">
        <v>52.269203069824094</v>
      </c>
      <c r="J78" s="125">
        <v>9</v>
      </c>
      <c r="K78" s="707">
        <v>49.66</v>
      </c>
      <c r="L78" s="896">
        <v>58.13</v>
      </c>
      <c r="M78" s="1022">
        <v>18</v>
      </c>
      <c r="N78" s="707">
        <v>48</v>
      </c>
      <c r="O78" s="1025">
        <v>51.62</v>
      </c>
      <c r="P78" s="458">
        <v>12</v>
      </c>
      <c r="Q78" s="986">
        <v>37.75</v>
      </c>
      <c r="R78" s="906">
        <v>46.59</v>
      </c>
      <c r="S78" s="1032">
        <v>9</v>
      </c>
      <c r="T78" s="912">
        <v>49.111111111111114</v>
      </c>
      <c r="U78" s="1042">
        <v>50.53</v>
      </c>
      <c r="V78" s="505">
        <v>15</v>
      </c>
      <c r="W78" s="983">
        <v>32.066666669999996</v>
      </c>
      <c r="X78" s="928">
        <v>43.13</v>
      </c>
      <c r="Y78" s="120">
        <v>39</v>
      </c>
      <c r="Z78" s="542">
        <v>87</v>
      </c>
      <c r="AA78" s="690">
        <v>85</v>
      </c>
      <c r="AB78" s="690">
        <v>68</v>
      </c>
      <c r="AC78" s="742">
        <v>81</v>
      </c>
      <c r="AD78" s="743">
        <v>47</v>
      </c>
      <c r="AE78" s="1063">
        <v>86</v>
      </c>
      <c r="AF78" s="1070">
        <f t="shared" si="2"/>
        <v>493</v>
      </c>
    </row>
    <row r="79" spans="1:32" ht="15" customHeight="1" x14ac:dyDescent="0.25">
      <c r="A79" s="84">
        <v>74</v>
      </c>
      <c r="B79" s="341" t="s">
        <v>41</v>
      </c>
      <c r="C79" s="705" t="s">
        <v>40</v>
      </c>
      <c r="D79" s="648">
        <v>36</v>
      </c>
      <c r="E79" s="714">
        <v>47.1</v>
      </c>
      <c r="F79" s="855">
        <v>56.84</v>
      </c>
      <c r="G79" s="991">
        <v>32</v>
      </c>
      <c r="H79" s="707">
        <v>46.31</v>
      </c>
      <c r="I79" s="1012">
        <v>52.269203069824094</v>
      </c>
      <c r="J79" s="125">
        <v>29</v>
      </c>
      <c r="K79" s="707">
        <v>45.52</v>
      </c>
      <c r="L79" s="896">
        <v>58.13</v>
      </c>
      <c r="M79" s="1022">
        <v>42</v>
      </c>
      <c r="N79" s="707">
        <v>42.76</v>
      </c>
      <c r="O79" s="1025">
        <v>51.62</v>
      </c>
      <c r="P79" s="458">
        <v>33</v>
      </c>
      <c r="Q79" s="986">
        <v>46.787878787878789</v>
      </c>
      <c r="R79" s="906">
        <v>46.59</v>
      </c>
      <c r="S79" s="1032">
        <v>28</v>
      </c>
      <c r="T79" s="912">
        <v>48.678571428571431</v>
      </c>
      <c r="U79" s="1042">
        <v>50.53</v>
      </c>
      <c r="V79" s="505">
        <v>40</v>
      </c>
      <c r="W79" s="983">
        <v>38.524999999999999</v>
      </c>
      <c r="X79" s="928">
        <v>43.13</v>
      </c>
      <c r="Y79" s="753">
        <v>86</v>
      </c>
      <c r="Z79" s="754">
        <v>75</v>
      </c>
      <c r="AA79" s="744">
        <v>97</v>
      </c>
      <c r="AB79" s="694">
        <v>86</v>
      </c>
      <c r="AC79" s="741">
        <v>37</v>
      </c>
      <c r="AD79" s="744">
        <v>50</v>
      </c>
      <c r="AE79" s="1059">
        <v>63</v>
      </c>
      <c r="AF79" s="955">
        <f t="shared" si="2"/>
        <v>494</v>
      </c>
    </row>
    <row r="80" spans="1:32" ht="15" customHeight="1" x14ac:dyDescent="0.25">
      <c r="A80" s="84">
        <v>75</v>
      </c>
      <c r="B80" s="341" t="s">
        <v>41</v>
      </c>
      <c r="C80" s="705" t="s">
        <v>50</v>
      </c>
      <c r="D80" s="648">
        <v>47</v>
      </c>
      <c r="E80" s="714">
        <v>54.3</v>
      </c>
      <c r="F80" s="855">
        <v>56.84</v>
      </c>
      <c r="G80" s="991">
        <v>40</v>
      </c>
      <c r="H80" s="875">
        <v>40.33</v>
      </c>
      <c r="I80" s="1015">
        <v>52.269203069824094</v>
      </c>
      <c r="J80" s="125">
        <v>26</v>
      </c>
      <c r="K80" s="875">
        <v>47.81</v>
      </c>
      <c r="L80" s="900">
        <v>58.13</v>
      </c>
      <c r="M80" s="1022">
        <v>29</v>
      </c>
      <c r="N80" s="707">
        <v>42.72</v>
      </c>
      <c r="O80" s="1025">
        <v>51.62</v>
      </c>
      <c r="P80" s="458">
        <v>14</v>
      </c>
      <c r="Q80" s="986">
        <v>39.785714285714285</v>
      </c>
      <c r="R80" s="906">
        <v>46.59</v>
      </c>
      <c r="S80" s="1032">
        <v>19</v>
      </c>
      <c r="T80" s="913">
        <v>50.842105263157897</v>
      </c>
      <c r="U80" s="1042">
        <v>50.53</v>
      </c>
      <c r="V80" s="505">
        <v>34</v>
      </c>
      <c r="W80" s="983">
        <v>33.705882350000003</v>
      </c>
      <c r="X80" s="928">
        <v>43.13</v>
      </c>
      <c r="Y80" s="120">
        <v>47</v>
      </c>
      <c r="Z80" s="120">
        <v>89</v>
      </c>
      <c r="AA80" s="538">
        <v>88</v>
      </c>
      <c r="AB80" s="694">
        <v>87</v>
      </c>
      <c r="AC80" s="741">
        <v>71</v>
      </c>
      <c r="AD80" s="744">
        <v>39</v>
      </c>
      <c r="AE80" s="1059">
        <v>78</v>
      </c>
      <c r="AF80" s="955">
        <f t="shared" si="2"/>
        <v>499</v>
      </c>
    </row>
    <row r="81" spans="1:32" ht="15" customHeight="1" x14ac:dyDescent="0.25">
      <c r="A81" s="84">
        <v>76</v>
      </c>
      <c r="B81" s="341" t="s">
        <v>54</v>
      </c>
      <c r="C81" s="733" t="s">
        <v>173</v>
      </c>
      <c r="D81" s="650">
        <v>8</v>
      </c>
      <c r="E81" s="764">
        <v>58.4</v>
      </c>
      <c r="F81" s="858">
        <v>56.84</v>
      </c>
      <c r="G81" s="995">
        <v>16</v>
      </c>
      <c r="H81" s="707">
        <v>52.13</v>
      </c>
      <c r="I81" s="1012">
        <v>52.269203069824094</v>
      </c>
      <c r="J81" s="129">
        <v>12</v>
      </c>
      <c r="K81" s="707">
        <v>54.5</v>
      </c>
      <c r="L81" s="896">
        <v>58.13</v>
      </c>
      <c r="M81" s="1021">
        <v>14</v>
      </c>
      <c r="N81" s="707">
        <v>47.86</v>
      </c>
      <c r="O81" s="1025">
        <v>51.62</v>
      </c>
      <c r="P81" s="471">
        <v>9</v>
      </c>
      <c r="Q81" s="986">
        <v>38.333333333333336</v>
      </c>
      <c r="R81" s="906">
        <v>46.59</v>
      </c>
      <c r="S81" s="1032">
        <v>5</v>
      </c>
      <c r="T81" s="912">
        <v>29.8</v>
      </c>
      <c r="U81" s="1042">
        <v>50.53</v>
      </c>
      <c r="V81" s="505">
        <v>30</v>
      </c>
      <c r="W81" s="983">
        <v>23.766666669999999</v>
      </c>
      <c r="X81" s="928">
        <v>43.13</v>
      </c>
      <c r="Y81" s="120">
        <v>36</v>
      </c>
      <c r="Z81" s="120">
        <v>52</v>
      </c>
      <c r="AA81" s="538">
        <v>61</v>
      </c>
      <c r="AB81" s="694">
        <v>71</v>
      </c>
      <c r="AC81" s="741">
        <v>78</v>
      </c>
      <c r="AD81" s="744">
        <v>107</v>
      </c>
      <c r="AE81" s="1059">
        <v>98</v>
      </c>
      <c r="AF81" s="955">
        <f t="shared" si="2"/>
        <v>503</v>
      </c>
    </row>
    <row r="82" spans="1:32" ht="15" customHeight="1" x14ac:dyDescent="0.25">
      <c r="A82" s="84">
        <v>77</v>
      </c>
      <c r="B82" s="341" t="s">
        <v>32</v>
      </c>
      <c r="C82" s="735" t="s">
        <v>89</v>
      </c>
      <c r="D82" s="662">
        <v>14</v>
      </c>
      <c r="E82" s="775">
        <v>55</v>
      </c>
      <c r="F82" s="864">
        <v>56.84</v>
      </c>
      <c r="G82" s="992">
        <v>13</v>
      </c>
      <c r="H82" s="707">
        <v>42.85</v>
      </c>
      <c r="I82" s="1012">
        <v>52.269203069824094</v>
      </c>
      <c r="J82" s="126">
        <v>5</v>
      </c>
      <c r="K82" s="707">
        <v>35.5</v>
      </c>
      <c r="L82" s="896">
        <v>58.13</v>
      </c>
      <c r="M82" s="1022">
        <v>16</v>
      </c>
      <c r="N82" s="893">
        <v>50</v>
      </c>
      <c r="O82" s="1025">
        <v>51.62</v>
      </c>
      <c r="P82" s="458">
        <v>10</v>
      </c>
      <c r="Q82" s="986">
        <v>31.7</v>
      </c>
      <c r="R82" s="906">
        <v>46.59</v>
      </c>
      <c r="S82" s="1032">
        <v>13</v>
      </c>
      <c r="T82" s="912">
        <v>47.692307692307693</v>
      </c>
      <c r="U82" s="1042">
        <v>50.53</v>
      </c>
      <c r="V82" s="505">
        <v>13</v>
      </c>
      <c r="W82" s="983">
        <v>36.46153846</v>
      </c>
      <c r="X82" s="928">
        <v>43.13</v>
      </c>
      <c r="Y82" s="120">
        <v>46</v>
      </c>
      <c r="Z82" s="120">
        <v>84</v>
      </c>
      <c r="AA82" s="694">
        <v>106</v>
      </c>
      <c r="AB82" s="694">
        <v>49</v>
      </c>
      <c r="AC82" s="741">
        <v>102</v>
      </c>
      <c r="AD82" s="744">
        <v>53</v>
      </c>
      <c r="AE82" s="1059">
        <v>71</v>
      </c>
      <c r="AF82" s="955">
        <f t="shared" si="2"/>
        <v>511</v>
      </c>
    </row>
    <row r="83" spans="1:32" ht="15" customHeight="1" x14ac:dyDescent="0.25">
      <c r="A83" s="84">
        <v>78</v>
      </c>
      <c r="B83" s="341" t="s">
        <v>2</v>
      </c>
      <c r="C83" s="733" t="s">
        <v>12</v>
      </c>
      <c r="D83" s="650">
        <v>39</v>
      </c>
      <c r="E83" s="764">
        <v>54</v>
      </c>
      <c r="F83" s="858">
        <v>56.84</v>
      </c>
      <c r="G83" s="987">
        <v>43</v>
      </c>
      <c r="H83" s="707">
        <v>46.7</v>
      </c>
      <c r="I83" s="1012">
        <v>52.269203069824094</v>
      </c>
      <c r="J83" s="132">
        <v>19</v>
      </c>
      <c r="K83" s="707">
        <v>46</v>
      </c>
      <c r="L83" s="896">
        <v>58.13</v>
      </c>
      <c r="M83" s="1021">
        <v>28</v>
      </c>
      <c r="N83" s="707">
        <v>40.68</v>
      </c>
      <c r="O83" s="1025">
        <v>51.62</v>
      </c>
      <c r="P83" s="471">
        <v>30</v>
      </c>
      <c r="Q83" s="986">
        <v>43.3</v>
      </c>
      <c r="R83" s="906">
        <v>46.59</v>
      </c>
      <c r="S83" s="1032">
        <v>31</v>
      </c>
      <c r="T83" s="918">
        <v>43.354838709677416</v>
      </c>
      <c r="U83" s="1047">
        <v>50.53</v>
      </c>
      <c r="V83" s="506">
        <v>39</v>
      </c>
      <c r="W83" s="918">
        <v>39.84615385</v>
      </c>
      <c r="X83" s="922">
        <v>43.13</v>
      </c>
      <c r="Y83" s="486">
        <v>51</v>
      </c>
      <c r="Z83" s="756">
        <v>74</v>
      </c>
      <c r="AA83" s="694">
        <v>95</v>
      </c>
      <c r="AB83" s="694">
        <v>95</v>
      </c>
      <c r="AC83" s="741">
        <v>58</v>
      </c>
      <c r="AD83" s="748">
        <v>82</v>
      </c>
      <c r="AE83" s="1059">
        <v>61</v>
      </c>
      <c r="AF83" s="955">
        <f t="shared" si="2"/>
        <v>516</v>
      </c>
    </row>
    <row r="84" spans="1:32" ht="15" customHeight="1" x14ac:dyDescent="0.25">
      <c r="A84" s="84">
        <v>79</v>
      </c>
      <c r="B84" s="341" t="s">
        <v>65</v>
      </c>
      <c r="C84" s="705" t="s">
        <v>171</v>
      </c>
      <c r="D84" s="648">
        <v>15</v>
      </c>
      <c r="E84" s="714">
        <v>37.93333333333333</v>
      </c>
      <c r="F84" s="855">
        <v>56.84</v>
      </c>
      <c r="G84" s="991">
        <v>10</v>
      </c>
      <c r="H84" s="707">
        <v>49</v>
      </c>
      <c r="I84" s="1012">
        <v>52.269203069824094</v>
      </c>
      <c r="J84" s="125">
        <v>10</v>
      </c>
      <c r="K84" s="707">
        <v>44.5</v>
      </c>
      <c r="L84" s="896">
        <v>58.13</v>
      </c>
      <c r="M84" s="1019">
        <v>12</v>
      </c>
      <c r="N84" s="707">
        <v>49</v>
      </c>
      <c r="O84" s="1025">
        <v>51.62</v>
      </c>
      <c r="P84" s="458">
        <v>10</v>
      </c>
      <c r="Q84" s="986">
        <v>32.6</v>
      </c>
      <c r="R84" s="906">
        <v>46.59</v>
      </c>
      <c r="S84" s="1032">
        <v>29</v>
      </c>
      <c r="T84" s="912">
        <v>46.413793103448278</v>
      </c>
      <c r="U84" s="1042">
        <v>50.53</v>
      </c>
      <c r="V84" s="505">
        <v>11</v>
      </c>
      <c r="W84" s="983">
        <v>43.272727269999997</v>
      </c>
      <c r="X84" s="928">
        <v>43.13</v>
      </c>
      <c r="Y84" s="120">
        <v>96</v>
      </c>
      <c r="Z84" s="120">
        <v>61</v>
      </c>
      <c r="AA84" s="537">
        <v>99</v>
      </c>
      <c r="AB84" s="694">
        <v>60</v>
      </c>
      <c r="AC84" s="741">
        <v>98</v>
      </c>
      <c r="AD84" s="744">
        <v>63</v>
      </c>
      <c r="AE84" s="1059">
        <v>39</v>
      </c>
      <c r="AF84" s="955">
        <f t="shared" si="2"/>
        <v>516</v>
      </c>
    </row>
    <row r="85" spans="1:32" ht="15" customHeight="1" thickBot="1" x14ac:dyDescent="0.3">
      <c r="A85" s="109">
        <v>80</v>
      </c>
      <c r="B85" s="352" t="s">
        <v>2</v>
      </c>
      <c r="C85" s="376" t="s">
        <v>15</v>
      </c>
      <c r="D85" s="824">
        <v>19</v>
      </c>
      <c r="E85" s="939">
        <v>47.4</v>
      </c>
      <c r="F85" s="866">
        <v>56.84</v>
      </c>
      <c r="G85" s="1004">
        <v>6</v>
      </c>
      <c r="H85" s="327">
        <v>49</v>
      </c>
      <c r="I85" s="1016">
        <v>52.269203069824094</v>
      </c>
      <c r="J85" s="590">
        <v>6</v>
      </c>
      <c r="K85" s="327">
        <v>42</v>
      </c>
      <c r="L85" s="901">
        <v>58.13</v>
      </c>
      <c r="M85" s="589">
        <v>9</v>
      </c>
      <c r="N85" s="327">
        <v>48.56</v>
      </c>
      <c r="O85" s="1030">
        <v>51.62</v>
      </c>
      <c r="P85" s="588">
        <v>12</v>
      </c>
      <c r="Q85" s="377">
        <v>43.75</v>
      </c>
      <c r="R85" s="907">
        <v>46.59</v>
      </c>
      <c r="S85" s="1033">
        <v>25</v>
      </c>
      <c r="T85" s="914">
        <v>45.84</v>
      </c>
      <c r="U85" s="1044">
        <v>50.53</v>
      </c>
      <c r="V85" s="507">
        <v>19</v>
      </c>
      <c r="W85" s="40">
        <v>26.05263158</v>
      </c>
      <c r="X85" s="929">
        <v>43.13</v>
      </c>
      <c r="Y85" s="645">
        <v>85</v>
      </c>
      <c r="Z85" s="755">
        <v>63</v>
      </c>
      <c r="AA85" s="695">
        <v>104</v>
      </c>
      <c r="AB85" s="697">
        <v>65</v>
      </c>
      <c r="AC85" s="105">
        <v>54</v>
      </c>
      <c r="AD85" s="697">
        <v>67</v>
      </c>
      <c r="AE85" s="1060">
        <v>93</v>
      </c>
      <c r="AF85" s="1067">
        <f t="shared" si="2"/>
        <v>531</v>
      </c>
    </row>
    <row r="86" spans="1:32" ht="15" customHeight="1" x14ac:dyDescent="0.25">
      <c r="A86" s="549">
        <v>81</v>
      </c>
      <c r="B86" s="333" t="s">
        <v>41</v>
      </c>
      <c r="C86" s="330" t="s">
        <v>76</v>
      </c>
      <c r="D86" s="818">
        <v>17</v>
      </c>
      <c r="E86" s="934">
        <v>52</v>
      </c>
      <c r="F86" s="854">
        <v>56.84</v>
      </c>
      <c r="G86" s="990"/>
      <c r="H86" s="874"/>
      <c r="I86" s="1011">
        <v>52.269203069824094</v>
      </c>
      <c r="J86" s="124">
        <v>10</v>
      </c>
      <c r="K86" s="874">
        <v>52.6</v>
      </c>
      <c r="L86" s="898">
        <v>58.13</v>
      </c>
      <c r="M86" s="369">
        <v>12</v>
      </c>
      <c r="N86" s="874">
        <v>50.83</v>
      </c>
      <c r="O86" s="1024">
        <v>51.62</v>
      </c>
      <c r="P86" s="587">
        <v>11</v>
      </c>
      <c r="Q86" s="382">
        <v>31.727272727272727</v>
      </c>
      <c r="R86" s="910">
        <v>46.59</v>
      </c>
      <c r="S86" s="1031">
        <v>5</v>
      </c>
      <c r="T86" s="917">
        <v>46.6</v>
      </c>
      <c r="U86" s="1041">
        <v>50.53</v>
      </c>
      <c r="V86" s="1050"/>
      <c r="W86" s="836"/>
      <c r="X86" s="981">
        <v>43.13</v>
      </c>
      <c r="Y86" s="1140">
        <v>62</v>
      </c>
      <c r="Z86" s="837">
        <v>98</v>
      </c>
      <c r="AA86" s="686">
        <v>72</v>
      </c>
      <c r="AB86" s="686">
        <v>45</v>
      </c>
      <c r="AC86" s="108">
        <v>101</v>
      </c>
      <c r="AD86" s="686">
        <v>61</v>
      </c>
      <c r="AE86" s="1058">
        <v>101</v>
      </c>
      <c r="AF86" s="1065">
        <f t="shared" si="2"/>
        <v>540</v>
      </c>
    </row>
    <row r="87" spans="1:32" ht="15" customHeight="1" x14ac:dyDescent="0.25">
      <c r="A87" s="550">
        <v>82</v>
      </c>
      <c r="B87" s="359" t="s">
        <v>54</v>
      </c>
      <c r="C87" s="372" t="s">
        <v>58</v>
      </c>
      <c r="D87" s="822">
        <v>11</v>
      </c>
      <c r="E87" s="958">
        <v>51.5</v>
      </c>
      <c r="F87" s="960">
        <v>56.84</v>
      </c>
      <c r="G87" s="995">
        <v>10</v>
      </c>
      <c r="H87" s="707">
        <v>56.1</v>
      </c>
      <c r="I87" s="1012">
        <v>52.269203069824094</v>
      </c>
      <c r="J87" s="129">
        <v>10</v>
      </c>
      <c r="K87" s="707">
        <v>50.4</v>
      </c>
      <c r="L87" s="896">
        <v>58.13</v>
      </c>
      <c r="M87" s="394">
        <v>15</v>
      </c>
      <c r="N87" s="521">
        <v>40.729999999999997</v>
      </c>
      <c r="O87" s="1029">
        <v>51.62</v>
      </c>
      <c r="P87" s="476">
        <v>9</v>
      </c>
      <c r="Q87" s="373">
        <v>35.777777777777779</v>
      </c>
      <c r="R87" s="908">
        <v>46.59</v>
      </c>
      <c r="S87" s="1034">
        <v>13</v>
      </c>
      <c r="T87" s="915">
        <v>42.230769230769234</v>
      </c>
      <c r="U87" s="1045">
        <v>50.53</v>
      </c>
      <c r="V87" s="522">
        <v>13</v>
      </c>
      <c r="W87" s="37">
        <v>25.92307692</v>
      </c>
      <c r="X87" s="930">
        <v>43.13</v>
      </c>
      <c r="Y87" s="120">
        <v>66</v>
      </c>
      <c r="Z87" s="120">
        <v>33</v>
      </c>
      <c r="AA87" s="538">
        <v>80</v>
      </c>
      <c r="AB87" s="694">
        <v>94</v>
      </c>
      <c r="AC87" s="107">
        <v>89</v>
      </c>
      <c r="AD87" s="694">
        <v>87</v>
      </c>
      <c r="AE87" s="1061">
        <v>95</v>
      </c>
      <c r="AF87" s="1068">
        <f t="shared" si="2"/>
        <v>544</v>
      </c>
    </row>
    <row r="88" spans="1:32" ht="15" customHeight="1" x14ac:dyDescent="0.25">
      <c r="A88" s="550">
        <v>83</v>
      </c>
      <c r="B88" s="989" t="s">
        <v>2</v>
      </c>
      <c r="C88" s="734" t="s">
        <v>5</v>
      </c>
      <c r="D88" s="670">
        <v>11</v>
      </c>
      <c r="E88" s="781">
        <v>59.6</v>
      </c>
      <c r="F88" s="865">
        <v>56.84</v>
      </c>
      <c r="G88" s="1003">
        <v>9</v>
      </c>
      <c r="H88" s="707">
        <v>38.222222222222221</v>
      </c>
      <c r="I88" s="1012">
        <v>52.269203069824094</v>
      </c>
      <c r="J88" s="134">
        <v>10</v>
      </c>
      <c r="K88" s="707">
        <v>33</v>
      </c>
      <c r="L88" s="896">
        <v>58.13</v>
      </c>
      <c r="M88" s="985">
        <v>16</v>
      </c>
      <c r="N88" s="707">
        <v>46.56</v>
      </c>
      <c r="O88" s="1025">
        <v>51.62</v>
      </c>
      <c r="P88" s="465">
        <v>18</v>
      </c>
      <c r="Q88" s="986">
        <v>43.055555555555557</v>
      </c>
      <c r="R88" s="906">
        <v>46.59</v>
      </c>
      <c r="S88" s="1032">
        <v>13</v>
      </c>
      <c r="T88" s="912">
        <v>34.846153846153847</v>
      </c>
      <c r="U88" s="1042">
        <v>50.53</v>
      </c>
      <c r="V88" s="505">
        <v>24</v>
      </c>
      <c r="W88" s="1051">
        <v>29.416666670000001</v>
      </c>
      <c r="X88" s="928">
        <v>43.13</v>
      </c>
      <c r="Y88" s="120">
        <v>24</v>
      </c>
      <c r="Z88" s="542">
        <v>93</v>
      </c>
      <c r="AA88" s="694">
        <v>108</v>
      </c>
      <c r="AB88" s="694">
        <v>74</v>
      </c>
      <c r="AC88" s="741">
        <v>59</v>
      </c>
      <c r="AD88" s="744">
        <v>99</v>
      </c>
      <c r="AE88" s="1059">
        <v>90</v>
      </c>
      <c r="AF88" s="955">
        <f t="shared" si="2"/>
        <v>547</v>
      </c>
    </row>
    <row r="89" spans="1:32" ht="15" customHeight="1" x14ac:dyDescent="0.25">
      <c r="A89" s="550">
        <v>84</v>
      </c>
      <c r="B89" s="989" t="s">
        <v>54</v>
      </c>
      <c r="C89" s="733" t="s">
        <v>53</v>
      </c>
      <c r="D89" s="650">
        <v>12</v>
      </c>
      <c r="E89" s="764">
        <v>45</v>
      </c>
      <c r="F89" s="858">
        <v>56.84</v>
      </c>
      <c r="G89" s="996">
        <v>5</v>
      </c>
      <c r="H89" s="707">
        <v>46.2</v>
      </c>
      <c r="I89" s="1012">
        <v>52.269203069824094</v>
      </c>
      <c r="J89" s="130">
        <v>3</v>
      </c>
      <c r="K89" s="707">
        <v>64.67</v>
      </c>
      <c r="L89" s="896">
        <v>58.13</v>
      </c>
      <c r="M89" s="1021">
        <v>2</v>
      </c>
      <c r="N89" s="707">
        <v>16</v>
      </c>
      <c r="O89" s="1025">
        <v>51.62</v>
      </c>
      <c r="P89" s="471">
        <v>11</v>
      </c>
      <c r="Q89" s="986">
        <v>40.454545454545453</v>
      </c>
      <c r="R89" s="906">
        <v>46.59</v>
      </c>
      <c r="S89" s="1032">
        <v>20</v>
      </c>
      <c r="T89" s="912">
        <v>36</v>
      </c>
      <c r="U89" s="1042">
        <v>50.53</v>
      </c>
      <c r="V89" s="505">
        <v>17</v>
      </c>
      <c r="W89" s="983">
        <v>25.941176469999998</v>
      </c>
      <c r="X89" s="928">
        <v>43.13</v>
      </c>
      <c r="Y89" s="753">
        <v>89</v>
      </c>
      <c r="Z89" s="753">
        <v>76</v>
      </c>
      <c r="AA89" s="746">
        <v>12</v>
      </c>
      <c r="AB89" s="694">
        <v>109</v>
      </c>
      <c r="AC89" s="741">
        <v>70</v>
      </c>
      <c r="AD89" s="744">
        <v>97</v>
      </c>
      <c r="AE89" s="1059">
        <v>94</v>
      </c>
      <c r="AF89" s="955">
        <f t="shared" si="2"/>
        <v>547</v>
      </c>
    </row>
    <row r="90" spans="1:32" ht="15" customHeight="1" x14ac:dyDescent="0.25">
      <c r="A90" s="550">
        <v>85</v>
      </c>
      <c r="B90" s="989" t="s">
        <v>2</v>
      </c>
      <c r="C90" s="734" t="s">
        <v>23</v>
      </c>
      <c r="D90" s="670">
        <v>4</v>
      </c>
      <c r="E90" s="781">
        <v>48</v>
      </c>
      <c r="F90" s="865">
        <v>56.84</v>
      </c>
      <c r="G90" s="1003">
        <v>6</v>
      </c>
      <c r="H90" s="521">
        <v>55.5</v>
      </c>
      <c r="I90" s="1015">
        <v>52.269203069824094</v>
      </c>
      <c r="J90" s="134"/>
      <c r="K90" s="521"/>
      <c r="L90" s="900">
        <v>58.13</v>
      </c>
      <c r="M90" s="985">
        <v>8</v>
      </c>
      <c r="N90" s="707">
        <v>49</v>
      </c>
      <c r="O90" s="1025">
        <v>51.62</v>
      </c>
      <c r="P90" s="465">
        <v>16</v>
      </c>
      <c r="Q90" s="986">
        <v>35.5</v>
      </c>
      <c r="R90" s="906">
        <v>46.59</v>
      </c>
      <c r="S90" s="1032">
        <v>17</v>
      </c>
      <c r="T90" s="912">
        <v>44.647058823529413</v>
      </c>
      <c r="U90" s="1042">
        <v>50.53</v>
      </c>
      <c r="V90" s="505"/>
      <c r="W90" s="983"/>
      <c r="X90" s="928">
        <v>43.13</v>
      </c>
      <c r="Y90" s="120">
        <v>81</v>
      </c>
      <c r="Z90" s="120">
        <v>39</v>
      </c>
      <c r="AA90" s="694">
        <v>109</v>
      </c>
      <c r="AB90" s="694">
        <v>61</v>
      </c>
      <c r="AC90" s="741">
        <v>91</v>
      </c>
      <c r="AD90" s="744">
        <v>70</v>
      </c>
      <c r="AE90" s="1059">
        <v>101</v>
      </c>
      <c r="AF90" s="955">
        <f t="shared" si="2"/>
        <v>552</v>
      </c>
    </row>
    <row r="91" spans="1:32" ht="15" customHeight="1" x14ac:dyDescent="0.25">
      <c r="A91" s="550">
        <v>86</v>
      </c>
      <c r="B91" s="989" t="s">
        <v>41</v>
      </c>
      <c r="C91" s="705" t="s">
        <v>48</v>
      </c>
      <c r="D91" s="648">
        <v>19</v>
      </c>
      <c r="E91" s="714">
        <v>53.7</v>
      </c>
      <c r="F91" s="855">
        <v>56.84</v>
      </c>
      <c r="G91" s="991">
        <v>14</v>
      </c>
      <c r="H91" s="707">
        <v>47.86</v>
      </c>
      <c r="I91" s="1012">
        <v>52.269203069824094</v>
      </c>
      <c r="J91" s="125">
        <v>12</v>
      </c>
      <c r="K91" s="707">
        <v>44.67</v>
      </c>
      <c r="L91" s="896">
        <v>58.13</v>
      </c>
      <c r="M91" s="1022">
        <v>12</v>
      </c>
      <c r="N91" s="707">
        <v>31.75</v>
      </c>
      <c r="O91" s="1025">
        <v>51.62</v>
      </c>
      <c r="P91" s="458">
        <v>9</v>
      </c>
      <c r="Q91" s="986">
        <v>39.333333333333336</v>
      </c>
      <c r="R91" s="906">
        <v>46.59</v>
      </c>
      <c r="S91" s="1032">
        <v>15</v>
      </c>
      <c r="T91" s="912">
        <v>43.866666666666667</v>
      </c>
      <c r="U91" s="1042">
        <v>50.53</v>
      </c>
      <c r="V91" s="505">
        <v>18</v>
      </c>
      <c r="W91" s="983">
        <v>33.111111110000003</v>
      </c>
      <c r="X91" s="928">
        <v>43.13</v>
      </c>
      <c r="Y91" s="120">
        <v>53</v>
      </c>
      <c r="Z91" s="120">
        <v>71</v>
      </c>
      <c r="AA91" s="538">
        <v>98</v>
      </c>
      <c r="AB91" s="694">
        <v>106</v>
      </c>
      <c r="AC91" s="741">
        <v>75</v>
      </c>
      <c r="AD91" s="744">
        <v>78</v>
      </c>
      <c r="AE91" s="1059">
        <v>81</v>
      </c>
      <c r="AF91" s="955">
        <f t="shared" si="2"/>
        <v>562</v>
      </c>
    </row>
    <row r="92" spans="1:32" ht="15" customHeight="1" x14ac:dyDescent="0.25">
      <c r="A92" s="550">
        <v>87</v>
      </c>
      <c r="B92" s="989" t="s">
        <v>41</v>
      </c>
      <c r="C92" s="705" t="s">
        <v>49</v>
      </c>
      <c r="D92" s="648"/>
      <c r="E92" s="714"/>
      <c r="F92" s="855">
        <v>56.84</v>
      </c>
      <c r="G92" s="991"/>
      <c r="H92" s="707"/>
      <c r="I92" s="1012">
        <v>52.269203069824094</v>
      </c>
      <c r="J92" s="125">
        <v>7</v>
      </c>
      <c r="K92" s="707">
        <v>57.43</v>
      </c>
      <c r="L92" s="984">
        <v>58.13</v>
      </c>
      <c r="M92" s="1022">
        <v>8</v>
      </c>
      <c r="N92" s="707">
        <v>42</v>
      </c>
      <c r="O92" s="1025">
        <v>51.62</v>
      </c>
      <c r="P92" s="458">
        <v>8</v>
      </c>
      <c r="Q92" s="986">
        <v>38.875</v>
      </c>
      <c r="R92" s="906">
        <v>46.59</v>
      </c>
      <c r="S92" s="1032">
        <v>5</v>
      </c>
      <c r="T92" s="912">
        <v>47</v>
      </c>
      <c r="U92" s="1042">
        <v>50.53</v>
      </c>
      <c r="V92" s="505">
        <v>11</v>
      </c>
      <c r="W92" s="983">
        <v>24.727272729999999</v>
      </c>
      <c r="X92" s="928">
        <v>43.13</v>
      </c>
      <c r="Y92" s="120">
        <v>100</v>
      </c>
      <c r="Z92" s="542">
        <v>98</v>
      </c>
      <c r="AA92" s="538">
        <v>42</v>
      </c>
      <c r="AB92" s="694">
        <v>92</v>
      </c>
      <c r="AC92" s="741">
        <v>77</v>
      </c>
      <c r="AD92" s="744">
        <v>58</v>
      </c>
      <c r="AE92" s="1059">
        <v>97</v>
      </c>
      <c r="AF92" s="955">
        <f t="shared" si="2"/>
        <v>564</v>
      </c>
    </row>
    <row r="93" spans="1:32" ht="15" customHeight="1" x14ac:dyDescent="0.25">
      <c r="A93" s="550">
        <v>88</v>
      </c>
      <c r="B93" s="989" t="s">
        <v>2</v>
      </c>
      <c r="C93" s="734" t="s">
        <v>183</v>
      </c>
      <c r="D93" s="670">
        <v>14</v>
      </c>
      <c r="E93" s="781">
        <v>49.5</v>
      </c>
      <c r="F93" s="865">
        <v>56.84</v>
      </c>
      <c r="G93" s="1003">
        <v>10</v>
      </c>
      <c r="H93" s="707">
        <v>48.9</v>
      </c>
      <c r="I93" s="1012">
        <v>52.269203069824094</v>
      </c>
      <c r="J93" s="134">
        <v>16</v>
      </c>
      <c r="K93" s="707">
        <v>47.06</v>
      </c>
      <c r="L93" s="984">
        <v>58.13</v>
      </c>
      <c r="M93" s="985">
        <v>12</v>
      </c>
      <c r="N93" s="707">
        <v>38.92</v>
      </c>
      <c r="O93" s="1025">
        <v>51.62</v>
      </c>
      <c r="P93" s="465">
        <v>14</v>
      </c>
      <c r="Q93" s="986">
        <v>39.428571428571431</v>
      </c>
      <c r="R93" s="906">
        <v>46.59</v>
      </c>
      <c r="S93" s="1032">
        <v>30</v>
      </c>
      <c r="T93" s="912">
        <v>33.466666666666669</v>
      </c>
      <c r="U93" s="1042">
        <v>50.53</v>
      </c>
      <c r="V93" s="505">
        <v>22</v>
      </c>
      <c r="W93" s="983">
        <v>40.090909089999997</v>
      </c>
      <c r="X93" s="928">
        <v>43.13</v>
      </c>
      <c r="Y93" s="753">
        <v>75</v>
      </c>
      <c r="Z93" s="754">
        <v>64</v>
      </c>
      <c r="AA93" s="988">
        <v>91</v>
      </c>
      <c r="AB93" s="744">
        <v>100</v>
      </c>
      <c r="AC93" s="741">
        <v>74</v>
      </c>
      <c r="AD93" s="744">
        <v>103</v>
      </c>
      <c r="AE93" s="1059">
        <v>58</v>
      </c>
      <c r="AF93" s="955">
        <f t="shared" si="2"/>
        <v>565</v>
      </c>
    </row>
    <row r="94" spans="1:32" ht="15" customHeight="1" x14ac:dyDescent="0.25">
      <c r="A94" s="550">
        <v>89</v>
      </c>
      <c r="B94" s="989" t="s">
        <v>41</v>
      </c>
      <c r="C94" s="356" t="s">
        <v>175</v>
      </c>
      <c r="D94" s="819">
        <v>9</v>
      </c>
      <c r="E94" s="935">
        <v>51.3</v>
      </c>
      <c r="F94" s="857">
        <v>56.84</v>
      </c>
      <c r="G94" s="994">
        <v>23</v>
      </c>
      <c r="H94" s="521">
        <v>37.04</v>
      </c>
      <c r="I94" s="1015">
        <v>52.269203069824094</v>
      </c>
      <c r="J94" s="128">
        <v>11</v>
      </c>
      <c r="K94" s="521">
        <v>50.27</v>
      </c>
      <c r="L94" s="900">
        <v>58.13</v>
      </c>
      <c r="M94" s="339">
        <v>11</v>
      </c>
      <c r="N94" s="521">
        <v>49.1</v>
      </c>
      <c r="O94" s="1029">
        <v>51.62</v>
      </c>
      <c r="P94" s="466">
        <v>4</v>
      </c>
      <c r="Q94" s="373">
        <v>31.75</v>
      </c>
      <c r="R94" s="908">
        <v>46.59</v>
      </c>
      <c r="S94" s="1034">
        <v>10</v>
      </c>
      <c r="T94" s="915">
        <v>43.3</v>
      </c>
      <c r="U94" s="1045">
        <v>50.53</v>
      </c>
      <c r="V94" s="522">
        <v>10</v>
      </c>
      <c r="W94" s="37">
        <v>32.799999999999997</v>
      </c>
      <c r="X94" s="930">
        <v>43.13</v>
      </c>
      <c r="Y94" s="120">
        <v>67</v>
      </c>
      <c r="Z94" s="542">
        <v>95</v>
      </c>
      <c r="AA94" s="694">
        <v>81</v>
      </c>
      <c r="AB94" s="694">
        <v>59</v>
      </c>
      <c r="AC94" s="107">
        <v>100</v>
      </c>
      <c r="AD94" s="694">
        <v>83</v>
      </c>
      <c r="AE94" s="1061">
        <v>82</v>
      </c>
      <c r="AF94" s="955">
        <f t="shared" si="2"/>
        <v>567</v>
      </c>
    </row>
    <row r="95" spans="1:32" ht="15" customHeight="1" thickBot="1" x14ac:dyDescent="0.3">
      <c r="A95" s="109">
        <v>90</v>
      </c>
      <c r="B95" s="352" t="s">
        <v>32</v>
      </c>
      <c r="C95" s="350" t="s">
        <v>35</v>
      </c>
      <c r="D95" s="676">
        <v>11</v>
      </c>
      <c r="E95" s="716">
        <v>40.799999999999997</v>
      </c>
      <c r="F95" s="856">
        <v>56.84</v>
      </c>
      <c r="G95" s="993">
        <v>8</v>
      </c>
      <c r="H95" s="327">
        <v>53.5</v>
      </c>
      <c r="I95" s="1016">
        <v>52.269203069824094</v>
      </c>
      <c r="J95" s="127">
        <v>11</v>
      </c>
      <c r="K95" s="327">
        <v>53.73</v>
      </c>
      <c r="L95" s="901">
        <v>58.13</v>
      </c>
      <c r="M95" s="349">
        <v>17</v>
      </c>
      <c r="N95" s="327">
        <v>37</v>
      </c>
      <c r="O95" s="1030">
        <v>51.62</v>
      </c>
      <c r="P95" s="469">
        <v>8</v>
      </c>
      <c r="Q95" s="377">
        <v>37</v>
      </c>
      <c r="R95" s="907">
        <v>46.59</v>
      </c>
      <c r="S95" s="1096">
        <v>16</v>
      </c>
      <c r="T95" s="914">
        <v>38.125</v>
      </c>
      <c r="U95" s="1044">
        <v>50.53</v>
      </c>
      <c r="V95" s="507">
        <v>22</v>
      </c>
      <c r="W95" s="40">
        <v>32.545454550000002</v>
      </c>
      <c r="X95" s="929">
        <v>43.13</v>
      </c>
      <c r="Y95" s="645">
        <v>95</v>
      </c>
      <c r="Z95" s="645">
        <v>46</v>
      </c>
      <c r="AA95" s="695">
        <v>66</v>
      </c>
      <c r="AB95" s="695">
        <v>102</v>
      </c>
      <c r="AC95" s="105">
        <v>85</v>
      </c>
      <c r="AD95" s="697">
        <v>94</v>
      </c>
      <c r="AE95" s="1060">
        <v>85</v>
      </c>
      <c r="AF95" s="1067">
        <f t="shared" si="2"/>
        <v>573</v>
      </c>
    </row>
    <row r="96" spans="1:32" ht="15" customHeight="1" x14ac:dyDescent="0.25">
      <c r="A96" s="549">
        <v>91</v>
      </c>
      <c r="B96" s="333" t="s">
        <v>2</v>
      </c>
      <c r="C96" s="371" t="s">
        <v>189</v>
      </c>
      <c r="D96" s="1079">
        <v>14</v>
      </c>
      <c r="E96" s="941">
        <v>43.9</v>
      </c>
      <c r="F96" s="1080">
        <v>56.84</v>
      </c>
      <c r="G96" s="1081">
        <v>13</v>
      </c>
      <c r="H96" s="874">
        <v>44.38</v>
      </c>
      <c r="I96" s="1087">
        <v>52.269203069824094</v>
      </c>
      <c r="J96" s="1090">
        <v>9</v>
      </c>
      <c r="K96" s="874">
        <v>53.22</v>
      </c>
      <c r="L96" s="1091">
        <v>58.13</v>
      </c>
      <c r="M96" s="1092">
        <v>16</v>
      </c>
      <c r="N96" s="874">
        <v>29.5</v>
      </c>
      <c r="O96" s="1093">
        <v>51.62</v>
      </c>
      <c r="P96" s="1079">
        <v>13</v>
      </c>
      <c r="Q96" s="890">
        <v>33.846153846153847</v>
      </c>
      <c r="R96" s="1094">
        <v>46.59</v>
      </c>
      <c r="S96" s="1095">
        <v>21</v>
      </c>
      <c r="T96" s="1097">
        <v>44.571428571428569</v>
      </c>
      <c r="U96" s="1098">
        <v>50.53</v>
      </c>
      <c r="V96" s="1099">
        <v>16</v>
      </c>
      <c r="W96" s="1100">
        <v>37</v>
      </c>
      <c r="X96" s="1101">
        <v>43.13</v>
      </c>
      <c r="Y96" s="1102">
        <v>91</v>
      </c>
      <c r="Z96" s="1103">
        <v>81</v>
      </c>
      <c r="AA96" s="1105">
        <v>68</v>
      </c>
      <c r="AB96" s="1106">
        <v>107</v>
      </c>
      <c r="AC96" s="1107">
        <v>94</v>
      </c>
      <c r="AD96" s="1106">
        <v>71</v>
      </c>
      <c r="AE96" s="1105">
        <v>69</v>
      </c>
      <c r="AF96" s="1065">
        <f t="shared" si="2"/>
        <v>581</v>
      </c>
    </row>
    <row r="97" spans="1:32" ht="15" customHeight="1" x14ac:dyDescent="0.25">
      <c r="A97" s="550">
        <v>92</v>
      </c>
      <c r="B97" s="989" t="s">
        <v>26</v>
      </c>
      <c r="C97" s="705" t="s">
        <v>95</v>
      </c>
      <c r="D97" s="648">
        <v>18</v>
      </c>
      <c r="E97" s="714">
        <v>48.1</v>
      </c>
      <c r="F97" s="855">
        <v>56.84</v>
      </c>
      <c r="G97" s="991">
        <v>15</v>
      </c>
      <c r="H97" s="707">
        <v>44.93</v>
      </c>
      <c r="I97" s="1012">
        <v>52.269203069824094</v>
      </c>
      <c r="J97" s="125">
        <v>21</v>
      </c>
      <c r="K97" s="707">
        <v>52</v>
      </c>
      <c r="L97" s="896">
        <v>58.13</v>
      </c>
      <c r="M97" s="1022">
        <v>17</v>
      </c>
      <c r="N97" s="707">
        <v>44</v>
      </c>
      <c r="O97" s="1025">
        <v>51.62</v>
      </c>
      <c r="P97" s="458">
        <v>19</v>
      </c>
      <c r="Q97" s="986">
        <v>34.05263157894737</v>
      </c>
      <c r="R97" s="906">
        <v>46.59</v>
      </c>
      <c r="S97" s="1032">
        <v>35</v>
      </c>
      <c r="T97" s="912">
        <v>34.74285714285714</v>
      </c>
      <c r="U97" s="1042">
        <v>50.53</v>
      </c>
      <c r="V97" s="505">
        <v>32</v>
      </c>
      <c r="W97" s="983">
        <v>35.09375</v>
      </c>
      <c r="X97" s="928">
        <v>43.13</v>
      </c>
      <c r="Y97" s="120">
        <v>79</v>
      </c>
      <c r="Z97" s="542">
        <v>79</v>
      </c>
      <c r="AA97" s="690">
        <v>74</v>
      </c>
      <c r="AB97" s="690">
        <v>83</v>
      </c>
      <c r="AC97" s="605">
        <v>93</v>
      </c>
      <c r="AD97" s="690">
        <v>100</v>
      </c>
      <c r="AE97" s="1108">
        <v>74</v>
      </c>
      <c r="AF97" s="1109">
        <f t="shared" si="2"/>
        <v>582</v>
      </c>
    </row>
    <row r="98" spans="1:32" ht="15" customHeight="1" x14ac:dyDescent="0.25">
      <c r="A98" s="550">
        <v>93</v>
      </c>
      <c r="B98" s="989" t="s">
        <v>2</v>
      </c>
      <c r="C98" s="734" t="s">
        <v>182</v>
      </c>
      <c r="D98" s="670">
        <v>23</v>
      </c>
      <c r="E98" s="781">
        <v>48</v>
      </c>
      <c r="F98" s="865">
        <v>56.84</v>
      </c>
      <c r="G98" s="1003">
        <v>27</v>
      </c>
      <c r="H98" s="707">
        <v>52.44</v>
      </c>
      <c r="I98" s="1012">
        <v>52.269203069824094</v>
      </c>
      <c r="J98" s="134">
        <v>24</v>
      </c>
      <c r="K98" s="707">
        <v>47</v>
      </c>
      <c r="L98" s="896">
        <v>58.13</v>
      </c>
      <c r="M98" s="985">
        <v>13</v>
      </c>
      <c r="N98" s="707">
        <v>39.46</v>
      </c>
      <c r="O98" s="1025">
        <v>51.62</v>
      </c>
      <c r="P98" s="465">
        <v>14</v>
      </c>
      <c r="Q98" s="986">
        <v>33.357142857142854</v>
      </c>
      <c r="R98" s="906">
        <v>46.59</v>
      </c>
      <c r="S98" s="1032">
        <v>12</v>
      </c>
      <c r="T98" s="912">
        <v>46.166666666666664</v>
      </c>
      <c r="U98" s="1042">
        <v>50.53</v>
      </c>
      <c r="V98" s="505"/>
      <c r="W98" s="1053"/>
      <c r="X98" s="933">
        <v>43.13</v>
      </c>
      <c r="Y98" s="468">
        <v>82</v>
      </c>
      <c r="Z98" s="757">
        <v>50</v>
      </c>
      <c r="AA98" s="694">
        <v>92</v>
      </c>
      <c r="AB98" s="694">
        <v>98</v>
      </c>
      <c r="AC98" s="741">
        <v>96</v>
      </c>
      <c r="AD98" s="744">
        <v>64</v>
      </c>
      <c r="AE98" s="1059">
        <v>101</v>
      </c>
      <c r="AF98" s="1066">
        <f t="shared" si="2"/>
        <v>583</v>
      </c>
    </row>
    <row r="99" spans="1:32" ht="15" customHeight="1" x14ac:dyDescent="0.25">
      <c r="A99" s="550">
        <v>94</v>
      </c>
      <c r="B99" s="989" t="s">
        <v>32</v>
      </c>
      <c r="C99" s="705" t="s">
        <v>73</v>
      </c>
      <c r="D99" s="648">
        <v>12</v>
      </c>
      <c r="E99" s="714">
        <v>47</v>
      </c>
      <c r="F99" s="855">
        <v>56.84</v>
      </c>
      <c r="G99" s="991">
        <v>7</v>
      </c>
      <c r="H99" s="707">
        <v>55.71</v>
      </c>
      <c r="I99" s="1012">
        <v>52.269203069824094</v>
      </c>
      <c r="J99" s="125">
        <v>6</v>
      </c>
      <c r="K99" s="707">
        <v>44</v>
      </c>
      <c r="L99" s="896">
        <v>58.13</v>
      </c>
      <c r="M99" s="1022">
        <v>7</v>
      </c>
      <c r="N99" s="707">
        <v>34</v>
      </c>
      <c r="O99" s="1025">
        <v>51.62</v>
      </c>
      <c r="P99" s="458">
        <v>10</v>
      </c>
      <c r="Q99" s="986">
        <v>31.2</v>
      </c>
      <c r="R99" s="906">
        <v>46.59</v>
      </c>
      <c r="S99" s="1032">
        <v>4</v>
      </c>
      <c r="T99" s="912">
        <v>46</v>
      </c>
      <c r="U99" s="1042">
        <v>50.53</v>
      </c>
      <c r="V99" s="505"/>
      <c r="W99" s="918"/>
      <c r="X99" s="922">
        <v>43.13</v>
      </c>
      <c r="Y99" s="486">
        <v>87</v>
      </c>
      <c r="Z99" s="756">
        <v>37</v>
      </c>
      <c r="AA99" s="694">
        <v>100</v>
      </c>
      <c r="AB99" s="694">
        <v>105</v>
      </c>
      <c r="AC99" s="741">
        <v>104</v>
      </c>
      <c r="AD99" s="744">
        <v>65</v>
      </c>
      <c r="AE99" s="1059">
        <v>101</v>
      </c>
      <c r="AF99" s="955">
        <f t="shared" si="2"/>
        <v>599</v>
      </c>
    </row>
    <row r="100" spans="1:32" ht="15" customHeight="1" x14ac:dyDescent="0.25">
      <c r="A100" s="550">
        <v>95</v>
      </c>
      <c r="B100" s="945" t="s">
        <v>0</v>
      </c>
      <c r="C100" s="365" t="s">
        <v>152</v>
      </c>
      <c r="D100" s="821">
        <v>52</v>
      </c>
      <c r="E100" s="938">
        <v>51.71153846153846</v>
      </c>
      <c r="F100" s="861">
        <v>56.84</v>
      </c>
      <c r="G100" s="999">
        <v>62</v>
      </c>
      <c r="H100" s="876">
        <v>48.87</v>
      </c>
      <c r="I100" s="1013">
        <v>52.269203069824094</v>
      </c>
      <c r="J100" s="131">
        <v>32</v>
      </c>
      <c r="K100" s="876">
        <v>49.97</v>
      </c>
      <c r="L100" s="897">
        <v>58.13</v>
      </c>
      <c r="M100" s="969">
        <v>33</v>
      </c>
      <c r="N100" s="876">
        <v>42</v>
      </c>
      <c r="O100" s="1026">
        <v>51.62</v>
      </c>
      <c r="P100" s="966">
        <v>35</v>
      </c>
      <c r="Q100" s="642">
        <v>36.457142857142856</v>
      </c>
      <c r="R100" s="909">
        <v>46.59</v>
      </c>
      <c r="S100" s="1038"/>
      <c r="T100" s="973"/>
      <c r="U100" s="1049">
        <v>50.53</v>
      </c>
      <c r="V100" s="1056"/>
      <c r="W100" s="643"/>
      <c r="X100" s="931">
        <v>43.13</v>
      </c>
      <c r="Y100" s="750">
        <v>64</v>
      </c>
      <c r="Z100" s="752">
        <v>65</v>
      </c>
      <c r="AA100" s="696">
        <v>83</v>
      </c>
      <c r="AB100" s="593">
        <v>90</v>
      </c>
      <c r="AC100" s="592">
        <v>88</v>
      </c>
      <c r="AD100" s="593">
        <v>109</v>
      </c>
      <c r="AE100" s="1062">
        <v>101</v>
      </c>
      <c r="AF100" s="1069">
        <f t="shared" si="2"/>
        <v>600</v>
      </c>
    </row>
    <row r="101" spans="1:32" ht="15" customHeight="1" x14ac:dyDescent="0.25">
      <c r="A101" s="550">
        <v>96</v>
      </c>
      <c r="B101" s="989" t="s">
        <v>2</v>
      </c>
      <c r="C101" s="734" t="s">
        <v>1</v>
      </c>
      <c r="D101" s="670"/>
      <c r="E101" s="781"/>
      <c r="F101" s="865">
        <v>56.84</v>
      </c>
      <c r="G101" s="1003">
        <v>9</v>
      </c>
      <c r="H101" s="707">
        <v>45.222222222222221</v>
      </c>
      <c r="I101" s="1012">
        <v>52.269203069824094</v>
      </c>
      <c r="J101" s="134">
        <v>9</v>
      </c>
      <c r="K101" s="707">
        <v>51</v>
      </c>
      <c r="L101" s="896">
        <v>58.13</v>
      </c>
      <c r="M101" s="985">
        <v>12</v>
      </c>
      <c r="N101" s="707">
        <v>40.25</v>
      </c>
      <c r="O101" s="1025">
        <v>51.62</v>
      </c>
      <c r="P101" s="465">
        <v>23</v>
      </c>
      <c r="Q101" s="986">
        <v>37.869565217391305</v>
      </c>
      <c r="R101" s="906">
        <v>46.59</v>
      </c>
      <c r="S101" s="1032">
        <v>19</v>
      </c>
      <c r="T101" s="912">
        <v>30.736842105263158</v>
      </c>
      <c r="U101" s="1042">
        <v>50.53</v>
      </c>
      <c r="V101" s="505">
        <v>19</v>
      </c>
      <c r="W101" s="983">
        <v>37.78947368</v>
      </c>
      <c r="X101" s="928">
        <v>43.13</v>
      </c>
      <c r="Y101" s="753">
        <v>100</v>
      </c>
      <c r="Z101" s="754">
        <v>78</v>
      </c>
      <c r="AA101" s="744">
        <v>78</v>
      </c>
      <c r="AB101" s="744">
        <v>97</v>
      </c>
      <c r="AC101" s="741">
        <v>80</v>
      </c>
      <c r="AD101" s="744">
        <v>106</v>
      </c>
      <c r="AE101" s="1059">
        <v>65</v>
      </c>
      <c r="AF101" s="955">
        <f t="shared" si="2"/>
        <v>604</v>
      </c>
    </row>
    <row r="102" spans="1:32" ht="15" customHeight="1" x14ac:dyDescent="0.25">
      <c r="A102" s="550">
        <v>97</v>
      </c>
      <c r="B102" s="359" t="s">
        <v>26</v>
      </c>
      <c r="C102" s="356" t="s">
        <v>25</v>
      </c>
      <c r="D102" s="819"/>
      <c r="E102" s="935"/>
      <c r="F102" s="857">
        <v>56.84</v>
      </c>
      <c r="G102" s="991">
        <v>11</v>
      </c>
      <c r="H102" s="872">
        <v>48.55</v>
      </c>
      <c r="I102" s="1012">
        <v>52.269203069824094</v>
      </c>
      <c r="J102" s="125">
        <v>16</v>
      </c>
      <c r="K102" s="872">
        <v>43</v>
      </c>
      <c r="L102" s="896">
        <v>58.13</v>
      </c>
      <c r="M102" s="339">
        <v>14</v>
      </c>
      <c r="N102" s="521">
        <v>36</v>
      </c>
      <c r="O102" s="1029">
        <v>51.62</v>
      </c>
      <c r="P102" s="466">
        <v>9</v>
      </c>
      <c r="Q102" s="373">
        <v>37.333333333333336</v>
      </c>
      <c r="R102" s="908">
        <v>46.59</v>
      </c>
      <c r="S102" s="1034">
        <v>14</v>
      </c>
      <c r="T102" s="915">
        <v>44.285714285714285</v>
      </c>
      <c r="U102" s="1045">
        <v>50.53</v>
      </c>
      <c r="V102" s="522">
        <v>19</v>
      </c>
      <c r="W102" s="37">
        <v>33.842105259999997</v>
      </c>
      <c r="X102" s="930">
        <v>43.13</v>
      </c>
      <c r="Y102" s="120">
        <v>100</v>
      </c>
      <c r="Z102" s="120">
        <v>67</v>
      </c>
      <c r="AA102" s="694">
        <v>103</v>
      </c>
      <c r="AB102" s="694">
        <v>103</v>
      </c>
      <c r="AC102" s="107">
        <v>84</v>
      </c>
      <c r="AD102" s="694">
        <v>72</v>
      </c>
      <c r="AE102" s="1061">
        <v>77</v>
      </c>
      <c r="AF102" s="955">
        <f t="shared" ref="AF102:AF123" si="3">SUM(Y102:AE102)</f>
        <v>606</v>
      </c>
    </row>
    <row r="103" spans="1:32" ht="15" customHeight="1" x14ac:dyDescent="0.25">
      <c r="A103" s="550">
        <v>98</v>
      </c>
      <c r="B103" s="989" t="s">
        <v>2</v>
      </c>
      <c r="C103" s="734" t="s">
        <v>71</v>
      </c>
      <c r="D103" s="670"/>
      <c r="E103" s="781"/>
      <c r="F103" s="865">
        <v>56.84</v>
      </c>
      <c r="G103" s="1003"/>
      <c r="H103" s="872"/>
      <c r="I103" s="1012">
        <v>52.269203069824094</v>
      </c>
      <c r="J103" s="134">
        <v>5</v>
      </c>
      <c r="K103" s="872">
        <v>56.6</v>
      </c>
      <c r="L103" s="896">
        <v>58.13</v>
      </c>
      <c r="M103" s="985">
        <v>11</v>
      </c>
      <c r="N103" s="707">
        <v>35.270000000000003</v>
      </c>
      <c r="O103" s="1025">
        <v>51.62</v>
      </c>
      <c r="P103" s="465">
        <v>7</v>
      </c>
      <c r="Q103" s="986">
        <v>45.714285714285715</v>
      </c>
      <c r="R103" s="906">
        <v>46.59</v>
      </c>
      <c r="S103" s="1032"/>
      <c r="T103" s="912"/>
      <c r="U103" s="1042">
        <v>50.53</v>
      </c>
      <c r="V103" s="505"/>
      <c r="W103" s="983"/>
      <c r="X103" s="928">
        <v>43.13</v>
      </c>
      <c r="Y103" s="120">
        <v>100</v>
      </c>
      <c r="Z103" s="542">
        <v>98</v>
      </c>
      <c r="AA103" s="694">
        <v>49</v>
      </c>
      <c r="AB103" s="694">
        <v>104</v>
      </c>
      <c r="AC103" s="741">
        <v>46</v>
      </c>
      <c r="AD103" s="744">
        <v>109</v>
      </c>
      <c r="AE103" s="1059">
        <v>101</v>
      </c>
      <c r="AF103" s="955">
        <f t="shared" si="3"/>
        <v>607</v>
      </c>
    </row>
    <row r="104" spans="1:32" ht="15" customHeight="1" x14ac:dyDescent="0.25">
      <c r="A104" s="550">
        <v>99</v>
      </c>
      <c r="B104" s="989" t="s">
        <v>0</v>
      </c>
      <c r="C104" s="705" t="s">
        <v>70</v>
      </c>
      <c r="D104" s="648">
        <v>13</v>
      </c>
      <c r="E104" s="714">
        <v>52.571428571428569</v>
      </c>
      <c r="F104" s="855">
        <v>56.84</v>
      </c>
      <c r="G104" s="987">
        <v>3</v>
      </c>
      <c r="H104" s="872">
        <v>42.67</v>
      </c>
      <c r="I104" s="1012">
        <v>52.269203069824094</v>
      </c>
      <c r="J104" s="132">
        <v>11</v>
      </c>
      <c r="K104" s="872">
        <v>46.83</v>
      </c>
      <c r="L104" s="896">
        <v>58.13</v>
      </c>
      <c r="M104" s="1022">
        <v>14</v>
      </c>
      <c r="N104" s="707">
        <v>48</v>
      </c>
      <c r="O104" s="1025">
        <v>51.62</v>
      </c>
      <c r="P104" s="458">
        <v>16</v>
      </c>
      <c r="Q104" s="986">
        <v>34.3125</v>
      </c>
      <c r="R104" s="906">
        <v>46.59</v>
      </c>
      <c r="S104" s="1032"/>
      <c r="T104" s="912"/>
      <c r="U104" s="1042">
        <v>50.53</v>
      </c>
      <c r="V104" s="505"/>
      <c r="W104" s="983"/>
      <c r="X104" s="928">
        <v>43.13</v>
      </c>
      <c r="Y104" s="120">
        <v>60</v>
      </c>
      <c r="Z104" s="542">
        <v>86</v>
      </c>
      <c r="AA104" s="694">
        <v>93</v>
      </c>
      <c r="AB104" s="694">
        <v>69</v>
      </c>
      <c r="AC104" s="741">
        <v>92</v>
      </c>
      <c r="AD104" s="744">
        <v>109</v>
      </c>
      <c r="AE104" s="1059">
        <v>101</v>
      </c>
      <c r="AF104" s="955">
        <f t="shared" si="3"/>
        <v>610</v>
      </c>
    </row>
    <row r="105" spans="1:32" ht="15" customHeight="1" thickBot="1" x14ac:dyDescent="0.3">
      <c r="A105" s="109">
        <v>100</v>
      </c>
      <c r="B105" s="352" t="s">
        <v>41</v>
      </c>
      <c r="C105" s="350" t="s">
        <v>45</v>
      </c>
      <c r="D105" s="676">
        <v>9</v>
      </c>
      <c r="E105" s="716">
        <v>44</v>
      </c>
      <c r="F105" s="856">
        <v>56.84</v>
      </c>
      <c r="G105" s="1082"/>
      <c r="H105" s="1086"/>
      <c r="I105" s="1088">
        <v>52.269203069824094</v>
      </c>
      <c r="J105" s="832"/>
      <c r="K105" s="1086"/>
      <c r="L105" s="977">
        <v>58.13</v>
      </c>
      <c r="M105" s="349">
        <v>6</v>
      </c>
      <c r="N105" s="327">
        <v>38</v>
      </c>
      <c r="O105" s="1030">
        <v>51.62</v>
      </c>
      <c r="P105" s="469"/>
      <c r="Q105" s="474"/>
      <c r="R105" s="413">
        <v>46.59</v>
      </c>
      <c r="S105" s="1096">
        <v>3</v>
      </c>
      <c r="T105" s="914">
        <v>28</v>
      </c>
      <c r="U105" s="1044">
        <v>50.53</v>
      </c>
      <c r="V105" s="507">
        <v>3</v>
      </c>
      <c r="W105" s="122">
        <v>61</v>
      </c>
      <c r="X105" s="929">
        <v>43.13</v>
      </c>
      <c r="Y105" s="842">
        <v>90</v>
      </c>
      <c r="Z105" s="1104">
        <v>98</v>
      </c>
      <c r="AA105" s="1145">
        <v>109</v>
      </c>
      <c r="AB105" s="695">
        <v>101</v>
      </c>
      <c r="AC105" s="105">
        <v>109</v>
      </c>
      <c r="AD105" s="697">
        <v>108</v>
      </c>
      <c r="AE105" s="1060">
        <v>2</v>
      </c>
      <c r="AF105" s="1067">
        <f t="shared" si="3"/>
        <v>617</v>
      </c>
    </row>
    <row r="106" spans="1:32" ht="15" customHeight="1" x14ac:dyDescent="0.25">
      <c r="A106" s="549">
        <v>101</v>
      </c>
      <c r="B106" s="333" t="s">
        <v>54</v>
      </c>
      <c r="C106" s="403" t="s">
        <v>74</v>
      </c>
      <c r="D106" s="828">
        <v>22</v>
      </c>
      <c r="E106" s="937">
        <v>53</v>
      </c>
      <c r="F106" s="860">
        <v>56.84</v>
      </c>
      <c r="G106" s="998">
        <v>12</v>
      </c>
      <c r="H106" s="871">
        <v>32.67</v>
      </c>
      <c r="I106" s="1011">
        <v>52.269203069824094</v>
      </c>
      <c r="J106" s="850">
        <v>11</v>
      </c>
      <c r="K106" s="871">
        <v>53.2</v>
      </c>
      <c r="L106" s="898">
        <v>58.13</v>
      </c>
      <c r="M106" s="641">
        <v>12</v>
      </c>
      <c r="N106" s="874">
        <v>40.42</v>
      </c>
      <c r="O106" s="1024">
        <v>51.62</v>
      </c>
      <c r="P106" s="640">
        <v>37</v>
      </c>
      <c r="Q106" s="382">
        <v>32.081081081081081</v>
      </c>
      <c r="R106" s="910">
        <v>46.59</v>
      </c>
      <c r="S106" s="1037"/>
      <c r="T106" s="836"/>
      <c r="U106" s="1135">
        <v>50.53</v>
      </c>
      <c r="V106" s="1138"/>
      <c r="W106" s="836"/>
      <c r="X106" s="981">
        <v>43.13</v>
      </c>
      <c r="Y106" s="1140">
        <v>56</v>
      </c>
      <c r="Z106" s="1140">
        <v>96</v>
      </c>
      <c r="AA106" s="1146">
        <v>69</v>
      </c>
      <c r="AB106" s="686">
        <v>96</v>
      </c>
      <c r="AC106" s="108">
        <v>99</v>
      </c>
      <c r="AD106" s="686">
        <v>109</v>
      </c>
      <c r="AE106" s="1058">
        <v>101</v>
      </c>
      <c r="AF106" s="1065">
        <f t="shared" si="3"/>
        <v>626</v>
      </c>
    </row>
    <row r="107" spans="1:32" ht="15" customHeight="1" x14ac:dyDescent="0.25">
      <c r="A107" s="550">
        <v>102</v>
      </c>
      <c r="B107" s="989" t="s">
        <v>54</v>
      </c>
      <c r="C107" s="733" t="s">
        <v>56</v>
      </c>
      <c r="D107" s="650">
        <v>6</v>
      </c>
      <c r="E107" s="764">
        <v>35.700000000000003</v>
      </c>
      <c r="F107" s="858">
        <v>56.84</v>
      </c>
      <c r="G107" s="995">
        <v>12</v>
      </c>
      <c r="H107" s="521">
        <v>41.25</v>
      </c>
      <c r="I107" s="1015">
        <v>52.269203069824094</v>
      </c>
      <c r="J107" s="129">
        <v>10</v>
      </c>
      <c r="K107" s="521">
        <v>52.5</v>
      </c>
      <c r="L107" s="900">
        <v>58.13</v>
      </c>
      <c r="M107" s="1021"/>
      <c r="N107" s="740"/>
      <c r="O107" s="1027">
        <v>51.62</v>
      </c>
      <c r="P107" s="471"/>
      <c r="Q107" s="1040"/>
      <c r="R107" s="410">
        <v>46.59</v>
      </c>
      <c r="S107" s="1035">
        <v>7</v>
      </c>
      <c r="T107" s="912">
        <v>48.714285714285715</v>
      </c>
      <c r="U107" s="1042">
        <v>50.53</v>
      </c>
      <c r="V107" s="505">
        <v>18</v>
      </c>
      <c r="W107" s="983">
        <v>22.722222219999999</v>
      </c>
      <c r="X107" s="928">
        <v>43.13</v>
      </c>
      <c r="Y107" s="120">
        <v>98</v>
      </c>
      <c r="Z107" s="120">
        <v>88</v>
      </c>
      <c r="AA107" s="538">
        <v>73</v>
      </c>
      <c r="AB107" s="120">
        <v>110</v>
      </c>
      <c r="AC107" s="741">
        <v>109</v>
      </c>
      <c r="AD107" s="744">
        <v>49</v>
      </c>
      <c r="AE107" s="1059">
        <v>99</v>
      </c>
      <c r="AF107" s="1068">
        <f t="shared" si="3"/>
        <v>626</v>
      </c>
    </row>
    <row r="108" spans="1:32" ht="15" customHeight="1" x14ac:dyDescent="0.25">
      <c r="A108" s="550">
        <v>103</v>
      </c>
      <c r="B108" s="989" t="s">
        <v>32</v>
      </c>
      <c r="C108" s="705" t="s">
        <v>87</v>
      </c>
      <c r="D108" s="648"/>
      <c r="E108" s="714"/>
      <c r="F108" s="855">
        <v>56.84</v>
      </c>
      <c r="G108" s="991">
        <v>21</v>
      </c>
      <c r="H108" s="707">
        <v>47.52</v>
      </c>
      <c r="I108" s="1012">
        <v>52.269203069824094</v>
      </c>
      <c r="J108" s="125">
        <v>3</v>
      </c>
      <c r="K108" s="707">
        <v>34</v>
      </c>
      <c r="L108" s="896">
        <v>58.13</v>
      </c>
      <c r="M108" s="1022">
        <v>14</v>
      </c>
      <c r="N108" s="707">
        <v>42.14</v>
      </c>
      <c r="O108" s="1025">
        <v>51.62</v>
      </c>
      <c r="P108" s="458">
        <v>10</v>
      </c>
      <c r="Q108" s="986">
        <v>38.200000000000003</v>
      </c>
      <c r="R108" s="906">
        <v>46.59</v>
      </c>
      <c r="S108" s="1032">
        <v>16</v>
      </c>
      <c r="T108" s="912">
        <v>36.6875</v>
      </c>
      <c r="U108" s="1042">
        <v>50.53</v>
      </c>
      <c r="V108" s="505">
        <v>15</v>
      </c>
      <c r="W108" s="983">
        <v>30.333333329999999</v>
      </c>
      <c r="X108" s="928">
        <v>43.13</v>
      </c>
      <c r="Y108" s="120">
        <v>100</v>
      </c>
      <c r="Z108" s="542">
        <v>72</v>
      </c>
      <c r="AA108" s="694">
        <v>107</v>
      </c>
      <c r="AB108" s="694">
        <v>89</v>
      </c>
      <c r="AC108" s="741">
        <v>79</v>
      </c>
      <c r="AD108" s="744">
        <v>95</v>
      </c>
      <c r="AE108" s="1059">
        <v>87</v>
      </c>
      <c r="AF108" s="955">
        <f t="shared" si="3"/>
        <v>629</v>
      </c>
    </row>
    <row r="109" spans="1:32" ht="15" customHeight="1" x14ac:dyDescent="0.25">
      <c r="A109" s="550">
        <v>104</v>
      </c>
      <c r="B109" s="989" t="s">
        <v>54</v>
      </c>
      <c r="C109" s="733" t="s">
        <v>57</v>
      </c>
      <c r="D109" s="650">
        <v>22</v>
      </c>
      <c r="E109" s="764">
        <v>48.1</v>
      </c>
      <c r="F109" s="858">
        <v>56.84</v>
      </c>
      <c r="G109" s="996"/>
      <c r="H109" s="707"/>
      <c r="I109" s="1012">
        <v>52.269203069824094</v>
      </c>
      <c r="J109" s="130">
        <v>8</v>
      </c>
      <c r="K109" s="707">
        <v>55.38</v>
      </c>
      <c r="L109" s="896">
        <v>58.13</v>
      </c>
      <c r="M109" s="1020"/>
      <c r="N109" s="740"/>
      <c r="O109" s="1027">
        <v>51.62</v>
      </c>
      <c r="P109" s="471">
        <v>8</v>
      </c>
      <c r="Q109" s="986">
        <v>33.5</v>
      </c>
      <c r="R109" s="906">
        <v>46.59</v>
      </c>
      <c r="S109" s="1032">
        <v>9</v>
      </c>
      <c r="T109" s="912">
        <v>34.666666666666664</v>
      </c>
      <c r="U109" s="1042">
        <v>50.53</v>
      </c>
      <c r="V109" s="505">
        <v>12</v>
      </c>
      <c r="W109" s="983">
        <v>27.5</v>
      </c>
      <c r="X109" s="928">
        <v>43.13</v>
      </c>
      <c r="Y109" s="120">
        <v>80</v>
      </c>
      <c r="Z109" s="542">
        <v>98</v>
      </c>
      <c r="AA109" s="537">
        <v>57</v>
      </c>
      <c r="AB109" s="120">
        <v>110</v>
      </c>
      <c r="AC109" s="741">
        <v>95</v>
      </c>
      <c r="AD109" s="744">
        <v>101</v>
      </c>
      <c r="AE109" s="1059">
        <v>92</v>
      </c>
      <c r="AF109" s="955">
        <f t="shared" si="3"/>
        <v>633</v>
      </c>
    </row>
    <row r="110" spans="1:32" ht="15" customHeight="1" x14ac:dyDescent="0.25">
      <c r="A110" s="550">
        <v>105</v>
      </c>
      <c r="B110" s="989" t="s">
        <v>26</v>
      </c>
      <c r="C110" s="705" t="s">
        <v>96</v>
      </c>
      <c r="D110" s="648">
        <v>10</v>
      </c>
      <c r="E110" s="714">
        <v>42</v>
      </c>
      <c r="F110" s="855">
        <v>56.84</v>
      </c>
      <c r="G110" s="991">
        <v>14</v>
      </c>
      <c r="H110" s="707">
        <v>38.642857142857153</v>
      </c>
      <c r="I110" s="1012">
        <v>52.269203069824094</v>
      </c>
      <c r="J110" s="125">
        <v>14</v>
      </c>
      <c r="K110" s="707">
        <v>46.6</v>
      </c>
      <c r="L110" s="896">
        <v>58.13</v>
      </c>
      <c r="M110" s="1022">
        <v>10</v>
      </c>
      <c r="N110" s="707">
        <v>49.7</v>
      </c>
      <c r="O110" s="1025">
        <v>51.62</v>
      </c>
      <c r="P110" s="458">
        <v>11</v>
      </c>
      <c r="Q110" s="986">
        <v>24.363636363636363</v>
      </c>
      <c r="R110" s="906">
        <v>46.59</v>
      </c>
      <c r="S110" s="1032">
        <v>7</v>
      </c>
      <c r="T110" s="912">
        <v>36.571428571428569</v>
      </c>
      <c r="U110" s="1042">
        <v>50.53</v>
      </c>
      <c r="V110" s="505"/>
      <c r="W110" s="918"/>
      <c r="X110" s="922">
        <v>43.13</v>
      </c>
      <c r="Y110" s="486">
        <v>92</v>
      </c>
      <c r="Z110" s="756">
        <v>91</v>
      </c>
      <c r="AA110" s="690">
        <v>94</v>
      </c>
      <c r="AB110" s="690">
        <v>55</v>
      </c>
      <c r="AC110" s="742">
        <v>108</v>
      </c>
      <c r="AD110" s="743">
        <v>96</v>
      </c>
      <c r="AE110" s="1063">
        <v>101</v>
      </c>
      <c r="AF110" s="1070">
        <f t="shared" si="3"/>
        <v>637</v>
      </c>
    </row>
    <row r="111" spans="1:32" s="547" customFormat="1" ht="15" customHeight="1" x14ac:dyDescent="0.25">
      <c r="A111" s="550">
        <v>106</v>
      </c>
      <c r="B111" s="989" t="s">
        <v>41</v>
      </c>
      <c r="C111" s="705" t="s">
        <v>42</v>
      </c>
      <c r="D111" s="648"/>
      <c r="E111" s="714"/>
      <c r="F111" s="855">
        <v>56.84</v>
      </c>
      <c r="G111" s="991"/>
      <c r="H111" s="872"/>
      <c r="I111" s="1012">
        <v>52.269203069824094</v>
      </c>
      <c r="J111" s="125">
        <v>11</v>
      </c>
      <c r="K111" s="872">
        <v>47.27</v>
      </c>
      <c r="L111" s="896">
        <v>58.13</v>
      </c>
      <c r="M111" s="1022">
        <v>14</v>
      </c>
      <c r="N111" s="707">
        <v>43.5</v>
      </c>
      <c r="O111" s="1025">
        <v>51.62</v>
      </c>
      <c r="P111" s="458">
        <v>11</v>
      </c>
      <c r="Q111" s="986">
        <v>30.90909090909091</v>
      </c>
      <c r="R111" s="906">
        <v>46.59</v>
      </c>
      <c r="S111" s="1032">
        <v>16</v>
      </c>
      <c r="T111" s="912">
        <v>43.9375</v>
      </c>
      <c r="U111" s="1042">
        <v>50.53</v>
      </c>
      <c r="V111" s="505">
        <v>21</v>
      </c>
      <c r="W111" s="983">
        <v>30.23809524</v>
      </c>
      <c r="X111" s="928">
        <v>43.13</v>
      </c>
      <c r="Y111" s="753">
        <v>100</v>
      </c>
      <c r="Z111" s="754">
        <v>98</v>
      </c>
      <c r="AA111" s="744">
        <v>90</v>
      </c>
      <c r="AB111" s="744">
        <v>84</v>
      </c>
      <c r="AC111" s="741">
        <v>105</v>
      </c>
      <c r="AD111" s="744">
        <v>74</v>
      </c>
      <c r="AE111" s="1059">
        <v>88</v>
      </c>
      <c r="AF111" s="955">
        <f t="shared" si="3"/>
        <v>639</v>
      </c>
    </row>
    <row r="112" spans="1:32" ht="15" customHeight="1" x14ac:dyDescent="0.25">
      <c r="A112" s="550">
        <v>107</v>
      </c>
      <c r="B112" s="359" t="s">
        <v>0</v>
      </c>
      <c r="C112" s="372" t="s">
        <v>69</v>
      </c>
      <c r="D112" s="822"/>
      <c r="E112" s="958"/>
      <c r="F112" s="960">
        <v>56.84</v>
      </c>
      <c r="G112" s="1072"/>
      <c r="H112" s="521"/>
      <c r="I112" s="1015">
        <v>52.269203069824094</v>
      </c>
      <c r="J112" s="831">
        <v>8</v>
      </c>
      <c r="K112" s="521">
        <v>53.25</v>
      </c>
      <c r="L112" s="900">
        <v>58.13</v>
      </c>
      <c r="M112" s="394"/>
      <c r="N112" s="521"/>
      <c r="O112" s="1029">
        <v>51.62</v>
      </c>
      <c r="P112" s="476">
        <v>6</v>
      </c>
      <c r="Q112" s="373">
        <v>41.166666666666664</v>
      </c>
      <c r="R112" s="908">
        <v>46.59</v>
      </c>
      <c r="S112" s="1034"/>
      <c r="T112" s="485"/>
      <c r="U112" s="925">
        <v>50.53</v>
      </c>
      <c r="V112" s="943"/>
      <c r="W112" s="485"/>
      <c r="X112" s="932">
        <v>43.13</v>
      </c>
      <c r="Y112" s="486">
        <v>100</v>
      </c>
      <c r="Z112" s="756">
        <v>98</v>
      </c>
      <c r="AA112" s="694">
        <v>67</v>
      </c>
      <c r="AB112" s="694">
        <v>110</v>
      </c>
      <c r="AC112" s="107">
        <v>69</v>
      </c>
      <c r="AD112" s="844">
        <v>109</v>
      </c>
      <c r="AE112" s="1061">
        <v>101</v>
      </c>
      <c r="AF112" s="1068">
        <f t="shared" si="3"/>
        <v>654</v>
      </c>
    </row>
    <row r="113" spans="1:32" ht="15" customHeight="1" x14ac:dyDescent="0.25">
      <c r="A113" s="550">
        <v>108</v>
      </c>
      <c r="B113" s="359" t="s">
        <v>32</v>
      </c>
      <c r="C113" s="372" t="s">
        <v>72</v>
      </c>
      <c r="D113" s="822"/>
      <c r="E113" s="958"/>
      <c r="F113" s="960">
        <v>56.84</v>
      </c>
      <c r="G113" s="995"/>
      <c r="H113" s="872"/>
      <c r="I113" s="1012">
        <v>52.269203069824094</v>
      </c>
      <c r="J113" s="129">
        <v>5</v>
      </c>
      <c r="K113" s="872">
        <v>51.2</v>
      </c>
      <c r="L113" s="896">
        <v>58.13</v>
      </c>
      <c r="M113" s="394">
        <v>13</v>
      </c>
      <c r="N113" s="521">
        <v>48</v>
      </c>
      <c r="O113" s="1029">
        <v>51.62</v>
      </c>
      <c r="P113" s="476">
        <v>9</v>
      </c>
      <c r="Q113" s="373">
        <v>26.333333333333332</v>
      </c>
      <c r="R113" s="908">
        <v>46.59</v>
      </c>
      <c r="S113" s="1034"/>
      <c r="T113" s="485"/>
      <c r="U113" s="925">
        <v>50.53</v>
      </c>
      <c r="V113" s="943"/>
      <c r="W113" s="485"/>
      <c r="X113" s="932">
        <v>43.13</v>
      </c>
      <c r="Y113" s="486">
        <v>100</v>
      </c>
      <c r="Z113" s="756">
        <v>98</v>
      </c>
      <c r="AA113" s="744">
        <v>77</v>
      </c>
      <c r="AB113" s="694">
        <v>70</v>
      </c>
      <c r="AC113" s="107">
        <v>107</v>
      </c>
      <c r="AD113" s="844">
        <v>109</v>
      </c>
      <c r="AE113" s="1061">
        <v>101</v>
      </c>
      <c r="AF113" s="955">
        <f t="shared" si="3"/>
        <v>662</v>
      </c>
    </row>
    <row r="114" spans="1:32" ht="15" customHeight="1" x14ac:dyDescent="0.25">
      <c r="A114" s="550">
        <v>109</v>
      </c>
      <c r="B114" s="989" t="s">
        <v>41</v>
      </c>
      <c r="C114" s="705" t="s">
        <v>75</v>
      </c>
      <c r="D114" s="648">
        <v>9</v>
      </c>
      <c r="E114" s="714">
        <v>48.7</v>
      </c>
      <c r="F114" s="855">
        <v>56.84</v>
      </c>
      <c r="G114" s="991"/>
      <c r="H114" s="707"/>
      <c r="I114" s="1012">
        <v>52.269203069824094</v>
      </c>
      <c r="J114" s="125">
        <v>15</v>
      </c>
      <c r="K114" s="707">
        <v>40.200000000000003</v>
      </c>
      <c r="L114" s="896">
        <v>58.13</v>
      </c>
      <c r="M114" s="1022"/>
      <c r="N114" s="739"/>
      <c r="O114" s="1027">
        <v>51.62</v>
      </c>
      <c r="P114" s="458"/>
      <c r="Q114" s="1040"/>
      <c r="R114" s="410">
        <v>46.59</v>
      </c>
      <c r="S114" s="1035">
        <v>11</v>
      </c>
      <c r="T114" s="912">
        <v>43.909090909090907</v>
      </c>
      <c r="U114" s="1042">
        <v>50.53</v>
      </c>
      <c r="V114" s="505"/>
      <c r="W114" s="918"/>
      <c r="X114" s="922">
        <v>43.13</v>
      </c>
      <c r="Y114" s="486">
        <v>77</v>
      </c>
      <c r="Z114" s="756">
        <v>98</v>
      </c>
      <c r="AA114" s="694">
        <v>105</v>
      </c>
      <c r="AB114" s="749">
        <v>110</v>
      </c>
      <c r="AC114" s="741">
        <v>109</v>
      </c>
      <c r="AD114" s="744">
        <v>75</v>
      </c>
      <c r="AE114" s="1059">
        <v>101</v>
      </c>
      <c r="AF114" s="1066">
        <f t="shared" si="3"/>
        <v>675</v>
      </c>
    </row>
    <row r="115" spans="1:32" ht="15" customHeight="1" thickBot="1" x14ac:dyDescent="0.3">
      <c r="A115" s="551">
        <v>110</v>
      </c>
      <c r="B115" s="352" t="s">
        <v>32</v>
      </c>
      <c r="C115" s="350" t="s">
        <v>88</v>
      </c>
      <c r="D115" s="676"/>
      <c r="E115" s="716"/>
      <c r="F115" s="856">
        <v>56.84</v>
      </c>
      <c r="G115" s="993">
        <v>1</v>
      </c>
      <c r="H115" s="1120">
        <v>23</v>
      </c>
      <c r="I115" s="1122">
        <v>52.269203069824094</v>
      </c>
      <c r="J115" s="832"/>
      <c r="K115" s="1086"/>
      <c r="L115" s="977">
        <v>58.13</v>
      </c>
      <c r="M115" s="349">
        <v>1</v>
      </c>
      <c r="N115" s="327">
        <v>23</v>
      </c>
      <c r="O115" s="1030">
        <v>51.62</v>
      </c>
      <c r="P115" s="469">
        <v>3</v>
      </c>
      <c r="Q115" s="377">
        <v>39.333333333333336</v>
      </c>
      <c r="R115" s="907">
        <v>46.59</v>
      </c>
      <c r="S115" s="1096">
        <v>7</v>
      </c>
      <c r="T115" s="914">
        <v>38.285714285714285</v>
      </c>
      <c r="U115" s="1044">
        <v>50.53</v>
      </c>
      <c r="V115" s="507"/>
      <c r="W115" s="596"/>
      <c r="X115" s="1139">
        <v>43.13</v>
      </c>
      <c r="Y115" s="1142">
        <v>100</v>
      </c>
      <c r="Z115" s="838">
        <v>97</v>
      </c>
      <c r="AA115" s="1144">
        <v>109</v>
      </c>
      <c r="AB115" s="697">
        <v>108</v>
      </c>
      <c r="AC115" s="105">
        <v>76</v>
      </c>
      <c r="AD115" s="697">
        <v>93</v>
      </c>
      <c r="AE115" s="1060">
        <v>101</v>
      </c>
      <c r="AF115" s="1067">
        <f t="shared" si="3"/>
        <v>684</v>
      </c>
    </row>
    <row r="116" spans="1:32" ht="15" customHeight="1" x14ac:dyDescent="0.25">
      <c r="A116" s="549">
        <v>111</v>
      </c>
      <c r="B116" s="333" t="s">
        <v>2</v>
      </c>
      <c r="C116" s="1114" t="s">
        <v>164</v>
      </c>
      <c r="D116" s="1075">
        <v>23</v>
      </c>
      <c r="E116" s="1115">
        <v>45.8</v>
      </c>
      <c r="F116" s="1076">
        <v>56.84</v>
      </c>
      <c r="G116" s="1077">
        <v>40</v>
      </c>
      <c r="H116" s="1115">
        <v>50.174999999999997</v>
      </c>
      <c r="I116" s="1078">
        <v>52.269203069824094</v>
      </c>
      <c r="J116" s="1075"/>
      <c r="K116" s="1125"/>
      <c r="L116" s="1076">
        <v>58.13</v>
      </c>
      <c r="M116" s="1127"/>
      <c r="N116" s="1125"/>
      <c r="O116" s="1077">
        <v>51.62</v>
      </c>
      <c r="P116" s="1129"/>
      <c r="Q116" s="1114"/>
      <c r="R116" s="1130">
        <v>46.59</v>
      </c>
      <c r="S116" s="1127"/>
      <c r="T116" s="1114"/>
      <c r="U116" s="1114">
        <v>50.53</v>
      </c>
      <c r="V116" s="1129"/>
      <c r="W116" s="1114"/>
      <c r="X116" s="1130">
        <v>43.13</v>
      </c>
      <c r="Y116" s="1127">
        <v>88</v>
      </c>
      <c r="Z116" s="1127">
        <v>59</v>
      </c>
      <c r="AA116" s="1127">
        <v>109</v>
      </c>
      <c r="AB116" s="1127">
        <v>110</v>
      </c>
      <c r="AC116" s="1125">
        <v>109</v>
      </c>
      <c r="AD116" s="1127">
        <v>109</v>
      </c>
      <c r="AE116" s="1114">
        <v>101</v>
      </c>
      <c r="AF116" s="1065">
        <f t="shared" si="3"/>
        <v>685</v>
      </c>
    </row>
    <row r="117" spans="1:32" ht="15" customHeight="1" x14ac:dyDescent="0.25">
      <c r="A117" s="550">
        <v>112</v>
      </c>
      <c r="B117" s="1113" t="s">
        <v>26</v>
      </c>
      <c r="C117" s="956" t="s">
        <v>154</v>
      </c>
      <c r="D117" s="957"/>
      <c r="E117" s="959"/>
      <c r="F117" s="961">
        <v>56.84</v>
      </c>
      <c r="G117" s="1007"/>
      <c r="H117" s="873"/>
      <c r="I117" s="1013">
        <v>52.269203069824094</v>
      </c>
      <c r="J117" s="946">
        <v>9</v>
      </c>
      <c r="K117" s="873">
        <v>54</v>
      </c>
      <c r="L117" s="897">
        <v>58.13</v>
      </c>
      <c r="M117" s="968"/>
      <c r="N117" s="873"/>
      <c r="O117" s="1026">
        <v>51.62</v>
      </c>
      <c r="P117" s="965"/>
      <c r="Q117" s="970"/>
      <c r="R117" s="971">
        <v>46.59</v>
      </c>
      <c r="S117" s="1131"/>
      <c r="T117" s="972"/>
      <c r="U117" s="1134">
        <v>50.53</v>
      </c>
      <c r="V117" s="1137"/>
      <c r="W117" s="972"/>
      <c r="X117" s="923">
        <v>43.13</v>
      </c>
      <c r="Y117" s="1141">
        <v>100</v>
      </c>
      <c r="Z117" s="1141">
        <v>98</v>
      </c>
      <c r="AA117" s="839">
        <v>64</v>
      </c>
      <c r="AB117" s="744">
        <v>110</v>
      </c>
      <c r="AC117" s="741">
        <v>109</v>
      </c>
      <c r="AD117" s="593">
        <v>109</v>
      </c>
      <c r="AE117" s="1062">
        <v>101</v>
      </c>
      <c r="AF117" s="1068">
        <f t="shared" si="3"/>
        <v>691</v>
      </c>
    </row>
    <row r="118" spans="1:32" ht="15" customHeight="1" x14ac:dyDescent="0.25">
      <c r="A118" s="550">
        <v>113</v>
      </c>
      <c r="B118" s="989" t="s">
        <v>54</v>
      </c>
      <c r="C118" s="396" t="s">
        <v>60</v>
      </c>
      <c r="D118" s="846"/>
      <c r="E118" s="936"/>
      <c r="F118" s="859">
        <v>56.84</v>
      </c>
      <c r="G118" s="1083"/>
      <c r="H118" s="876"/>
      <c r="I118" s="1013">
        <v>52.269203069824094</v>
      </c>
      <c r="J118" s="834">
        <v>6</v>
      </c>
      <c r="K118" s="876">
        <v>46</v>
      </c>
      <c r="L118" s="897">
        <v>58.13</v>
      </c>
      <c r="M118" s="948">
        <v>9</v>
      </c>
      <c r="N118" s="873">
        <v>39.44</v>
      </c>
      <c r="O118" s="1026">
        <v>51.62</v>
      </c>
      <c r="P118" s="947"/>
      <c r="Q118" s="851"/>
      <c r="R118" s="905">
        <v>46.59</v>
      </c>
      <c r="S118" s="1036">
        <v>11</v>
      </c>
      <c r="T118" s="916">
        <v>33.909090909090907</v>
      </c>
      <c r="U118" s="1046">
        <v>50.53</v>
      </c>
      <c r="V118" s="1052">
        <v>16</v>
      </c>
      <c r="W118" s="38">
        <v>29.75</v>
      </c>
      <c r="X118" s="974">
        <v>43.13</v>
      </c>
      <c r="Y118" s="750">
        <v>100</v>
      </c>
      <c r="Z118" s="752">
        <v>98</v>
      </c>
      <c r="AA118" s="841">
        <v>96</v>
      </c>
      <c r="AB118" s="696">
        <v>99</v>
      </c>
      <c r="AC118" s="953">
        <v>109</v>
      </c>
      <c r="AD118" s="593">
        <v>102</v>
      </c>
      <c r="AE118" s="1062">
        <v>89</v>
      </c>
      <c r="AF118" s="955">
        <f t="shared" si="3"/>
        <v>693</v>
      </c>
    </row>
    <row r="119" spans="1:32" ht="15" customHeight="1" x14ac:dyDescent="0.25">
      <c r="A119" s="102">
        <v>114</v>
      </c>
      <c r="B119" s="989" t="s">
        <v>54</v>
      </c>
      <c r="C119" s="396" t="s">
        <v>55</v>
      </c>
      <c r="D119" s="846"/>
      <c r="E119" s="936"/>
      <c r="F119" s="859">
        <v>56.84</v>
      </c>
      <c r="G119" s="997"/>
      <c r="H119" s="881"/>
      <c r="I119" s="1014">
        <v>52.269203069824094</v>
      </c>
      <c r="J119" s="849"/>
      <c r="K119" s="881"/>
      <c r="L119" s="899">
        <v>58.13</v>
      </c>
      <c r="M119" s="948"/>
      <c r="N119" s="894"/>
      <c r="O119" s="1028">
        <v>51.62</v>
      </c>
      <c r="P119" s="947"/>
      <c r="Q119" s="851"/>
      <c r="R119" s="905">
        <v>46.59</v>
      </c>
      <c r="S119" s="1036">
        <v>9</v>
      </c>
      <c r="T119" s="916">
        <v>45.333333333333336</v>
      </c>
      <c r="U119" s="1046">
        <v>50.53</v>
      </c>
      <c r="V119" s="1052">
        <v>5</v>
      </c>
      <c r="W119" s="38">
        <v>20.6</v>
      </c>
      <c r="X119" s="928">
        <v>43.13</v>
      </c>
      <c r="Y119" s="753">
        <v>100</v>
      </c>
      <c r="Z119" s="754">
        <v>98</v>
      </c>
      <c r="AA119" s="747">
        <v>109</v>
      </c>
      <c r="AB119" s="753">
        <v>110</v>
      </c>
      <c r="AC119" s="592">
        <v>109</v>
      </c>
      <c r="AD119" s="593">
        <v>69</v>
      </c>
      <c r="AE119" s="1062">
        <v>100</v>
      </c>
      <c r="AF119" s="1068">
        <f t="shared" si="3"/>
        <v>695</v>
      </c>
    </row>
    <row r="120" spans="1:32" x14ac:dyDescent="0.25">
      <c r="A120" s="337">
        <v>115</v>
      </c>
      <c r="B120" s="989" t="s">
        <v>0</v>
      </c>
      <c r="C120" s="365" t="s">
        <v>131</v>
      </c>
      <c r="D120" s="821"/>
      <c r="E120" s="938"/>
      <c r="F120" s="861">
        <v>56.84</v>
      </c>
      <c r="G120" s="1008"/>
      <c r="H120" s="876"/>
      <c r="I120" s="1013">
        <v>52.269203069824094</v>
      </c>
      <c r="J120" s="635"/>
      <c r="K120" s="876"/>
      <c r="L120" s="897">
        <v>58.13</v>
      </c>
      <c r="M120" s="969">
        <v>10</v>
      </c>
      <c r="N120" s="876">
        <v>43</v>
      </c>
      <c r="O120" s="1026">
        <v>51.62</v>
      </c>
      <c r="P120" s="966">
        <v>7</v>
      </c>
      <c r="Q120" s="642">
        <v>29.285714285714285</v>
      </c>
      <c r="R120" s="909">
        <v>46.59</v>
      </c>
      <c r="S120" s="1038">
        <v>9</v>
      </c>
      <c r="T120" s="921">
        <v>32.888888888888886</v>
      </c>
      <c r="U120" s="1046">
        <v>50.53</v>
      </c>
      <c r="V120" s="1052">
        <v>19</v>
      </c>
      <c r="W120" s="643">
        <v>24.84210526</v>
      </c>
      <c r="X120" s="974">
        <v>43.13</v>
      </c>
      <c r="Y120" s="750">
        <v>100</v>
      </c>
      <c r="Z120" s="750">
        <v>98</v>
      </c>
      <c r="AA120" s="696">
        <v>109</v>
      </c>
      <c r="AB120" s="696">
        <v>85</v>
      </c>
      <c r="AC120" s="592">
        <v>106</v>
      </c>
      <c r="AD120" s="593">
        <v>104</v>
      </c>
      <c r="AE120" s="1062">
        <v>96</v>
      </c>
      <c r="AF120" s="955">
        <f t="shared" si="3"/>
        <v>698</v>
      </c>
    </row>
    <row r="121" spans="1:32" s="687" customFormat="1" x14ac:dyDescent="0.25">
      <c r="A121" s="944">
        <v>116</v>
      </c>
      <c r="B121" s="989" t="s">
        <v>32</v>
      </c>
      <c r="C121" s="396" t="s">
        <v>33</v>
      </c>
      <c r="D121" s="846">
        <v>6</v>
      </c>
      <c r="E121" s="936">
        <v>35.799999999999997</v>
      </c>
      <c r="F121" s="859">
        <v>56.84</v>
      </c>
      <c r="G121" s="997"/>
      <c r="H121" s="881"/>
      <c r="I121" s="1014">
        <v>52.269203069824094</v>
      </c>
      <c r="J121" s="849"/>
      <c r="K121" s="881"/>
      <c r="L121" s="899">
        <v>58.13</v>
      </c>
      <c r="M121" s="948">
        <v>5</v>
      </c>
      <c r="N121" s="873">
        <v>41</v>
      </c>
      <c r="O121" s="1026">
        <v>51.62</v>
      </c>
      <c r="P121" s="947"/>
      <c r="Q121" s="851"/>
      <c r="R121" s="905">
        <v>46.59</v>
      </c>
      <c r="S121" s="1036">
        <v>7</v>
      </c>
      <c r="T121" s="916">
        <v>31.142857142857142</v>
      </c>
      <c r="U121" s="1046">
        <v>50.53</v>
      </c>
      <c r="V121" s="1052"/>
      <c r="W121" s="950"/>
      <c r="X121" s="922">
        <v>43.13</v>
      </c>
      <c r="Y121" s="749">
        <v>97</v>
      </c>
      <c r="Z121" s="758">
        <v>98</v>
      </c>
      <c r="AA121" s="1143">
        <v>109</v>
      </c>
      <c r="AB121" s="744">
        <v>93</v>
      </c>
      <c r="AC121" s="592">
        <v>109</v>
      </c>
      <c r="AD121" s="593">
        <v>105</v>
      </c>
      <c r="AE121" s="1062">
        <v>101</v>
      </c>
      <c r="AF121" s="1069">
        <f t="shared" si="3"/>
        <v>712</v>
      </c>
    </row>
    <row r="122" spans="1:32" s="687" customFormat="1" x14ac:dyDescent="0.25">
      <c r="A122" s="944">
        <v>117</v>
      </c>
      <c r="B122" s="989" t="s">
        <v>0</v>
      </c>
      <c r="C122" s="956" t="s">
        <v>169</v>
      </c>
      <c r="D122" s="957">
        <v>25</v>
      </c>
      <c r="E122" s="959">
        <v>41.92</v>
      </c>
      <c r="F122" s="961">
        <v>56.84</v>
      </c>
      <c r="G122" s="1007"/>
      <c r="H122" s="873"/>
      <c r="I122" s="1013">
        <v>52.269203069824094</v>
      </c>
      <c r="J122" s="946"/>
      <c r="K122" s="873"/>
      <c r="L122" s="897">
        <v>58.13</v>
      </c>
      <c r="M122" s="948"/>
      <c r="N122" s="978"/>
      <c r="O122" s="1128"/>
      <c r="P122" s="947"/>
      <c r="Q122" s="380"/>
      <c r="R122" s="909">
        <v>46.59</v>
      </c>
      <c r="S122" s="1038"/>
      <c r="T122" s="950"/>
      <c r="U122" s="1048">
        <v>50.53</v>
      </c>
      <c r="V122" s="1055"/>
      <c r="W122" s="950"/>
      <c r="X122" s="952">
        <v>43.13</v>
      </c>
      <c r="Y122" s="975">
        <v>94</v>
      </c>
      <c r="Z122" s="951">
        <v>98</v>
      </c>
      <c r="AA122" s="696">
        <v>109</v>
      </c>
      <c r="AB122" s="696">
        <v>110</v>
      </c>
      <c r="AC122" s="592">
        <v>109</v>
      </c>
      <c r="AD122" s="1148">
        <v>109</v>
      </c>
      <c r="AE122" s="1062">
        <v>101</v>
      </c>
      <c r="AF122" s="1069">
        <f t="shared" si="3"/>
        <v>730</v>
      </c>
    </row>
    <row r="123" spans="1:32" s="687" customFormat="1" ht="15.75" thickBot="1" x14ac:dyDescent="0.3">
      <c r="A123" s="347">
        <v>118</v>
      </c>
      <c r="B123" s="352" t="s">
        <v>2</v>
      </c>
      <c r="C123" s="376" t="s">
        <v>180</v>
      </c>
      <c r="D123" s="824">
        <v>30</v>
      </c>
      <c r="E123" s="939">
        <v>31.5</v>
      </c>
      <c r="F123" s="866">
        <v>56.84</v>
      </c>
      <c r="G123" s="1004"/>
      <c r="H123" s="327"/>
      <c r="I123" s="1016">
        <v>52.269203069824094</v>
      </c>
      <c r="J123" s="590"/>
      <c r="K123" s="327"/>
      <c r="L123" s="901">
        <v>58.13</v>
      </c>
      <c r="M123" s="589"/>
      <c r="N123" s="327"/>
      <c r="O123" s="1030"/>
      <c r="P123" s="588"/>
      <c r="Q123" s="377"/>
      <c r="R123" s="907">
        <v>46.59</v>
      </c>
      <c r="S123" s="1033"/>
      <c r="T123" s="914"/>
      <c r="U123" s="1044">
        <v>50.53</v>
      </c>
      <c r="V123" s="507"/>
      <c r="W123" s="40"/>
      <c r="X123" s="929">
        <v>43.13</v>
      </c>
      <c r="Y123" s="842">
        <v>99</v>
      </c>
      <c r="Z123" s="1104">
        <v>98</v>
      </c>
      <c r="AA123" s="697">
        <v>109</v>
      </c>
      <c r="AB123" s="1110">
        <v>110</v>
      </c>
      <c r="AC123" s="105">
        <v>109</v>
      </c>
      <c r="AD123" s="697">
        <v>109</v>
      </c>
      <c r="AE123" s="1060">
        <v>101</v>
      </c>
      <c r="AF123" s="1067">
        <f t="shared" si="3"/>
        <v>735</v>
      </c>
    </row>
    <row r="124" spans="1:32" x14ac:dyDescent="0.25">
      <c r="A124" s="479"/>
      <c r="B124" s="479"/>
      <c r="C124" s="7" t="s">
        <v>101</v>
      </c>
      <c r="D124" s="7"/>
      <c r="E124" s="568">
        <f>AVERAGE(E6:E123)</f>
        <v>54.402348605296659</v>
      </c>
      <c r="F124" s="568"/>
      <c r="G124" s="7"/>
      <c r="H124" s="568">
        <f>AVERAGE(H6:H123)</f>
        <v>52.269203069824094</v>
      </c>
      <c r="I124" s="568"/>
      <c r="J124" s="7"/>
      <c r="K124" s="568">
        <f>AVERAGE(K6:K123)</f>
        <v>55.088657407407432</v>
      </c>
      <c r="L124" s="885"/>
      <c r="M124" s="7"/>
      <c r="N124" s="568">
        <f>AVERAGE(N6:N123)</f>
        <v>48.840366972477071</v>
      </c>
      <c r="O124" s="885"/>
      <c r="P124" s="7"/>
      <c r="Q124" s="10">
        <f>AVERAGE(Q6:Q123)</f>
        <v>43.701804122809307</v>
      </c>
      <c r="R124" s="11"/>
      <c r="S124" s="11"/>
      <c r="T124" s="11">
        <f>AVERAGE(T6:T123)</f>
        <v>48.07310156464019</v>
      </c>
      <c r="U124" s="11"/>
      <c r="V124" s="11"/>
      <c r="W124" s="11">
        <f>AVERAGE(W6:W123)</f>
        <v>41.121648802699994</v>
      </c>
      <c r="X124" s="891"/>
      <c r="Y124" s="11"/>
      <c r="Z124" s="11"/>
      <c r="AA124" s="481"/>
      <c r="AB124" s="482"/>
      <c r="AC124" s="483"/>
      <c r="AD124" s="482"/>
      <c r="AE124" s="482"/>
      <c r="AF124" s="479"/>
    </row>
    <row r="125" spans="1:32" x14ac:dyDescent="0.25">
      <c r="A125" s="479"/>
      <c r="B125" s="479"/>
      <c r="C125" s="9" t="s">
        <v>102</v>
      </c>
      <c r="D125" s="9"/>
      <c r="E125" s="8">
        <v>56.84</v>
      </c>
      <c r="F125" s="8"/>
      <c r="G125" s="9"/>
      <c r="H125" s="727">
        <v>52.269203069824094</v>
      </c>
      <c r="I125" s="727"/>
      <c r="J125" s="9"/>
      <c r="K125" s="8">
        <v>58.13</v>
      </c>
      <c r="L125" s="886"/>
      <c r="M125" s="9"/>
      <c r="N125" s="8">
        <v>51.62</v>
      </c>
      <c r="O125" s="886"/>
      <c r="P125" s="9"/>
      <c r="Q125" s="92">
        <v>46.59</v>
      </c>
      <c r="S125" s="93"/>
      <c r="T125" s="93">
        <v>50.53</v>
      </c>
      <c r="U125" s="93"/>
      <c r="V125" s="93"/>
      <c r="W125" s="93">
        <v>43.13</v>
      </c>
      <c r="X125" s="892"/>
      <c r="Y125" s="93"/>
      <c r="Z125" s="93"/>
      <c r="AA125" s="11"/>
      <c r="AB125" s="11"/>
      <c r="AC125" s="479"/>
      <c r="AD125" s="479"/>
      <c r="AE125" s="479"/>
      <c r="AF125" s="479"/>
    </row>
    <row r="126" spans="1:32" x14ac:dyDescent="0.25">
      <c r="A126" s="480"/>
      <c r="B126" s="480"/>
      <c r="C126" s="480"/>
      <c r="D126" s="480"/>
      <c r="E126" s="480"/>
      <c r="F126" s="480"/>
      <c r="G126" s="480"/>
      <c r="H126" s="480"/>
      <c r="I126" s="480"/>
      <c r="J126" s="480"/>
      <c r="K126" s="480"/>
      <c r="L126" s="480"/>
      <c r="M126" s="480"/>
      <c r="N126" s="480"/>
      <c r="O126" s="888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</row>
    <row r="127" spans="1:32" x14ac:dyDescent="0.25">
      <c r="A127" s="480"/>
      <c r="B127" s="480"/>
      <c r="C127" s="480"/>
      <c r="D127" s="480"/>
      <c r="E127" s="480"/>
      <c r="F127" s="480"/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</row>
    <row r="128" spans="1:32" x14ac:dyDescent="0.25">
      <c r="A128" s="480"/>
      <c r="B128" s="480"/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</row>
    <row r="129" spans="1:32" x14ac:dyDescent="0.25">
      <c r="A129" s="480"/>
      <c r="B129" s="480"/>
      <c r="C129" s="480"/>
      <c r="D129" s="480"/>
      <c r="E129" s="480"/>
      <c r="F129" s="480"/>
      <c r="G129" s="480"/>
      <c r="H129" s="480"/>
      <c r="I129" s="480"/>
      <c r="J129" s="480"/>
      <c r="K129" s="480"/>
      <c r="L129" s="480"/>
      <c r="M129" s="480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80"/>
      <c r="AD129" s="480"/>
      <c r="AE129" s="480"/>
      <c r="AF129" s="480"/>
    </row>
    <row r="130" spans="1:32" x14ac:dyDescent="0.25">
      <c r="A130" s="480"/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  <c r="AE130" s="480"/>
      <c r="AF130" s="480"/>
    </row>
    <row r="131" spans="1:32" x14ac:dyDescent="0.25">
      <c r="A131" s="480"/>
      <c r="B131" s="480"/>
      <c r="C131" s="480"/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80"/>
      <c r="AD131" s="480"/>
      <c r="AE131" s="480"/>
      <c r="AF131" s="480"/>
    </row>
    <row r="132" spans="1:32" x14ac:dyDescent="0.25">
      <c r="A132" s="480"/>
      <c r="B132" s="480"/>
      <c r="C132" s="480"/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80"/>
      <c r="AD132" s="480"/>
      <c r="AE132" s="480"/>
      <c r="AF132" s="480"/>
    </row>
    <row r="133" spans="1:32" x14ac:dyDescent="0.25">
      <c r="A133" s="480"/>
      <c r="B133" s="480"/>
      <c r="C133" s="480"/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80"/>
      <c r="AD133" s="480"/>
      <c r="AE133" s="480"/>
      <c r="AF133" s="480"/>
    </row>
    <row r="134" spans="1:32" x14ac:dyDescent="0.25">
      <c r="A134" s="480"/>
      <c r="B134" s="480"/>
      <c r="C134" s="480"/>
      <c r="D134" s="480"/>
      <c r="E134" s="480"/>
      <c r="F134" s="480"/>
      <c r="G134" s="480"/>
      <c r="H134" s="480"/>
      <c r="I134" s="480"/>
      <c r="J134" s="480"/>
      <c r="K134" s="480"/>
      <c r="L134" s="480"/>
      <c r="M134" s="480"/>
      <c r="N134" s="480"/>
      <c r="O134" s="480"/>
      <c r="P134" s="480"/>
      <c r="Q134" s="480"/>
      <c r="R134" s="480"/>
      <c r="S134" s="480"/>
      <c r="T134" s="480"/>
      <c r="U134" s="480"/>
      <c r="V134" s="480"/>
      <c r="W134" s="480"/>
      <c r="X134" s="480"/>
      <c r="Y134" s="480"/>
      <c r="Z134" s="480"/>
      <c r="AA134" s="480"/>
      <c r="AB134" s="480"/>
      <c r="AC134" s="480"/>
      <c r="AD134" s="480"/>
      <c r="AE134" s="480"/>
      <c r="AF134" s="480"/>
    </row>
    <row r="135" spans="1:32" x14ac:dyDescent="0.25">
      <c r="A135" s="480"/>
      <c r="B135" s="480"/>
      <c r="C135" s="480"/>
      <c r="D135" s="480"/>
      <c r="E135" s="480"/>
      <c r="F135" s="480"/>
      <c r="G135" s="480"/>
      <c r="H135" s="480"/>
      <c r="I135" s="480"/>
      <c r="J135" s="480"/>
      <c r="K135" s="480"/>
      <c r="L135" s="480"/>
      <c r="M135" s="480"/>
      <c r="N135" s="480"/>
      <c r="O135" s="480"/>
      <c r="P135" s="480"/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  <c r="AA135" s="480"/>
      <c r="AB135" s="480"/>
      <c r="AC135" s="480"/>
      <c r="AD135" s="480"/>
      <c r="AE135" s="480"/>
      <c r="AF135" s="480"/>
    </row>
    <row r="136" spans="1:32" x14ac:dyDescent="0.25">
      <c r="A136" s="480"/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480"/>
      <c r="M136" s="480"/>
      <c r="N136" s="480"/>
      <c r="O136" s="480"/>
      <c r="P136" s="480"/>
      <c r="Q136" s="480"/>
      <c r="R136" s="480"/>
      <c r="S136" s="480"/>
      <c r="T136" s="480"/>
      <c r="U136" s="480"/>
      <c r="V136" s="480"/>
      <c r="W136" s="480"/>
      <c r="X136" s="480"/>
      <c r="Y136" s="480"/>
      <c r="Z136" s="480"/>
      <c r="AA136" s="480"/>
      <c r="AB136" s="480"/>
      <c r="AC136" s="480"/>
      <c r="AD136" s="480"/>
      <c r="AE136" s="480"/>
      <c r="AF136" s="480"/>
    </row>
    <row r="137" spans="1:32" x14ac:dyDescent="0.25">
      <c r="A137" s="480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</row>
    <row r="138" spans="1:32" x14ac:dyDescent="0.25">
      <c r="A138" s="480"/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0"/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/>
      <c r="AC138" s="480"/>
      <c r="AD138" s="480"/>
      <c r="AE138" s="480"/>
      <c r="AF138" s="480"/>
    </row>
    <row r="139" spans="1:32" x14ac:dyDescent="0.25">
      <c r="A139" s="480"/>
      <c r="B139" s="480"/>
      <c r="C139" s="480"/>
      <c r="D139" s="480"/>
      <c r="E139" s="480"/>
      <c r="F139" s="480"/>
      <c r="G139" s="480"/>
      <c r="H139" s="480"/>
      <c r="I139" s="480"/>
      <c r="J139" s="480"/>
      <c r="K139" s="480"/>
      <c r="L139" s="480"/>
      <c r="M139" s="480"/>
      <c r="N139" s="480"/>
      <c r="O139" s="480"/>
      <c r="P139" s="480"/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  <c r="AA139" s="480"/>
      <c r="AB139" s="480"/>
      <c r="AC139" s="480"/>
      <c r="AD139" s="480"/>
      <c r="AE139" s="480"/>
      <c r="AF139" s="480"/>
    </row>
    <row r="140" spans="1:32" x14ac:dyDescent="0.25">
      <c r="A140" s="480"/>
      <c r="B140" s="480"/>
      <c r="C140" s="480"/>
      <c r="D140" s="480"/>
      <c r="E140" s="480"/>
      <c r="F140" s="480"/>
      <c r="G140" s="480"/>
      <c r="H140" s="480"/>
      <c r="I140" s="480"/>
      <c r="J140" s="480"/>
      <c r="K140" s="480"/>
      <c r="L140" s="480"/>
      <c r="M140" s="480"/>
      <c r="N140" s="480"/>
      <c r="O140" s="480"/>
      <c r="P140" s="480"/>
      <c r="Q140" s="480"/>
      <c r="R140" s="480"/>
      <c r="S140" s="480"/>
      <c r="T140" s="480"/>
      <c r="U140" s="480"/>
      <c r="V140" s="480"/>
      <c r="W140" s="480"/>
      <c r="X140" s="480"/>
      <c r="Y140" s="480"/>
      <c r="Z140" s="480"/>
      <c r="AA140" s="480"/>
      <c r="AB140" s="480"/>
      <c r="AC140" s="480"/>
      <c r="AD140" s="480"/>
      <c r="AE140" s="480"/>
      <c r="AF140" s="480"/>
    </row>
    <row r="141" spans="1:32" x14ac:dyDescent="0.25">
      <c r="A141" s="480"/>
      <c r="B141" s="480"/>
      <c r="C141" s="480"/>
      <c r="D141" s="480"/>
      <c r="E141" s="480"/>
      <c r="F141" s="480"/>
      <c r="G141" s="480"/>
      <c r="H141" s="480"/>
      <c r="I141" s="480"/>
      <c r="J141" s="480"/>
      <c r="K141" s="480"/>
      <c r="L141" s="480"/>
      <c r="M141" s="480"/>
      <c r="N141" s="480"/>
      <c r="O141" s="480"/>
      <c r="P141" s="480"/>
      <c r="Q141" s="480"/>
      <c r="R141" s="480"/>
      <c r="S141" s="480"/>
      <c r="T141" s="480"/>
      <c r="U141" s="480"/>
      <c r="V141" s="480"/>
      <c r="W141" s="480"/>
      <c r="X141" s="480"/>
      <c r="Y141" s="480"/>
      <c r="Z141" s="480"/>
      <c r="AA141" s="480"/>
      <c r="AB141" s="480"/>
      <c r="AC141" s="480"/>
      <c r="AD141" s="480"/>
      <c r="AE141" s="480"/>
      <c r="AF141" s="480"/>
    </row>
    <row r="142" spans="1:32" x14ac:dyDescent="0.25">
      <c r="A142" s="480"/>
      <c r="B142" s="480"/>
      <c r="C142" s="480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0"/>
      <c r="O142" s="480"/>
      <c r="P142" s="480"/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  <c r="AA142" s="480"/>
      <c r="AB142" s="480"/>
      <c r="AC142" s="480"/>
      <c r="AD142" s="480"/>
      <c r="AE142" s="480"/>
      <c r="AF142" s="480"/>
    </row>
    <row r="143" spans="1:32" x14ac:dyDescent="0.25">
      <c r="A143" s="480"/>
      <c r="B143" s="480"/>
      <c r="C143" s="480"/>
      <c r="D143" s="480"/>
      <c r="E143" s="480"/>
      <c r="F143" s="480"/>
      <c r="G143" s="480"/>
      <c r="H143" s="480"/>
      <c r="I143" s="480"/>
      <c r="J143" s="480"/>
      <c r="K143" s="480"/>
      <c r="L143" s="480"/>
      <c r="M143" s="480"/>
      <c r="N143" s="480"/>
      <c r="O143" s="480"/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0"/>
      <c r="AF143" s="480"/>
    </row>
    <row r="144" spans="1:32" x14ac:dyDescent="0.25">
      <c r="A144" s="480"/>
      <c r="B144" s="480"/>
      <c r="C144" s="480"/>
      <c r="D144" s="480"/>
      <c r="E144" s="480"/>
      <c r="F144" s="480"/>
      <c r="G144" s="480"/>
      <c r="H144" s="480"/>
      <c r="I144" s="480"/>
      <c r="J144" s="480"/>
      <c r="K144" s="480"/>
      <c r="L144" s="480"/>
      <c r="M144" s="480"/>
      <c r="N144" s="480"/>
      <c r="O144" s="480"/>
      <c r="P144" s="480"/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  <c r="AA144" s="480"/>
      <c r="AB144" s="480"/>
      <c r="AC144" s="480"/>
      <c r="AD144" s="480"/>
      <c r="AE144" s="480"/>
      <c r="AF144" s="480"/>
    </row>
    <row r="145" spans="1:32" x14ac:dyDescent="0.25">
      <c r="A145" s="480"/>
      <c r="B145" s="480"/>
      <c r="C145" s="480"/>
      <c r="D145" s="480"/>
      <c r="E145" s="480"/>
      <c r="F145" s="480"/>
      <c r="G145" s="480"/>
      <c r="H145" s="480"/>
      <c r="I145" s="480"/>
      <c r="J145" s="480"/>
      <c r="K145" s="480"/>
      <c r="L145" s="480"/>
      <c r="M145" s="480"/>
      <c r="N145" s="480"/>
      <c r="O145" s="480"/>
      <c r="P145" s="480"/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  <c r="AA145" s="480"/>
      <c r="AB145" s="480"/>
      <c r="AC145" s="480"/>
      <c r="AD145" s="480"/>
      <c r="AE145" s="480"/>
      <c r="AF145" s="480"/>
    </row>
    <row r="146" spans="1:32" x14ac:dyDescent="0.25">
      <c r="A146" s="480"/>
      <c r="B146" s="480"/>
      <c r="C146" s="480"/>
      <c r="D146" s="480"/>
      <c r="E146" s="480"/>
      <c r="F146" s="480"/>
      <c r="G146" s="480"/>
      <c r="H146" s="480"/>
      <c r="I146" s="480"/>
      <c r="J146" s="480"/>
      <c r="K146" s="480"/>
      <c r="L146" s="480"/>
      <c r="M146" s="480"/>
      <c r="N146" s="480"/>
      <c r="O146" s="480"/>
      <c r="P146" s="480"/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80"/>
      <c r="AC146" s="480"/>
      <c r="AD146" s="480"/>
      <c r="AE146" s="480"/>
      <c r="AF146" s="480"/>
    </row>
    <row r="147" spans="1:32" x14ac:dyDescent="0.25">
      <c r="A147" s="480"/>
      <c r="B147" s="480"/>
      <c r="C147" s="480"/>
      <c r="D147" s="480"/>
      <c r="E147" s="480"/>
      <c r="F147" s="480"/>
      <c r="G147" s="480"/>
      <c r="H147" s="480"/>
      <c r="I147" s="480"/>
      <c r="J147" s="480"/>
      <c r="K147" s="480"/>
      <c r="L147" s="480"/>
      <c r="M147" s="480"/>
      <c r="N147" s="480"/>
      <c r="O147" s="480"/>
      <c r="P147" s="480"/>
      <c r="Q147" s="480"/>
      <c r="R147" s="480"/>
      <c r="S147" s="480"/>
      <c r="T147" s="480"/>
      <c r="U147" s="480"/>
      <c r="V147" s="480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</row>
    <row r="148" spans="1:32" x14ac:dyDescent="0.25">
      <c r="A148" s="480"/>
      <c r="B148" s="480"/>
      <c r="C148" s="480"/>
      <c r="D148" s="480"/>
      <c r="E148" s="480"/>
      <c r="F148" s="480"/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0"/>
      <c r="AB148" s="480"/>
      <c r="AC148" s="480"/>
      <c r="AD148" s="480"/>
      <c r="AE148" s="480"/>
      <c r="AF148" s="480"/>
    </row>
    <row r="149" spans="1:32" x14ac:dyDescent="0.25">
      <c r="A149" s="480"/>
      <c r="B149" s="480"/>
      <c r="C149" s="480"/>
      <c r="D149" s="480"/>
      <c r="E149" s="480"/>
      <c r="F149" s="480"/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0"/>
      <c r="AF149" s="480"/>
    </row>
    <row r="150" spans="1:32" x14ac:dyDescent="0.25">
      <c r="A150" s="480"/>
      <c r="B150" s="480"/>
      <c r="C150" s="480"/>
      <c r="D150" s="480"/>
      <c r="E150" s="480"/>
      <c r="F150" s="480"/>
      <c r="G150" s="480"/>
      <c r="H150" s="480"/>
      <c r="I150" s="480"/>
      <c r="J150" s="480"/>
      <c r="K150" s="480"/>
      <c r="L150" s="480"/>
      <c r="M150" s="480"/>
      <c r="N150" s="480"/>
      <c r="O150" s="480"/>
      <c r="P150" s="480"/>
      <c r="Q150" s="480"/>
      <c r="R150" s="480"/>
      <c r="S150" s="480"/>
      <c r="T150" s="480"/>
      <c r="U150" s="480"/>
      <c r="V150" s="480"/>
      <c r="W150" s="480"/>
      <c r="X150" s="480"/>
      <c r="Y150" s="480"/>
      <c r="Z150" s="480"/>
      <c r="AA150" s="480"/>
      <c r="AB150" s="480"/>
      <c r="AC150" s="480"/>
      <c r="AD150" s="480"/>
      <c r="AE150" s="480"/>
      <c r="AF150" s="480"/>
    </row>
    <row r="151" spans="1:32" x14ac:dyDescent="0.25">
      <c r="A151" s="480"/>
      <c r="B151" s="480"/>
      <c r="C151" s="480"/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0"/>
      <c r="AF151" s="480"/>
    </row>
    <row r="152" spans="1:32" x14ac:dyDescent="0.25">
      <c r="A152" s="480"/>
      <c r="B152" s="480"/>
      <c r="C152" s="480"/>
      <c r="D152" s="480"/>
      <c r="E152" s="480"/>
      <c r="F152" s="480"/>
      <c r="G152" s="480"/>
      <c r="H152" s="480"/>
      <c r="I152" s="480"/>
      <c r="J152" s="480"/>
      <c r="K152" s="480"/>
      <c r="L152" s="480"/>
      <c r="M152" s="480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0"/>
      <c r="AC152" s="480"/>
      <c r="AD152" s="480"/>
      <c r="AE152" s="480"/>
      <c r="AF152" s="480"/>
    </row>
    <row r="153" spans="1:32" x14ac:dyDescent="0.25">
      <c r="A153" s="480"/>
      <c r="B153" s="480"/>
      <c r="C153" s="480"/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480"/>
      <c r="AE153" s="480"/>
      <c r="AF153" s="480"/>
    </row>
    <row r="154" spans="1:32" x14ac:dyDescent="0.25">
      <c r="A154" s="480"/>
      <c r="B154" s="480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0"/>
      <c r="AC154" s="480"/>
      <c r="AD154" s="480"/>
      <c r="AE154" s="480"/>
      <c r="AF154" s="480"/>
    </row>
    <row r="155" spans="1:32" x14ac:dyDescent="0.25">
      <c r="A155" s="480"/>
      <c r="B155" s="480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480"/>
      <c r="AD155" s="480"/>
      <c r="AE155" s="480"/>
      <c r="AF155" s="480"/>
    </row>
    <row r="156" spans="1:32" x14ac:dyDescent="0.25">
      <c r="A156" s="480"/>
      <c r="B156" s="480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</row>
    <row r="157" spans="1:32" x14ac:dyDescent="0.25">
      <c r="A157" s="480"/>
      <c r="B157" s="480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0"/>
      <c r="AF157" s="480"/>
    </row>
    <row r="158" spans="1:32" x14ac:dyDescent="0.25">
      <c r="A158" s="480"/>
      <c r="B158" s="480"/>
      <c r="C158" s="480"/>
      <c r="D158" s="480"/>
      <c r="E158" s="480"/>
      <c r="F158" s="480"/>
      <c r="G158" s="480"/>
      <c r="H158" s="480"/>
      <c r="I158" s="480"/>
      <c r="J158" s="480"/>
      <c r="K158" s="480"/>
      <c r="L158" s="480"/>
      <c r="M158" s="480"/>
      <c r="N158" s="480"/>
      <c r="O158" s="480"/>
      <c r="P158" s="480"/>
      <c r="Q158" s="480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  <c r="AE158" s="480"/>
      <c r="AF158" s="480"/>
    </row>
  </sheetData>
  <mergeCells count="13">
    <mergeCell ref="B2:C2"/>
    <mergeCell ref="AF4:AF5"/>
    <mergeCell ref="J4:L4"/>
    <mergeCell ref="A4:A5"/>
    <mergeCell ref="B4:B5"/>
    <mergeCell ref="C4:C5"/>
    <mergeCell ref="M4:O4"/>
    <mergeCell ref="P4:R4"/>
    <mergeCell ref="S4:U4"/>
    <mergeCell ref="V4:X4"/>
    <mergeCell ref="G4:I4"/>
    <mergeCell ref="D4:F4"/>
    <mergeCell ref="Y4:AE4"/>
  </mergeCells>
  <conditionalFormatting sqref="T6:T95 W6:W95 Y124:Y125 U124:U125 T97:T125 W97:W125">
    <cfRule type="containsBlanks" dxfId="46" priority="108" stopIfTrue="1">
      <formula>LEN(TRIM(T6))=0</formula>
    </cfRule>
    <cfRule type="cellIs" dxfId="45" priority="314" stopIfTrue="1" operator="lessThan">
      <formula>50</formula>
    </cfRule>
    <cfRule type="cellIs" dxfId="44" priority="316" stopIfTrue="1" operator="between">
      <formula>50</formula>
      <formula>75</formula>
    </cfRule>
    <cfRule type="cellIs" dxfId="43" priority="317" stopIfTrue="1" operator="greaterThanOrEqual">
      <formula>75</formula>
    </cfRule>
  </conditionalFormatting>
  <conditionalFormatting sqref="R124">
    <cfRule type="containsBlanks" dxfId="42" priority="67" stopIfTrue="1">
      <formula>LEN(TRIM(R124))=0</formula>
    </cfRule>
    <cfRule type="cellIs" dxfId="41" priority="68" stopIfTrue="1" operator="lessThan">
      <formula>50</formula>
    </cfRule>
    <cfRule type="cellIs" dxfId="40" priority="69" stopIfTrue="1" operator="between">
      <formula>75</formula>
      <formula>50</formula>
    </cfRule>
    <cfRule type="cellIs" dxfId="39" priority="70" stopIfTrue="1" operator="greaterThanOrEqual">
      <formula>75</formula>
    </cfRule>
  </conditionalFormatting>
  <conditionalFormatting sqref="N6:N95 N97:N125">
    <cfRule type="containsBlanks" dxfId="38" priority="19" stopIfTrue="1">
      <formula>LEN(TRIM(N6))=0</formula>
    </cfRule>
    <cfRule type="cellIs" dxfId="37" priority="20" stopIfTrue="1" operator="lessThan">
      <formula>50</formula>
    </cfRule>
    <cfRule type="cellIs" dxfId="36" priority="21" stopIfTrue="1" operator="equal">
      <formula>50</formula>
    </cfRule>
    <cfRule type="cellIs" dxfId="35" priority="22" stopIfTrue="1" operator="between">
      <formula>50</formula>
      <formula>75</formula>
    </cfRule>
    <cfRule type="cellIs" dxfId="34" priority="23" stopIfTrue="1" operator="greaterThanOrEqual">
      <formula>75</formula>
    </cfRule>
  </conditionalFormatting>
  <conditionalFormatting sqref="Q6:Q95 Q97:Q125">
    <cfRule type="cellIs" dxfId="33" priority="14" stopIfTrue="1" operator="equal">
      <formula>50</formula>
    </cfRule>
    <cfRule type="containsBlanks" dxfId="32" priority="15" stopIfTrue="1">
      <formula>LEN(TRIM(Q6))=0</formula>
    </cfRule>
    <cfRule type="cellIs" dxfId="31" priority="16" stopIfTrue="1" operator="lessThan">
      <formula>50</formula>
    </cfRule>
    <cfRule type="cellIs" dxfId="30" priority="17" stopIfTrue="1" operator="between">
      <formula>75</formula>
      <formula>50</formula>
    </cfRule>
    <cfRule type="cellIs" dxfId="29" priority="18" stopIfTrue="1" operator="greaterThanOrEqual">
      <formula>75</formula>
    </cfRule>
  </conditionalFormatting>
  <conditionalFormatting sqref="H6:H95 H97:H125">
    <cfRule type="cellIs" dxfId="28" priority="496" stopIfTrue="1" operator="equal">
      <formula>$H$124</formula>
    </cfRule>
    <cfRule type="containsBlanks" dxfId="27" priority="497" stopIfTrue="1">
      <formula>LEN(TRIM(H6))=0</formula>
    </cfRule>
    <cfRule type="cellIs" dxfId="26" priority="498" stopIfTrue="1" operator="lessThan">
      <formula>50</formula>
    </cfRule>
    <cfRule type="cellIs" dxfId="25" priority="499" stopIfTrue="1" operator="between">
      <formula>$H$124</formula>
      <formula>50</formula>
    </cfRule>
    <cfRule type="cellIs" dxfId="24" priority="500" stopIfTrue="1" operator="between">
      <formula>75</formula>
      <formula>$H$124</formula>
    </cfRule>
    <cfRule type="cellIs" dxfId="23" priority="501" stopIfTrue="1" operator="greaterThanOrEqual">
      <formula>75</formula>
    </cfRule>
  </conditionalFormatting>
  <conditionalFormatting sqref="K6:K95 K97:K125">
    <cfRule type="containsBlanks" dxfId="22" priority="508" stopIfTrue="1">
      <formula>LEN(TRIM(K6))=0</formula>
    </cfRule>
    <cfRule type="cellIs" dxfId="21" priority="509" stopIfTrue="1" operator="equal">
      <formula>$K$124</formula>
    </cfRule>
    <cfRule type="cellIs" dxfId="20" priority="510" stopIfTrue="1" operator="lessThan">
      <formula>50</formula>
    </cfRule>
    <cfRule type="cellIs" dxfId="19" priority="511" stopIfTrue="1" operator="between">
      <formula>$K$124</formula>
      <formula>50</formula>
    </cfRule>
    <cfRule type="cellIs" dxfId="18" priority="512" stopIfTrue="1" operator="between">
      <formula>75</formula>
      <formula>$K$124</formula>
    </cfRule>
    <cfRule type="cellIs" dxfId="17" priority="513" stopIfTrue="1" operator="greaterThanOrEqual">
      <formula>75</formula>
    </cfRule>
  </conditionalFormatting>
  <conditionalFormatting sqref="E6:E125">
    <cfRule type="cellIs" dxfId="16" priority="1" operator="equal">
      <formula>$E$124</formula>
    </cfRule>
    <cfRule type="containsBlanks" dxfId="15" priority="2">
      <formula>LEN(TRIM(E6))=0</formula>
    </cfRule>
    <cfRule type="cellIs" dxfId="14" priority="3" operator="lessThan">
      <formula>50</formula>
    </cfRule>
    <cfRule type="cellIs" dxfId="13" priority="4" operator="between">
      <formula>$E$124</formula>
      <formula>50</formula>
    </cfRule>
    <cfRule type="cellIs" dxfId="12" priority="5" operator="between">
      <formula>75</formula>
      <formula>$E$124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5" sqref="C5"/>
    </sheetView>
  </sheetViews>
  <sheetFormatPr defaultRowHeight="15" x14ac:dyDescent="0.25"/>
  <cols>
    <col min="1" max="1" width="5.7109375" style="59" customWidth="1"/>
    <col min="2" max="2" width="19.5703125" style="59" customWidth="1"/>
    <col min="3" max="3" width="31.7109375" style="59" customWidth="1"/>
    <col min="4" max="4" width="8.7109375" style="59" customWidth="1"/>
    <col min="5" max="5" width="9.7109375" style="59" customWidth="1"/>
    <col min="6" max="6" width="6.5703125" style="59" customWidth="1"/>
    <col min="7" max="8" width="9.7109375" style="59" customWidth="1"/>
    <col min="9" max="10" width="8.7109375" style="59" customWidth="1"/>
    <col min="11" max="16384" width="9.140625" style="59"/>
  </cols>
  <sheetData>
    <row r="1" spans="1:8" x14ac:dyDescent="0.25">
      <c r="G1" s="56"/>
      <c r="H1" s="24" t="s">
        <v>121</v>
      </c>
    </row>
    <row r="2" spans="1:8" ht="15.75" x14ac:dyDescent="0.25">
      <c r="B2" s="1365" t="s">
        <v>114</v>
      </c>
      <c r="C2" s="1365"/>
      <c r="D2" s="1365"/>
      <c r="E2" s="22"/>
      <c r="G2" s="57"/>
      <c r="H2" s="24" t="s">
        <v>126</v>
      </c>
    </row>
    <row r="3" spans="1:8" ht="15.75" x14ac:dyDescent="0.25">
      <c r="B3" s="47"/>
      <c r="C3" s="47"/>
      <c r="D3" s="47"/>
      <c r="E3" s="22">
        <v>2021</v>
      </c>
      <c r="G3" s="603"/>
      <c r="H3" s="24" t="s">
        <v>122</v>
      </c>
    </row>
    <row r="4" spans="1:8" ht="16.5" thickBot="1" x14ac:dyDescent="0.3">
      <c r="A4" s="47"/>
      <c r="B4" s="47"/>
      <c r="C4" s="47"/>
      <c r="D4" s="47"/>
      <c r="G4" s="43"/>
      <c r="H4" s="24" t="s">
        <v>123</v>
      </c>
    </row>
    <row r="5" spans="1:8" ht="30" customHeight="1" thickBot="1" x14ac:dyDescent="0.3">
      <c r="A5" s="46" t="s">
        <v>68</v>
      </c>
      <c r="B5" s="48" t="s">
        <v>67</v>
      </c>
      <c r="C5" s="48" t="s">
        <v>118</v>
      </c>
      <c r="D5" s="48" t="s">
        <v>120</v>
      </c>
      <c r="E5" s="68" t="s">
        <v>144</v>
      </c>
    </row>
    <row r="6" spans="1:8" ht="15" customHeight="1" thickBot="1" x14ac:dyDescent="0.3">
      <c r="A6" s="548"/>
      <c r="B6" s="1381" t="s">
        <v>128</v>
      </c>
      <c r="C6" s="1382"/>
      <c r="D6" s="564">
        <f>SUM(D7:D105)</f>
        <v>3046</v>
      </c>
      <c r="E6" s="78">
        <f>AVERAGE(E7:E105)</f>
        <v>54.402348605296666</v>
      </c>
    </row>
    <row r="7" spans="1:8" ht="15" customHeight="1" x14ac:dyDescent="0.25">
      <c r="A7" s="549">
        <v>1</v>
      </c>
      <c r="B7" s="76" t="s">
        <v>32</v>
      </c>
      <c r="C7" s="553" t="s">
        <v>127</v>
      </c>
      <c r="D7" s="4">
        <v>24</v>
      </c>
      <c r="E7" s="77">
        <v>72.2</v>
      </c>
    </row>
    <row r="8" spans="1:8" ht="15" customHeight="1" x14ac:dyDescent="0.25">
      <c r="A8" s="84">
        <v>2</v>
      </c>
      <c r="B8" s="69" t="s">
        <v>2</v>
      </c>
      <c r="C8" s="18" t="s">
        <v>112</v>
      </c>
      <c r="D8" s="1">
        <v>40</v>
      </c>
      <c r="E8" s="34">
        <v>72</v>
      </c>
    </row>
    <row r="9" spans="1:8" ht="15" customHeight="1" x14ac:dyDescent="0.25">
      <c r="A9" s="550">
        <v>3</v>
      </c>
      <c r="B9" s="1" t="s">
        <v>65</v>
      </c>
      <c r="C9" s="544" t="s">
        <v>80</v>
      </c>
      <c r="D9" s="1">
        <v>89</v>
      </c>
      <c r="E9" s="34">
        <v>68.898876404494388</v>
      </c>
    </row>
    <row r="10" spans="1:8" ht="15" customHeight="1" x14ac:dyDescent="0.25">
      <c r="A10" s="550">
        <v>4</v>
      </c>
      <c r="B10" s="69" t="s">
        <v>54</v>
      </c>
      <c r="C10" s="544" t="s">
        <v>63</v>
      </c>
      <c r="D10" s="1">
        <v>62</v>
      </c>
      <c r="E10" s="34">
        <v>66.900000000000006</v>
      </c>
    </row>
    <row r="11" spans="1:8" ht="15" customHeight="1" x14ac:dyDescent="0.25">
      <c r="A11" s="550">
        <v>5</v>
      </c>
      <c r="B11" s="69" t="s">
        <v>41</v>
      </c>
      <c r="C11" s="544" t="s">
        <v>52</v>
      </c>
      <c r="D11" s="1">
        <v>26</v>
      </c>
      <c r="E11" s="34">
        <v>66.400000000000006</v>
      </c>
    </row>
    <row r="12" spans="1:8" ht="15" customHeight="1" x14ac:dyDescent="0.25">
      <c r="A12" s="550">
        <v>6</v>
      </c>
      <c r="B12" s="69" t="s">
        <v>32</v>
      </c>
      <c r="C12" s="544" t="s">
        <v>90</v>
      </c>
      <c r="D12" s="1">
        <v>101</v>
      </c>
      <c r="E12" s="34">
        <v>66.400000000000006</v>
      </c>
    </row>
    <row r="13" spans="1:8" ht="15" customHeight="1" x14ac:dyDescent="0.25">
      <c r="A13" s="84">
        <v>7</v>
      </c>
      <c r="B13" s="69" t="s">
        <v>0</v>
      </c>
      <c r="C13" s="544" t="s">
        <v>97</v>
      </c>
      <c r="D13" s="1">
        <v>49</v>
      </c>
      <c r="E13" s="30">
        <v>66.367346938775512</v>
      </c>
    </row>
    <row r="14" spans="1:8" ht="15" customHeight="1" x14ac:dyDescent="0.25">
      <c r="A14" s="84">
        <v>8</v>
      </c>
      <c r="B14" s="69" t="s">
        <v>0</v>
      </c>
      <c r="C14" s="544" t="s">
        <v>98</v>
      </c>
      <c r="D14" s="1">
        <v>34</v>
      </c>
      <c r="E14" s="34">
        <v>65.558823529411768</v>
      </c>
    </row>
    <row r="15" spans="1:8" ht="15" customHeight="1" x14ac:dyDescent="0.25">
      <c r="A15" s="550">
        <v>9</v>
      </c>
      <c r="B15" s="69" t="s">
        <v>41</v>
      </c>
      <c r="C15" s="544" t="s">
        <v>174</v>
      </c>
      <c r="D15" s="1">
        <v>28</v>
      </c>
      <c r="E15" s="34">
        <v>65</v>
      </c>
    </row>
    <row r="16" spans="1:8" ht="15" customHeight="1" thickBot="1" x14ac:dyDescent="0.3">
      <c r="A16" s="563">
        <v>10</v>
      </c>
      <c r="B16" s="71" t="s">
        <v>2</v>
      </c>
      <c r="C16" s="545" t="s">
        <v>191</v>
      </c>
      <c r="D16" s="73">
        <v>44</v>
      </c>
      <c r="E16" s="74">
        <v>64.400000000000006</v>
      </c>
    </row>
    <row r="17" spans="1:5" ht="15" customHeight="1" x14ac:dyDescent="0.25">
      <c r="A17" s="549">
        <v>12</v>
      </c>
      <c r="B17" s="76" t="s">
        <v>32</v>
      </c>
      <c r="C17" s="553" t="s">
        <v>177</v>
      </c>
      <c r="D17" s="4">
        <v>31</v>
      </c>
      <c r="E17" s="77">
        <v>63</v>
      </c>
    </row>
    <row r="18" spans="1:5" ht="15" customHeight="1" x14ac:dyDescent="0.25">
      <c r="A18" s="550">
        <v>11</v>
      </c>
      <c r="B18" s="69" t="s">
        <v>26</v>
      </c>
      <c r="C18" s="544" t="s">
        <v>94</v>
      </c>
      <c r="D18" s="1">
        <v>14</v>
      </c>
      <c r="E18" s="30">
        <v>63</v>
      </c>
    </row>
    <row r="19" spans="1:5" ht="15" customHeight="1" x14ac:dyDescent="0.25">
      <c r="A19" s="84">
        <v>13</v>
      </c>
      <c r="B19" s="69" t="s">
        <v>2</v>
      </c>
      <c r="C19" s="18" t="s">
        <v>149</v>
      </c>
      <c r="D19" s="1">
        <v>71</v>
      </c>
      <c r="E19" s="34">
        <v>63</v>
      </c>
    </row>
    <row r="20" spans="1:5" ht="15" customHeight="1" x14ac:dyDescent="0.25">
      <c r="A20" s="84">
        <v>14</v>
      </c>
      <c r="B20" s="69" t="s">
        <v>2</v>
      </c>
      <c r="C20" s="544" t="s">
        <v>181</v>
      </c>
      <c r="D20" s="1">
        <v>41</v>
      </c>
      <c r="E20" s="34">
        <v>62.9</v>
      </c>
    </row>
    <row r="21" spans="1:5" ht="15" customHeight="1" x14ac:dyDescent="0.25">
      <c r="A21" s="550">
        <v>15</v>
      </c>
      <c r="B21" s="69" t="s">
        <v>2</v>
      </c>
      <c r="C21" s="544" t="s">
        <v>148</v>
      </c>
      <c r="D21" s="1">
        <v>52</v>
      </c>
      <c r="E21" s="30">
        <v>62.7</v>
      </c>
    </row>
    <row r="22" spans="1:5" ht="15" customHeight="1" x14ac:dyDescent="0.25">
      <c r="A22" s="550">
        <v>16</v>
      </c>
      <c r="B22" s="69" t="s">
        <v>0</v>
      </c>
      <c r="C22" s="544" t="s">
        <v>132</v>
      </c>
      <c r="D22" s="1">
        <v>41</v>
      </c>
      <c r="E22" s="34">
        <v>62.560975609756099</v>
      </c>
    </row>
    <row r="23" spans="1:5" ht="15" customHeight="1" x14ac:dyDescent="0.25">
      <c r="A23" s="84">
        <v>17</v>
      </c>
      <c r="B23" s="69" t="s">
        <v>26</v>
      </c>
      <c r="C23" s="18" t="s">
        <v>108</v>
      </c>
      <c r="D23" s="1">
        <v>50</v>
      </c>
      <c r="E23" s="34">
        <v>62.4</v>
      </c>
    </row>
    <row r="24" spans="1:5" ht="15" customHeight="1" x14ac:dyDescent="0.25">
      <c r="A24" s="84">
        <v>18</v>
      </c>
      <c r="B24" s="69" t="s">
        <v>32</v>
      </c>
      <c r="C24" s="544" t="s">
        <v>107</v>
      </c>
      <c r="D24" s="1">
        <v>73</v>
      </c>
      <c r="E24" s="34">
        <v>61.9</v>
      </c>
    </row>
    <row r="25" spans="1:5" ht="15" customHeight="1" x14ac:dyDescent="0.25">
      <c r="A25" s="550">
        <v>19</v>
      </c>
      <c r="B25" s="69" t="s">
        <v>26</v>
      </c>
      <c r="C25" s="544" t="s">
        <v>111</v>
      </c>
      <c r="D25" s="1">
        <v>22</v>
      </c>
      <c r="E25" s="34">
        <v>61.8</v>
      </c>
    </row>
    <row r="26" spans="1:5" ht="15" customHeight="1" thickBot="1" x14ac:dyDescent="0.3">
      <c r="A26" s="551">
        <v>20</v>
      </c>
      <c r="B26" s="70" t="s">
        <v>32</v>
      </c>
      <c r="C26" s="554" t="s">
        <v>116</v>
      </c>
      <c r="D26" s="2">
        <v>100</v>
      </c>
      <c r="E26" s="35">
        <v>61</v>
      </c>
    </row>
    <row r="27" spans="1:5" ht="15" customHeight="1" x14ac:dyDescent="0.25">
      <c r="A27" s="550">
        <v>21</v>
      </c>
      <c r="B27" s="75" t="s">
        <v>26</v>
      </c>
      <c r="C27" s="555" t="s">
        <v>93</v>
      </c>
      <c r="D27" s="6">
        <v>21</v>
      </c>
      <c r="E27" s="33">
        <v>60.5</v>
      </c>
    </row>
    <row r="28" spans="1:5" ht="15" customHeight="1" x14ac:dyDescent="0.25">
      <c r="A28" s="84">
        <v>23</v>
      </c>
      <c r="B28" s="69" t="s">
        <v>32</v>
      </c>
      <c r="C28" s="544" t="s">
        <v>179</v>
      </c>
      <c r="D28" s="1">
        <v>32</v>
      </c>
      <c r="E28" s="34">
        <v>60</v>
      </c>
    </row>
    <row r="29" spans="1:5" ht="15" customHeight="1" x14ac:dyDescent="0.25">
      <c r="A29" s="84">
        <v>22</v>
      </c>
      <c r="B29" s="69" t="s">
        <v>2</v>
      </c>
      <c r="C29" s="544" t="s">
        <v>3</v>
      </c>
      <c r="D29" s="1">
        <v>10</v>
      </c>
      <c r="E29" s="34">
        <v>60</v>
      </c>
    </row>
    <row r="30" spans="1:5" ht="15" customHeight="1" x14ac:dyDescent="0.25">
      <c r="A30" s="550">
        <v>25</v>
      </c>
      <c r="B30" s="69" t="s">
        <v>41</v>
      </c>
      <c r="C30" s="544" t="s">
        <v>135</v>
      </c>
      <c r="D30" s="1">
        <v>29</v>
      </c>
      <c r="E30" s="34">
        <v>59.6</v>
      </c>
    </row>
    <row r="31" spans="1:5" ht="15" customHeight="1" x14ac:dyDescent="0.25">
      <c r="A31" s="550">
        <v>24</v>
      </c>
      <c r="B31" s="69" t="s">
        <v>2</v>
      </c>
      <c r="C31" s="544" t="s">
        <v>5</v>
      </c>
      <c r="D31" s="1">
        <v>11</v>
      </c>
      <c r="E31" s="34">
        <v>59.6</v>
      </c>
    </row>
    <row r="32" spans="1:5" ht="15" customHeight="1" x14ac:dyDescent="0.25">
      <c r="A32" s="84">
        <v>26</v>
      </c>
      <c r="B32" s="69" t="s">
        <v>54</v>
      </c>
      <c r="C32" s="18" t="s">
        <v>64</v>
      </c>
      <c r="D32" s="1">
        <v>43</v>
      </c>
      <c r="E32" s="34">
        <v>59.5</v>
      </c>
    </row>
    <row r="33" spans="1:5" ht="15" customHeight="1" x14ac:dyDescent="0.25">
      <c r="A33" s="550">
        <v>27</v>
      </c>
      <c r="B33" s="69" t="s">
        <v>0</v>
      </c>
      <c r="C33" s="544" t="s">
        <v>113</v>
      </c>
      <c r="D33" s="1">
        <v>28</v>
      </c>
      <c r="E33" s="34">
        <v>59.357142857142854</v>
      </c>
    </row>
    <row r="34" spans="1:5" ht="15" customHeight="1" x14ac:dyDescent="0.25">
      <c r="A34" s="84">
        <v>28</v>
      </c>
      <c r="B34" s="1" t="s">
        <v>65</v>
      </c>
      <c r="C34" s="544" t="s">
        <v>84</v>
      </c>
      <c r="D34" s="1">
        <v>40</v>
      </c>
      <c r="E34" s="34">
        <v>59.2</v>
      </c>
    </row>
    <row r="35" spans="1:5" ht="15" customHeight="1" x14ac:dyDescent="0.25">
      <c r="A35" s="550">
        <v>29</v>
      </c>
      <c r="B35" s="69" t="s">
        <v>32</v>
      </c>
      <c r="C35" s="544" t="s">
        <v>36</v>
      </c>
      <c r="D35" s="1">
        <v>37</v>
      </c>
      <c r="E35" s="34">
        <v>59</v>
      </c>
    </row>
    <row r="36" spans="1:5" ht="15" customHeight="1" thickBot="1" x14ac:dyDescent="0.3">
      <c r="A36" s="563">
        <v>30</v>
      </c>
      <c r="B36" s="71" t="s">
        <v>26</v>
      </c>
      <c r="C36" s="545" t="s">
        <v>27</v>
      </c>
      <c r="D36" s="73">
        <v>39</v>
      </c>
      <c r="E36" s="74">
        <v>59</v>
      </c>
    </row>
    <row r="37" spans="1:5" ht="15" customHeight="1" x14ac:dyDescent="0.25">
      <c r="A37" s="549">
        <v>31</v>
      </c>
      <c r="B37" s="76" t="s">
        <v>26</v>
      </c>
      <c r="C37" s="553" t="s">
        <v>110</v>
      </c>
      <c r="D37" s="4">
        <v>43</v>
      </c>
      <c r="E37" s="77">
        <v>59</v>
      </c>
    </row>
    <row r="38" spans="1:5" ht="15" customHeight="1" x14ac:dyDescent="0.25">
      <c r="A38" s="84">
        <v>32</v>
      </c>
      <c r="B38" s="69" t="s">
        <v>41</v>
      </c>
      <c r="C38" s="544" t="s">
        <v>115</v>
      </c>
      <c r="D38" s="1">
        <v>41</v>
      </c>
      <c r="E38" s="34">
        <v>58.8</v>
      </c>
    </row>
    <row r="39" spans="1:5" ht="15" customHeight="1" x14ac:dyDescent="0.25">
      <c r="A39" s="550">
        <v>33</v>
      </c>
      <c r="B39" s="69" t="s">
        <v>54</v>
      </c>
      <c r="C39" s="544" t="s">
        <v>59</v>
      </c>
      <c r="D39" s="1">
        <v>30</v>
      </c>
      <c r="E39" s="34">
        <v>58.7</v>
      </c>
    </row>
    <row r="40" spans="1:5" ht="15" customHeight="1" x14ac:dyDescent="0.25">
      <c r="A40" s="550">
        <v>34</v>
      </c>
      <c r="B40" s="69" t="s">
        <v>32</v>
      </c>
      <c r="C40" s="544" t="s">
        <v>178</v>
      </c>
      <c r="D40" s="1">
        <v>17</v>
      </c>
      <c r="E40" s="34">
        <v>58.6</v>
      </c>
    </row>
    <row r="41" spans="1:5" ht="15" customHeight="1" x14ac:dyDescent="0.25">
      <c r="A41" s="550">
        <v>35</v>
      </c>
      <c r="B41" s="69" t="s">
        <v>32</v>
      </c>
      <c r="C41" s="544" t="s">
        <v>37</v>
      </c>
      <c r="D41" s="1">
        <v>38</v>
      </c>
      <c r="E41" s="34">
        <v>58.6</v>
      </c>
    </row>
    <row r="42" spans="1:5" ht="15" customHeight="1" x14ac:dyDescent="0.25">
      <c r="A42" s="550">
        <v>36</v>
      </c>
      <c r="B42" s="69" t="s">
        <v>54</v>
      </c>
      <c r="C42" s="544" t="s">
        <v>173</v>
      </c>
      <c r="D42" s="1">
        <v>8</v>
      </c>
      <c r="E42" s="30">
        <v>58.4</v>
      </c>
    </row>
    <row r="43" spans="1:5" ht="15" customHeight="1" x14ac:dyDescent="0.25">
      <c r="A43" s="550">
        <v>37</v>
      </c>
      <c r="B43" s="69" t="s">
        <v>54</v>
      </c>
      <c r="C43" s="544" t="s">
        <v>62</v>
      </c>
      <c r="D43" s="1">
        <v>28</v>
      </c>
      <c r="E43" s="34">
        <v>58.3</v>
      </c>
    </row>
    <row r="44" spans="1:5" ht="15" customHeight="1" x14ac:dyDescent="0.25">
      <c r="A44" s="550">
        <v>38</v>
      </c>
      <c r="B44" s="69" t="s">
        <v>32</v>
      </c>
      <c r="C44" s="544" t="s">
        <v>38</v>
      </c>
      <c r="D44" s="1">
        <v>31</v>
      </c>
      <c r="E44" s="30">
        <v>57.6</v>
      </c>
    </row>
    <row r="45" spans="1:5" ht="15" customHeight="1" x14ac:dyDescent="0.25">
      <c r="A45" s="550">
        <v>39</v>
      </c>
      <c r="B45" s="69" t="s">
        <v>26</v>
      </c>
      <c r="C45" s="546" t="s">
        <v>29</v>
      </c>
      <c r="D45" s="1">
        <v>10</v>
      </c>
      <c r="E45" s="34">
        <v>57.2</v>
      </c>
    </row>
    <row r="46" spans="1:5" ht="15" customHeight="1" thickBot="1" x14ac:dyDescent="0.3">
      <c r="A46" s="551">
        <v>40</v>
      </c>
      <c r="B46" s="70" t="s">
        <v>2</v>
      </c>
      <c r="C46" s="554" t="s">
        <v>190</v>
      </c>
      <c r="D46" s="2">
        <v>31</v>
      </c>
      <c r="E46" s="35">
        <v>57</v>
      </c>
    </row>
    <row r="47" spans="1:5" ht="15" customHeight="1" x14ac:dyDescent="0.25">
      <c r="A47" s="84">
        <v>41</v>
      </c>
      <c r="B47" s="75" t="s">
        <v>2</v>
      </c>
      <c r="C47" s="555" t="s">
        <v>16</v>
      </c>
      <c r="D47" s="6">
        <v>64</v>
      </c>
      <c r="E47" s="33">
        <v>57</v>
      </c>
    </row>
    <row r="48" spans="1:5" ht="15" customHeight="1" x14ac:dyDescent="0.25">
      <c r="A48" s="550">
        <v>42</v>
      </c>
      <c r="B48" s="69" t="s">
        <v>2</v>
      </c>
      <c r="C48" s="544" t="s">
        <v>9</v>
      </c>
      <c r="D48" s="1">
        <v>45</v>
      </c>
      <c r="E48" s="30">
        <v>56</v>
      </c>
    </row>
    <row r="49" spans="1:5" ht="15" customHeight="1" x14ac:dyDescent="0.25">
      <c r="A49" s="550">
        <v>43</v>
      </c>
      <c r="B49" s="69" t="s">
        <v>2</v>
      </c>
      <c r="C49" s="544" t="s">
        <v>147</v>
      </c>
      <c r="D49" s="1">
        <v>86</v>
      </c>
      <c r="E49" s="30">
        <v>55.7</v>
      </c>
    </row>
    <row r="50" spans="1:5" ht="15" customHeight="1" x14ac:dyDescent="0.25">
      <c r="A50" s="550">
        <v>44</v>
      </c>
      <c r="B50" s="69" t="s">
        <v>41</v>
      </c>
      <c r="C50" s="544" t="s">
        <v>46</v>
      </c>
      <c r="D50" s="1">
        <v>6</v>
      </c>
      <c r="E50" s="34">
        <v>55.5</v>
      </c>
    </row>
    <row r="51" spans="1:5" ht="15" customHeight="1" x14ac:dyDescent="0.25">
      <c r="A51" s="550">
        <v>45</v>
      </c>
      <c r="B51" s="1" t="s">
        <v>65</v>
      </c>
      <c r="C51" s="544" t="s">
        <v>172</v>
      </c>
      <c r="D51" s="1">
        <v>16</v>
      </c>
      <c r="E51" s="34">
        <v>55.1875</v>
      </c>
    </row>
    <row r="52" spans="1:5" ht="15" customHeight="1" x14ac:dyDescent="0.25">
      <c r="A52" s="550">
        <v>46</v>
      </c>
      <c r="B52" s="69" t="s">
        <v>32</v>
      </c>
      <c r="C52" s="544" t="s">
        <v>89</v>
      </c>
      <c r="D52" s="1">
        <v>14</v>
      </c>
      <c r="E52" s="34">
        <v>55</v>
      </c>
    </row>
    <row r="53" spans="1:5" ht="15" customHeight="1" x14ac:dyDescent="0.25">
      <c r="A53" s="550">
        <v>47</v>
      </c>
      <c r="B53" s="69" t="s">
        <v>41</v>
      </c>
      <c r="C53" s="544" t="s">
        <v>50</v>
      </c>
      <c r="D53" s="1">
        <v>47</v>
      </c>
      <c r="E53" s="34">
        <v>54.3</v>
      </c>
    </row>
    <row r="54" spans="1:5" ht="15" customHeight="1" x14ac:dyDescent="0.25">
      <c r="A54" s="84">
        <v>48</v>
      </c>
      <c r="B54" s="1" t="s">
        <v>65</v>
      </c>
      <c r="C54" s="544" t="s">
        <v>81</v>
      </c>
      <c r="D54" s="1">
        <v>24</v>
      </c>
      <c r="E54" s="34">
        <v>54.291666666666664</v>
      </c>
    </row>
    <row r="55" spans="1:5" ht="15" customHeight="1" x14ac:dyDescent="0.25">
      <c r="A55" s="550">
        <v>49</v>
      </c>
      <c r="B55" s="69" t="s">
        <v>41</v>
      </c>
      <c r="C55" s="544" t="s">
        <v>79</v>
      </c>
      <c r="D55" s="1">
        <v>27</v>
      </c>
      <c r="E55" s="30">
        <v>54.1</v>
      </c>
    </row>
    <row r="56" spans="1:5" ht="15" customHeight="1" thickBot="1" x14ac:dyDescent="0.3">
      <c r="A56" s="563">
        <v>50</v>
      </c>
      <c r="B56" s="71" t="s">
        <v>2</v>
      </c>
      <c r="C56" s="545" t="s">
        <v>192</v>
      </c>
      <c r="D56" s="73">
        <v>35</v>
      </c>
      <c r="E56" s="74">
        <v>54</v>
      </c>
    </row>
    <row r="57" spans="1:5" ht="15" customHeight="1" x14ac:dyDescent="0.25">
      <c r="A57" s="549">
        <v>51</v>
      </c>
      <c r="B57" s="76" t="s">
        <v>2</v>
      </c>
      <c r="C57" s="553" t="s">
        <v>12</v>
      </c>
      <c r="D57" s="4">
        <v>39</v>
      </c>
      <c r="E57" s="77">
        <v>54</v>
      </c>
    </row>
    <row r="58" spans="1:5" ht="15" customHeight="1" x14ac:dyDescent="0.25">
      <c r="A58" s="84">
        <v>52</v>
      </c>
      <c r="B58" s="69" t="s">
        <v>2</v>
      </c>
      <c r="C58" s="544" t="s">
        <v>187</v>
      </c>
      <c r="D58" s="1">
        <v>32</v>
      </c>
      <c r="E58" s="34">
        <v>53.9</v>
      </c>
    </row>
    <row r="59" spans="1:5" ht="15" customHeight="1" x14ac:dyDescent="0.25">
      <c r="A59" s="550">
        <v>53</v>
      </c>
      <c r="B59" s="69" t="s">
        <v>41</v>
      </c>
      <c r="C59" s="544" t="s">
        <v>48</v>
      </c>
      <c r="D59" s="1">
        <v>19</v>
      </c>
      <c r="E59" s="30">
        <v>53.7</v>
      </c>
    </row>
    <row r="60" spans="1:5" ht="15" customHeight="1" x14ac:dyDescent="0.25">
      <c r="A60" s="84">
        <v>54</v>
      </c>
      <c r="B60" s="69" t="s">
        <v>32</v>
      </c>
      <c r="C60" s="544" t="s">
        <v>39</v>
      </c>
      <c r="D60" s="1">
        <v>12</v>
      </c>
      <c r="E60" s="34">
        <v>53.3</v>
      </c>
    </row>
    <row r="61" spans="1:5" ht="15" customHeight="1" x14ac:dyDescent="0.25">
      <c r="A61" s="84">
        <v>55</v>
      </c>
      <c r="B61" s="1" t="s">
        <v>65</v>
      </c>
      <c r="C61" s="18" t="s">
        <v>85</v>
      </c>
      <c r="D61" s="1">
        <v>21</v>
      </c>
      <c r="E61" s="30">
        <v>53.041666666666664</v>
      </c>
    </row>
    <row r="62" spans="1:5" ht="15" customHeight="1" x14ac:dyDescent="0.25">
      <c r="A62" s="550">
        <v>56</v>
      </c>
      <c r="B62" s="69" t="s">
        <v>54</v>
      </c>
      <c r="C62" s="544" t="s">
        <v>74</v>
      </c>
      <c r="D62" s="1">
        <v>22</v>
      </c>
      <c r="E62" s="34">
        <v>53</v>
      </c>
    </row>
    <row r="63" spans="1:5" ht="15" customHeight="1" x14ac:dyDescent="0.25">
      <c r="A63" s="84">
        <v>57</v>
      </c>
      <c r="B63" s="69" t="s">
        <v>2</v>
      </c>
      <c r="C63" s="544" t="s">
        <v>150</v>
      </c>
      <c r="D63" s="1">
        <v>98</v>
      </c>
      <c r="E63" s="34">
        <v>53</v>
      </c>
    </row>
    <row r="64" spans="1:5" ht="15" customHeight="1" x14ac:dyDescent="0.25">
      <c r="A64" s="550">
        <v>58</v>
      </c>
      <c r="B64" s="69" t="s">
        <v>41</v>
      </c>
      <c r="C64" s="544" t="s">
        <v>77</v>
      </c>
      <c r="D64" s="1">
        <v>33</v>
      </c>
      <c r="E64" s="34">
        <v>52.8</v>
      </c>
    </row>
    <row r="65" spans="1:5" ht="15" customHeight="1" x14ac:dyDescent="0.25">
      <c r="A65" s="550">
        <v>59</v>
      </c>
      <c r="B65" s="69" t="s">
        <v>2</v>
      </c>
      <c r="C65" s="544" t="s">
        <v>184</v>
      </c>
      <c r="D65" s="1">
        <v>20</v>
      </c>
      <c r="E65" s="34">
        <v>52.6</v>
      </c>
    </row>
    <row r="66" spans="1:5" ht="15" customHeight="1" thickBot="1" x14ac:dyDescent="0.3">
      <c r="A66" s="551">
        <v>60</v>
      </c>
      <c r="B66" s="70" t="s">
        <v>0</v>
      </c>
      <c r="C66" s="554" t="s">
        <v>70</v>
      </c>
      <c r="D66" s="2">
        <v>13</v>
      </c>
      <c r="E66" s="35">
        <v>52.571428571428569</v>
      </c>
    </row>
    <row r="67" spans="1:5" ht="15" customHeight="1" x14ac:dyDescent="0.25">
      <c r="A67" s="550">
        <v>61</v>
      </c>
      <c r="B67" s="75" t="s">
        <v>54</v>
      </c>
      <c r="C67" s="555" t="s">
        <v>61</v>
      </c>
      <c r="D67" s="6">
        <v>46</v>
      </c>
      <c r="E67" s="32">
        <v>52.3</v>
      </c>
    </row>
    <row r="68" spans="1:5" ht="15" customHeight="1" x14ac:dyDescent="0.25">
      <c r="A68" s="84">
        <v>62</v>
      </c>
      <c r="B68" s="69" t="s">
        <v>41</v>
      </c>
      <c r="C68" s="544" t="s">
        <v>76</v>
      </c>
      <c r="D68" s="1">
        <v>17</v>
      </c>
      <c r="E68" s="34">
        <v>52</v>
      </c>
    </row>
    <row r="69" spans="1:5" ht="15" customHeight="1" x14ac:dyDescent="0.25">
      <c r="A69" s="550">
        <v>63</v>
      </c>
      <c r="B69" s="69" t="s">
        <v>54</v>
      </c>
      <c r="C69" s="544" t="s">
        <v>66</v>
      </c>
      <c r="D69" s="1">
        <v>36</v>
      </c>
      <c r="E69" s="34">
        <v>51.8</v>
      </c>
    </row>
    <row r="70" spans="1:5" ht="15" customHeight="1" x14ac:dyDescent="0.25">
      <c r="A70" s="550">
        <v>64</v>
      </c>
      <c r="B70" s="69" t="s">
        <v>0</v>
      </c>
      <c r="C70" s="544" t="s">
        <v>152</v>
      </c>
      <c r="D70" s="1">
        <v>52</v>
      </c>
      <c r="E70" s="34">
        <v>51.71153846153846</v>
      </c>
    </row>
    <row r="71" spans="1:5" ht="15" customHeight="1" x14ac:dyDescent="0.25">
      <c r="A71" s="84">
        <v>65</v>
      </c>
      <c r="B71" s="69" t="s">
        <v>26</v>
      </c>
      <c r="C71" s="544" t="s">
        <v>30</v>
      </c>
      <c r="D71" s="1">
        <v>40</v>
      </c>
      <c r="E71" s="34">
        <v>51.7</v>
      </c>
    </row>
    <row r="72" spans="1:5" ht="15" customHeight="1" x14ac:dyDescent="0.25">
      <c r="A72" s="550">
        <v>66</v>
      </c>
      <c r="B72" s="69" t="s">
        <v>54</v>
      </c>
      <c r="C72" s="544" t="s">
        <v>58</v>
      </c>
      <c r="D72" s="1">
        <v>11</v>
      </c>
      <c r="E72" s="34">
        <v>51.5</v>
      </c>
    </row>
    <row r="73" spans="1:5" ht="15" customHeight="1" x14ac:dyDescent="0.25">
      <c r="A73" s="550">
        <v>67</v>
      </c>
      <c r="B73" s="69" t="s">
        <v>41</v>
      </c>
      <c r="C73" s="544" t="s">
        <v>175</v>
      </c>
      <c r="D73" s="1">
        <v>9</v>
      </c>
      <c r="E73" s="34">
        <v>51.3</v>
      </c>
    </row>
    <row r="74" spans="1:5" ht="15" customHeight="1" x14ac:dyDescent="0.25">
      <c r="A74" s="84">
        <v>68</v>
      </c>
      <c r="B74" s="1" t="s">
        <v>65</v>
      </c>
      <c r="C74" s="18" t="s">
        <v>130</v>
      </c>
      <c r="D74" s="1">
        <v>17</v>
      </c>
      <c r="E74" s="34">
        <v>51.294117647058826</v>
      </c>
    </row>
    <row r="75" spans="1:5" ht="15" customHeight="1" x14ac:dyDescent="0.25">
      <c r="A75" s="550">
        <v>69</v>
      </c>
      <c r="B75" s="69" t="s">
        <v>2</v>
      </c>
      <c r="C75" s="544" t="s">
        <v>17</v>
      </c>
      <c r="D75" s="1">
        <v>21</v>
      </c>
      <c r="E75" s="34">
        <v>50.6</v>
      </c>
    </row>
    <row r="76" spans="1:5" ht="15" customHeight="1" thickBot="1" x14ac:dyDescent="0.3">
      <c r="A76" s="563">
        <v>71</v>
      </c>
      <c r="B76" s="71" t="s">
        <v>41</v>
      </c>
      <c r="C76" s="545" t="s">
        <v>176</v>
      </c>
      <c r="D76" s="73">
        <v>15</v>
      </c>
      <c r="E76" s="74">
        <v>50.3</v>
      </c>
    </row>
    <row r="77" spans="1:5" ht="15" customHeight="1" x14ac:dyDescent="0.25">
      <c r="A77" s="549">
        <v>70</v>
      </c>
      <c r="B77" s="76" t="s">
        <v>32</v>
      </c>
      <c r="C77" s="553" t="s">
        <v>31</v>
      </c>
      <c r="D77" s="4">
        <v>14</v>
      </c>
      <c r="E77" s="67">
        <v>50.3</v>
      </c>
    </row>
    <row r="78" spans="1:5" ht="15" customHeight="1" x14ac:dyDescent="0.25">
      <c r="A78" s="550">
        <v>72</v>
      </c>
      <c r="B78" s="69" t="s">
        <v>26</v>
      </c>
      <c r="C78" s="544" t="s">
        <v>109</v>
      </c>
      <c r="D78" s="1">
        <v>29</v>
      </c>
      <c r="E78" s="34">
        <v>50.3</v>
      </c>
    </row>
    <row r="79" spans="1:5" ht="15" customHeight="1" x14ac:dyDescent="0.25">
      <c r="A79" s="550">
        <v>73</v>
      </c>
      <c r="B79" s="69" t="s">
        <v>2</v>
      </c>
      <c r="C79" s="544" t="s">
        <v>6</v>
      </c>
      <c r="D79" s="1">
        <v>18</v>
      </c>
      <c r="E79" s="34">
        <v>50.1</v>
      </c>
    </row>
    <row r="80" spans="1:5" ht="15" customHeight="1" x14ac:dyDescent="0.25">
      <c r="A80" s="550">
        <v>74</v>
      </c>
      <c r="B80" s="69" t="s">
        <v>2</v>
      </c>
      <c r="C80" s="544" t="s">
        <v>4</v>
      </c>
      <c r="D80" s="1">
        <v>35</v>
      </c>
      <c r="E80" s="34">
        <v>50</v>
      </c>
    </row>
    <row r="81" spans="1:5" ht="15" customHeight="1" x14ac:dyDescent="0.25">
      <c r="A81" s="84">
        <v>75</v>
      </c>
      <c r="B81" s="69" t="s">
        <v>2</v>
      </c>
      <c r="C81" s="544" t="s">
        <v>183</v>
      </c>
      <c r="D81" s="1">
        <v>14</v>
      </c>
      <c r="E81" s="34">
        <v>49.5</v>
      </c>
    </row>
    <row r="82" spans="1:5" ht="15" customHeight="1" x14ac:dyDescent="0.25">
      <c r="A82" s="550">
        <v>76</v>
      </c>
      <c r="B82" s="69" t="s">
        <v>2</v>
      </c>
      <c r="C82" s="544" t="s">
        <v>186</v>
      </c>
      <c r="D82" s="1">
        <v>26</v>
      </c>
      <c r="E82" s="34">
        <v>49</v>
      </c>
    </row>
    <row r="83" spans="1:5" ht="15" customHeight="1" x14ac:dyDescent="0.25">
      <c r="A83" s="84">
        <v>77</v>
      </c>
      <c r="B83" s="69" t="s">
        <v>41</v>
      </c>
      <c r="C83" s="544" t="s">
        <v>75</v>
      </c>
      <c r="D83" s="1">
        <v>9</v>
      </c>
      <c r="E83" s="30">
        <v>48.7</v>
      </c>
    </row>
    <row r="84" spans="1:5" ht="15" customHeight="1" x14ac:dyDescent="0.25">
      <c r="A84" s="550">
        <v>78</v>
      </c>
      <c r="B84" s="1" t="s">
        <v>65</v>
      </c>
      <c r="C84" s="544" t="s">
        <v>170</v>
      </c>
      <c r="D84" s="1">
        <v>42</v>
      </c>
      <c r="E84" s="30">
        <v>48.476190476190474</v>
      </c>
    </row>
    <row r="85" spans="1:5" ht="15" customHeight="1" x14ac:dyDescent="0.25">
      <c r="A85" s="550">
        <v>80</v>
      </c>
      <c r="B85" s="69" t="s">
        <v>54</v>
      </c>
      <c r="C85" s="544" t="s">
        <v>57</v>
      </c>
      <c r="D85" s="1">
        <v>22</v>
      </c>
      <c r="E85" s="34">
        <v>48.1</v>
      </c>
    </row>
    <row r="86" spans="1:5" ht="15" customHeight="1" thickBot="1" x14ac:dyDescent="0.3">
      <c r="A86" s="551">
        <v>79</v>
      </c>
      <c r="B86" s="70" t="s">
        <v>26</v>
      </c>
      <c r="C86" s="554" t="s">
        <v>95</v>
      </c>
      <c r="D86" s="2">
        <v>18</v>
      </c>
      <c r="E86" s="35">
        <v>48.1</v>
      </c>
    </row>
    <row r="87" spans="1:5" ht="15" customHeight="1" x14ac:dyDescent="0.25">
      <c r="A87" s="550">
        <v>82</v>
      </c>
      <c r="B87" s="75" t="s">
        <v>2</v>
      </c>
      <c r="C87" s="555" t="s">
        <v>182</v>
      </c>
      <c r="D87" s="6">
        <v>23</v>
      </c>
      <c r="E87" s="33">
        <v>48</v>
      </c>
    </row>
    <row r="88" spans="1:5" ht="15" customHeight="1" x14ac:dyDescent="0.25">
      <c r="A88" s="550">
        <v>81</v>
      </c>
      <c r="B88" s="69" t="s">
        <v>2</v>
      </c>
      <c r="C88" s="544" t="s">
        <v>23</v>
      </c>
      <c r="D88" s="1">
        <v>4</v>
      </c>
      <c r="E88" s="34">
        <v>48</v>
      </c>
    </row>
    <row r="89" spans="1:5" ht="15" customHeight="1" x14ac:dyDescent="0.25">
      <c r="A89" s="550">
        <v>83</v>
      </c>
      <c r="B89" s="69" t="s">
        <v>2</v>
      </c>
      <c r="C89" s="544" t="s">
        <v>188</v>
      </c>
      <c r="D89" s="1">
        <v>27</v>
      </c>
      <c r="E89" s="34">
        <v>47.8</v>
      </c>
    </row>
    <row r="90" spans="1:5" ht="15" customHeight="1" x14ac:dyDescent="0.25">
      <c r="A90" s="550">
        <v>84</v>
      </c>
      <c r="B90" s="69" t="s">
        <v>0</v>
      </c>
      <c r="C90" s="544" t="s">
        <v>99</v>
      </c>
      <c r="D90" s="1">
        <v>21</v>
      </c>
      <c r="E90" s="34">
        <v>47.761904761904759</v>
      </c>
    </row>
    <row r="91" spans="1:5" ht="15" customHeight="1" x14ac:dyDescent="0.25">
      <c r="A91" s="84">
        <v>85</v>
      </c>
      <c r="B91" s="69" t="s">
        <v>2</v>
      </c>
      <c r="C91" s="544" t="s">
        <v>15</v>
      </c>
      <c r="D91" s="1">
        <v>19</v>
      </c>
      <c r="E91" s="34">
        <v>47.4</v>
      </c>
    </row>
    <row r="92" spans="1:5" ht="15" customHeight="1" x14ac:dyDescent="0.25">
      <c r="A92" s="550">
        <v>86</v>
      </c>
      <c r="B92" s="69" t="s">
        <v>41</v>
      </c>
      <c r="C92" s="544" t="s">
        <v>40</v>
      </c>
      <c r="D92" s="1">
        <v>36</v>
      </c>
      <c r="E92" s="30">
        <v>47.1</v>
      </c>
    </row>
    <row r="93" spans="1:5" ht="15" customHeight="1" x14ac:dyDescent="0.25">
      <c r="A93" s="550">
        <v>87</v>
      </c>
      <c r="B93" s="69" t="s">
        <v>32</v>
      </c>
      <c r="C93" s="544" t="s">
        <v>73</v>
      </c>
      <c r="D93" s="1">
        <v>12</v>
      </c>
      <c r="E93" s="30">
        <v>47</v>
      </c>
    </row>
    <row r="94" spans="1:5" ht="15" customHeight="1" x14ac:dyDescent="0.25">
      <c r="A94" s="550">
        <v>88</v>
      </c>
      <c r="B94" s="69" t="s">
        <v>2</v>
      </c>
      <c r="C94" s="544" t="s">
        <v>164</v>
      </c>
      <c r="D94" s="1">
        <v>23</v>
      </c>
      <c r="E94" s="34">
        <v>45.8</v>
      </c>
    </row>
    <row r="95" spans="1:5" ht="15" customHeight="1" x14ac:dyDescent="0.25">
      <c r="A95" s="550">
        <v>89</v>
      </c>
      <c r="B95" s="69" t="s">
        <v>54</v>
      </c>
      <c r="C95" s="544" t="s">
        <v>53</v>
      </c>
      <c r="D95" s="1">
        <v>12</v>
      </c>
      <c r="E95" s="30">
        <v>45</v>
      </c>
    </row>
    <row r="96" spans="1:5" ht="15" customHeight="1" thickBot="1" x14ac:dyDescent="0.3">
      <c r="A96" s="563">
        <v>90</v>
      </c>
      <c r="B96" s="71" t="s">
        <v>41</v>
      </c>
      <c r="C96" s="545" t="s">
        <v>45</v>
      </c>
      <c r="D96" s="73">
        <v>9</v>
      </c>
      <c r="E96" s="74">
        <v>44</v>
      </c>
    </row>
    <row r="97" spans="1:6" ht="15" customHeight="1" x14ac:dyDescent="0.25">
      <c r="A97" s="549">
        <v>91</v>
      </c>
      <c r="B97" s="76" t="s">
        <v>2</v>
      </c>
      <c r="C97" s="553" t="s">
        <v>189</v>
      </c>
      <c r="D97" s="4">
        <v>14</v>
      </c>
      <c r="E97" s="67">
        <v>43.9</v>
      </c>
    </row>
    <row r="98" spans="1:6" ht="15" customHeight="1" x14ac:dyDescent="0.25">
      <c r="A98" s="550">
        <v>92</v>
      </c>
      <c r="B98" s="571" t="s">
        <v>26</v>
      </c>
      <c r="C98" s="684" t="s">
        <v>96</v>
      </c>
      <c r="D98" s="575">
        <v>10</v>
      </c>
      <c r="E98" s="30">
        <v>42</v>
      </c>
    </row>
    <row r="99" spans="1:6" ht="15" customHeight="1" x14ac:dyDescent="0.25">
      <c r="A99" s="550">
        <v>93</v>
      </c>
      <c r="B99" s="585" t="s">
        <v>26</v>
      </c>
      <c r="C99" s="684" t="s">
        <v>91</v>
      </c>
      <c r="D99" s="571">
        <v>20</v>
      </c>
      <c r="E99" s="34">
        <v>42</v>
      </c>
    </row>
    <row r="100" spans="1:6" ht="15" customHeight="1" x14ac:dyDescent="0.25">
      <c r="A100" s="550">
        <v>94</v>
      </c>
      <c r="B100" s="585" t="s">
        <v>0</v>
      </c>
      <c r="C100" s="684" t="s">
        <v>169</v>
      </c>
      <c r="D100" s="571">
        <v>25</v>
      </c>
      <c r="E100" s="34">
        <v>41.92</v>
      </c>
    </row>
    <row r="101" spans="1:6" ht="15" customHeight="1" x14ac:dyDescent="0.25">
      <c r="A101" s="550">
        <v>95</v>
      </c>
      <c r="B101" s="585" t="s">
        <v>32</v>
      </c>
      <c r="C101" s="684" t="s">
        <v>35</v>
      </c>
      <c r="D101" s="571">
        <v>11</v>
      </c>
      <c r="E101" s="34">
        <v>40.799999999999997</v>
      </c>
    </row>
    <row r="102" spans="1:6" ht="15" customHeight="1" x14ac:dyDescent="0.25">
      <c r="A102" s="550">
        <v>96</v>
      </c>
      <c r="B102" s="571" t="s">
        <v>65</v>
      </c>
      <c r="C102" s="684" t="s">
        <v>171</v>
      </c>
      <c r="D102" s="571">
        <v>15</v>
      </c>
      <c r="E102" s="34">
        <v>37.93333333333333</v>
      </c>
    </row>
    <row r="103" spans="1:6" s="687" customFormat="1" ht="15" customHeight="1" x14ac:dyDescent="0.25">
      <c r="A103" s="102">
        <v>97</v>
      </c>
      <c r="B103" s="814" t="s">
        <v>32</v>
      </c>
      <c r="C103" s="582" t="s">
        <v>33</v>
      </c>
      <c r="D103" s="573">
        <v>6</v>
      </c>
      <c r="E103" s="815">
        <v>35.799999999999997</v>
      </c>
    </row>
    <row r="104" spans="1:6" s="687" customFormat="1" ht="15" customHeight="1" x14ac:dyDescent="0.25">
      <c r="A104" s="102">
        <v>98</v>
      </c>
      <c r="B104" s="814" t="s">
        <v>54</v>
      </c>
      <c r="C104" s="582" t="s">
        <v>56</v>
      </c>
      <c r="D104" s="573">
        <v>6</v>
      </c>
      <c r="E104" s="813">
        <v>35.700000000000003</v>
      </c>
    </row>
    <row r="105" spans="1:6" ht="15" customHeight="1" thickBot="1" x14ac:dyDescent="0.3">
      <c r="A105" s="551">
        <v>99</v>
      </c>
      <c r="B105" s="70" t="s">
        <v>2</v>
      </c>
      <c r="C105" s="554" t="s">
        <v>180</v>
      </c>
      <c r="D105" s="2">
        <v>30</v>
      </c>
      <c r="E105" s="35">
        <v>31.5</v>
      </c>
    </row>
    <row r="106" spans="1:6" ht="15" customHeight="1" x14ac:dyDescent="0.25">
      <c r="A106" s="13"/>
      <c r="B106" s="13"/>
      <c r="C106" s="63"/>
      <c r="D106" s="60" t="s">
        <v>101</v>
      </c>
      <c r="E106" s="65">
        <f>AVERAGE(E7:E105)</f>
        <v>54.402348605296666</v>
      </c>
      <c r="F106" s="61"/>
    </row>
    <row r="107" spans="1:6" ht="18.600000000000001" customHeight="1" x14ac:dyDescent="0.25">
      <c r="A107" s="13"/>
      <c r="B107" s="13"/>
      <c r="C107" s="23"/>
      <c r="D107" s="79" t="s">
        <v>145</v>
      </c>
      <c r="E107" s="80">
        <v>56.84</v>
      </c>
    </row>
    <row r="108" spans="1:6" x14ac:dyDescent="0.25">
      <c r="A108" s="12"/>
      <c r="B108" s="12"/>
      <c r="C108" s="12"/>
      <c r="D108" s="12"/>
      <c r="E108" s="12"/>
    </row>
  </sheetData>
  <sortState ref="B9:E116">
    <sortCondition descending="1" ref="E116"/>
  </sortState>
  <mergeCells count="2">
    <mergeCell ref="B6:C6"/>
    <mergeCell ref="B2:D2"/>
  </mergeCells>
  <conditionalFormatting sqref="E6:E107">
    <cfRule type="containsBlanks" dxfId="11" priority="515" stopIfTrue="1">
      <formula>LEN(TRIM(E6))=0</formula>
    </cfRule>
    <cfRule type="cellIs" dxfId="10" priority="516" stopIfTrue="1" operator="equal">
      <formula>$E$106</formula>
    </cfRule>
    <cfRule type="cellIs" dxfId="9" priority="517" stopIfTrue="1" operator="between">
      <formula>$E$106</formula>
      <formula>50</formula>
    </cfRule>
    <cfRule type="cellIs" dxfId="8" priority="518" stopIfTrue="1" operator="lessThan">
      <formula>50</formula>
    </cfRule>
    <cfRule type="cellIs" dxfId="7" priority="519" stopIfTrue="1" operator="between">
      <formula>75</formula>
      <formula>$E$106</formula>
    </cfRule>
    <cfRule type="cellIs" dxfId="6" priority="520" stopIfTrue="1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0.7109375" customWidth="1"/>
    <col min="3" max="3" width="31.7109375" customWidth="1"/>
    <col min="4" max="4" width="8.7109375" customWidth="1"/>
    <col min="5" max="8" width="7.7109375" customWidth="1"/>
    <col min="9" max="9" width="7.7109375" style="687" customWidth="1"/>
    <col min="10" max="10" width="7.7109375" customWidth="1"/>
    <col min="11" max="11" width="9.7109375" customWidth="1"/>
    <col min="12" max="12" width="6.7109375" customWidth="1"/>
    <col min="13" max="16" width="9.7109375" customWidth="1"/>
  </cols>
  <sheetData>
    <row r="1" spans="1:14" ht="18.75" customHeight="1" x14ac:dyDescent="0.25">
      <c r="M1" s="56"/>
      <c r="N1" s="24" t="s">
        <v>121</v>
      </c>
    </row>
    <row r="2" spans="1:14" ht="15.75" x14ac:dyDescent="0.25">
      <c r="B2" s="1365" t="s">
        <v>114</v>
      </c>
      <c r="C2" s="1365"/>
      <c r="D2" s="693"/>
      <c r="E2" s="55"/>
      <c r="F2" s="55"/>
      <c r="G2" s="55"/>
      <c r="K2" s="22">
        <v>2021</v>
      </c>
      <c r="M2" s="57"/>
      <c r="N2" s="24" t="s">
        <v>126</v>
      </c>
    </row>
    <row r="3" spans="1:14" ht="16.5" thickBot="1" x14ac:dyDescent="0.3">
      <c r="A3" s="21"/>
      <c r="B3" s="21"/>
      <c r="C3" s="21"/>
      <c r="D3" s="21"/>
      <c r="M3" s="603"/>
      <c r="N3" s="24" t="s">
        <v>122</v>
      </c>
    </row>
    <row r="4" spans="1:14" ht="15" customHeight="1" x14ac:dyDescent="0.25">
      <c r="A4" s="1355" t="s">
        <v>68</v>
      </c>
      <c r="B4" s="1391" t="s">
        <v>117</v>
      </c>
      <c r="C4" s="1391" t="s">
        <v>118</v>
      </c>
      <c r="D4" s="1383" t="s">
        <v>120</v>
      </c>
      <c r="E4" s="1387" t="s">
        <v>153</v>
      </c>
      <c r="F4" s="1360"/>
      <c r="G4" s="1360"/>
      <c r="H4" s="1360"/>
      <c r="I4" s="1360"/>
      <c r="J4" s="1388"/>
      <c r="K4" s="1385" t="s">
        <v>141</v>
      </c>
      <c r="M4" s="43"/>
      <c r="N4" s="24" t="s">
        <v>123</v>
      </c>
    </row>
    <row r="5" spans="1:14" ht="26.25" customHeight="1" thickBot="1" x14ac:dyDescent="0.3">
      <c r="A5" s="1356"/>
      <c r="B5" s="1392" t="s">
        <v>119</v>
      </c>
      <c r="C5" s="1392"/>
      <c r="D5" s="1384"/>
      <c r="E5" s="115" t="s">
        <v>103</v>
      </c>
      <c r="F5" s="115" t="s">
        <v>166</v>
      </c>
      <c r="G5" s="115" t="s">
        <v>167</v>
      </c>
      <c r="H5" s="115" t="s">
        <v>168</v>
      </c>
      <c r="I5" s="791" t="s">
        <v>105</v>
      </c>
      <c r="J5" s="115">
        <v>100</v>
      </c>
      <c r="K5" s="1386"/>
    </row>
    <row r="6" spans="1:14" ht="15" customHeight="1" thickBot="1" x14ac:dyDescent="0.3">
      <c r="A6" s="548"/>
      <c r="B6" s="559"/>
      <c r="C6" s="564" t="s">
        <v>128</v>
      </c>
      <c r="D6" s="564">
        <f t="shared" ref="D6:J6" si="0">D7+D8+D17+D30+D46+D63+D75+D104</f>
        <v>3046</v>
      </c>
      <c r="E6" s="564">
        <f t="shared" si="0"/>
        <v>183</v>
      </c>
      <c r="F6" s="564">
        <f t="shared" si="0"/>
        <v>296</v>
      </c>
      <c r="G6" s="564">
        <f t="shared" si="0"/>
        <v>1557</v>
      </c>
      <c r="H6" s="564">
        <f t="shared" si="0"/>
        <v>650</v>
      </c>
      <c r="I6" s="564">
        <f t="shared" si="0"/>
        <v>360</v>
      </c>
      <c r="J6" s="564">
        <f t="shared" si="0"/>
        <v>0</v>
      </c>
      <c r="K6" s="567">
        <v>56.84</v>
      </c>
    </row>
    <row r="7" spans="1:14" ht="15" customHeight="1" thickBot="1" x14ac:dyDescent="0.3">
      <c r="A7" s="50">
        <v>1</v>
      </c>
      <c r="B7" s="569">
        <v>50050</v>
      </c>
      <c r="C7" s="570" t="s">
        <v>27</v>
      </c>
      <c r="D7" s="575">
        <v>39</v>
      </c>
      <c r="E7" s="575"/>
      <c r="F7" s="575">
        <v>5</v>
      </c>
      <c r="G7" s="575">
        <v>19</v>
      </c>
      <c r="H7" s="571">
        <v>9</v>
      </c>
      <c r="I7" s="809">
        <v>6</v>
      </c>
      <c r="J7" s="571"/>
      <c r="K7" s="30">
        <v>59</v>
      </c>
      <c r="L7" s="543"/>
    </row>
    <row r="8" spans="1:14" ht="15" customHeight="1" thickBot="1" x14ac:dyDescent="0.3">
      <c r="A8" s="548"/>
      <c r="B8" s="1389" t="s">
        <v>129</v>
      </c>
      <c r="C8" s="1390"/>
      <c r="D8" s="561">
        <f>SUM(D9:D16)</f>
        <v>264</v>
      </c>
      <c r="E8" s="561">
        <f>SUM(E9:E16)</f>
        <v>18</v>
      </c>
      <c r="F8" s="561">
        <f t="shared" ref="F8:J8" si="1">SUM(F9:F16)</f>
        <v>26</v>
      </c>
      <c r="G8" s="561">
        <f t="shared" si="1"/>
        <v>119</v>
      </c>
      <c r="H8" s="561">
        <f t="shared" si="1"/>
        <v>58</v>
      </c>
      <c r="I8" s="561">
        <f t="shared" si="1"/>
        <v>43</v>
      </c>
      <c r="J8" s="561">
        <f t="shared" si="1"/>
        <v>0</v>
      </c>
      <c r="K8" s="64">
        <f>AVERAGE(K9:K16)</f>
        <v>53.540418899301294</v>
      </c>
    </row>
    <row r="9" spans="1:14" ht="15" customHeight="1" x14ac:dyDescent="0.25">
      <c r="A9" s="53">
        <v>1</v>
      </c>
      <c r="B9" s="569">
        <v>10002</v>
      </c>
      <c r="C9" s="570" t="s">
        <v>170</v>
      </c>
      <c r="D9" s="571">
        <v>42</v>
      </c>
      <c r="E9" s="571">
        <v>6</v>
      </c>
      <c r="F9" s="571">
        <v>7</v>
      </c>
      <c r="G9" s="571">
        <v>22</v>
      </c>
      <c r="H9" s="571">
        <v>5</v>
      </c>
      <c r="I9" s="809">
        <v>2</v>
      </c>
      <c r="J9" s="571"/>
      <c r="K9" s="34">
        <v>48.476190476190474</v>
      </c>
    </row>
    <row r="10" spans="1:14" ht="15" customHeight="1" x14ac:dyDescent="0.25">
      <c r="A10" s="54">
        <v>2</v>
      </c>
      <c r="B10" s="569">
        <v>10090</v>
      </c>
      <c r="C10" s="570" t="s">
        <v>84</v>
      </c>
      <c r="D10" s="571">
        <v>40</v>
      </c>
      <c r="E10" s="571">
        <v>1</v>
      </c>
      <c r="F10" s="571">
        <v>6</v>
      </c>
      <c r="G10" s="571">
        <v>15</v>
      </c>
      <c r="H10" s="571">
        <v>10</v>
      </c>
      <c r="I10" s="809">
        <v>8</v>
      </c>
      <c r="J10" s="571"/>
      <c r="K10" s="34">
        <v>59.2</v>
      </c>
    </row>
    <row r="11" spans="1:14" ht="15" customHeight="1" x14ac:dyDescent="0.25">
      <c r="A11" s="27">
        <v>3</v>
      </c>
      <c r="B11" s="569">
        <v>10004</v>
      </c>
      <c r="C11" s="570" t="s">
        <v>80</v>
      </c>
      <c r="D11" s="571">
        <v>89</v>
      </c>
      <c r="E11" s="571">
        <v>1</v>
      </c>
      <c r="F11" s="571">
        <v>5</v>
      </c>
      <c r="G11" s="571">
        <v>26</v>
      </c>
      <c r="H11" s="571">
        <v>30</v>
      </c>
      <c r="I11" s="809">
        <v>27</v>
      </c>
      <c r="J11" s="571"/>
      <c r="K11" s="30">
        <v>68.898876404494388</v>
      </c>
    </row>
    <row r="12" spans="1:14" ht="15" customHeight="1" x14ac:dyDescent="0.25">
      <c r="A12" s="27">
        <v>4</v>
      </c>
      <c r="B12" s="558">
        <v>10001</v>
      </c>
      <c r="C12" s="555" t="s">
        <v>81</v>
      </c>
      <c r="D12" s="6">
        <v>24</v>
      </c>
      <c r="E12" s="6">
        <v>3</v>
      </c>
      <c r="F12" s="6">
        <v>1</v>
      </c>
      <c r="G12" s="6">
        <v>15</v>
      </c>
      <c r="H12" s="6">
        <v>3</v>
      </c>
      <c r="I12" s="6">
        <v>2</v>
      </c>
      <c r="J12" s="6"/>
      <c r="K12" s="33">
        <v>54.291666666666664</v>
      </c>
    </row>
    <row r="13" spans="1:14" ht="15" customHeight="1" x14ac:dyDescent="0.25">
      <c r="A13" s="27">
        <v>5</v>
      </c>
      <c r="B13" s="569">
        <v>10120</v>
      </c>
      <c r="C13" s="570" t="s">
        <v>171</v>
      </c>
      <c r="D13" s="571">
        <v>15</v>
      </c>
      <c r="E13" s="571">
        <v>5</v>
      </c>
      <c r="F13" s="571">
        <v>2</v>
      </c>
      <c r="G13" s="571">
        <v>7</v>
      </c>
      <c r="H13" s="571">
        <v>1</v>
      </c>
      <c r="I13" s="809"/>
      <c r="J13" s="571"/>
      <c r="K13" s="34">
        <v>37.93333333333333</v>
      </c>
    </row>
    <row r="14" spans="1:14" ht="15" customHeight="1" x14ac:dyDescent="0.25">
      <c r="A14" s="27">
        <v>6</v>
      </c>
      <c r="B14" s="569">
        <v>10190</v>
      </c>
      <c r="C14" s="570" t="s">
        <v>172</v>
      </c>
      <c r="D14" s="571">
        <v>16</v>
      </c>
      <c r="E14" s="571"/>
      <c r="F14" s="571">
        <v>1</v>
      </c>
      <c r="G14" s="571">
        <v>12</v>
      </c>
      <c r="H14" s="571">
        <v>2</v>
      </c>
      <c r="I14" s="809">
        <v>1</v>
      </c>
      <c r="J14" s="571"/>
      <c r="K14" s="30">
        <v>55.1875</v>
      </c>
    </row>
    <row r="15" spans="1:14" ht="15" customHeight="1" x14ac:dyDescent="0.25">
      <c r="A15" s="27">
        <v>7</v>
      </c>
      <c r="B15" s="569">
        <v>10320</v>
      </c>
      <c r="C15" s="570" t="s">
        <v>85</v>
      </c>
      <c r="D15" s="571">
        <v>21</v>
      </c>
      <c r="E15" s="571">
        <v>1</v>
      </c>
      <c r="F15" s="571">
        <v>2</v>
      </c>
      <c r="G15" s="571">
        <v>11</v>
      </c>
      <c r="H15" s="571">
        <v>4</v>
      </c>
      <c r="I15" s="809">
        <v>3</v>
      </c>
      <c r="J15" s="571"/>
      <c r="K15" s="34">
        <v>53.041666666666664</v>
      </c>
    </row>
    <row r="16" spans="1:14" ht="15" customHeight="1" thickBot="1" x14ac:dyDescent="0.3">
      <c r="A16" s="27">
        <v>8</v>
      </c>
      <c r="B16" s="569">
        <v>10860</v>
      </c>
      <c r="C16" s="570" t="s">
        <v>130</v>
      </c>
      <c r="D16" s="571">
        <v>17</v>
      </c>
      <c r="E16" s="571">
        <v>1</v>
      </c>
      <c r="F16" s="571">
        <v>2</v>
      </c>
      <c r="G16" s="571">
        <v>11</v>
      </c>
      <c r="H16" s="571">
        <v>3</v>
      </c>
      <c r="I16" s="809"/>
      <c r="J16" s="571"/>
      <c r="K16" s="34">
        <v>51.294117647058826</v>
      </c>
    </row>
    <row r="17" spans="1:11" ht="15" customHeight="1" thickBot="1" x14ac:dyDescent="0.3">
      <c r="A17" s="51"/>
      <c r="B17" s="1395" t="s">
        <v>133</v>
      </c>
      <c r="C17" s="1396"/>
      <c r="D17" s="560">
        <f t="shared" ref="D17:J17" si="2">SUM(D18:D29)</f>
        <v>326</v>
      </c>
      <c r="E17" s="560">
        <f t="shared" si="2"/>
        <v>8</v>
      </c>
      <c r="F17" s="560">
        <f t="shared" si="2"/>
        <v>41</v>
      </c>
      <c r="G17" s="560">
        <f t="shared" si="2"/>
        <v>179</v>
      </c>
      <c r="H17" s="560">
        <f t="shared" si="2"/>
        <v>66</v>
      </c>
      <c r="I17" s="560">
        <f t="shared" si="2"/>
        <v>32</v>
      </c>
      <c r="J17" s="560">
        <f t="shared" si="2"/>
        <v>0</v>
      </c>
      <c r="K17" s="52">
        <f>AVERAGE(K18:K29)</f>
        <v>53.266666666666673</v>
      </c>
    </row>
    <row r="18" spans="1:11" ht="15" customHeight="1" x14ac:dyDescent="0.25">
      <c r="A18" s="29">
        <v>1</v>
      </c>
      <c r="B18" s="558">
        <v>20040</v>
      </c>
      <c r="C18" s="555" t="s">
        <v>61</v>
      </c>
      <c r="D18" s="6">
        <v>46</v>
      </c>
      <c r="E18" s="6">
        <v>2</v>
      </c>
      <c r="F18" s="6">
        <v>9</v>
      </c>
      <c r="G18" s="6">
        <v>24</v>
      </c>
      <c r="H18" s="6">
        <v>9</v>
      </c>
      <c r="I18" s="6">
        <v>2</v>
      </c>
      <c r="J18" s="6"/>
      <c r="K18" s="33">
        <v>52.3</v>
      </c>
    </row>
    <row r="19" spans="1:11" ht="15" customHeight="1" x14ac:dyDescent="0.25">
      <c r="A19" s="27">
        <v>2</v>
      </c>
      <c r="B19" s="569">
        <v>20061</v>
      </c>
      <c r="C19" s="570" t="s">
        <v>59</v>
      </c>
      <c r="D19" s="571">
        <v>30</v>
      </c>
      <c r="E19" s="571">
        <v>2</v>
      </c>
      <c r="F19" s="571">
        <v>3</v>
      </c>
      <c r="G19" s="571">
        <v>13</v>
      </c>
      <c r="H19" s="571">
        <v>11</v>
      </c>
      <c r="I19" s="809">
        <v>1</v>
      </c>
      <c r="J19" s="571"/>
      <c r="K19" s="34">
        <v>58.7</v>
      </c>
    </row>
    <row r="20" spans="1:11" ht="15" customHeight="1" x14ac:dyDescent="0.25">
      <c r="A20" s="27">
        <v>3</v>
      </c>
      <c r="B20" s="569">
        <v>21020</v>
      </c>
      <c r="C20" s="570" t="s">
        <v>62</v>
      </c>
      <c r="D20" s="571">
        <v>28</v>
      </c>
      <c r="E20" s="571">
        <v>1</v>
      </c>
      <c r="F20" s="571">
        <v>1</v>
      </c>
      <c r="G20" s="571">
        <v>17</v>
      </c>
      <c r="H20" s="571">
        <v>4</v>
      </c>
      <c r="I20" s="809">
        <v>5</v>
      </c>
      <c r="J20" s="571"/>
      <c r="K20" s="34">
        <v>58.3</v>
      </c>
    </row>
    <row r="21" spans="1:11" ht="15" customHeight="1" x14ac:dyDescent="0.25">
      <c r="A21" s="27">
        <v>4</v>
      </c>
      <c r="B21" s="569">
        <v>20060</v>
      </c>
      <c r="C21" s="570" t="s">
        <v>63</v>
      </c>
      <c r="D21" s="571">
        <v>62</v>
      </c>
      <c r="E21" s="571"/>
      <c r="F21" s="571">
        <v>1</v>
      </c>
      <c r="G21" s="571">
        <v>30</v>
      </c>
      <c r="H21" s="571">
        <v>14</v>
      </c>
      <c r="I21" s="809">
        <v>17</v>
      </c>
      <c r="J21" s="571"/>
      <c r="K21" s="30">
        <v>66.900000000000006</v>
      </c>
    </row>
    <row r="22" spans="1:11" ht="15" customHeight="1" x14ac:dyDescent="0.25">
      <c r="A22" s="27">
        <v>5</v>
      </c>
      <c r="B22" s="569">
        <v>20400</v>
      </c>
      <c r="C22" s="570" t="s">
        <v>64</v>
      </c>
      <c r="D22" s="571">
        <v>43</v>
      </c>
      <c r="E22" s="571"/>
      <c r="F22" s="571">
        <v>3</v>
      </c>
      <c r="G22" s="571">
        <v>22</v>
      </c>
      <c r="H22" s="571">
        <v>13</v>
      </c>
      <c r="I22" s="809">
        <v>5</v>
      </c>
      <c r="J22" s="571"/>
      <c r="K22" s="34">
        <v>59.5</v>
      </c>
    </row>
    <row r="23" spans="1:11" ht="15" customHeight="1" x14ac:dyDescent="0.25">
      <c r="A23" s="27">
        <v>6</v>
      </c>
      <c r="B23" s="569">
        <v>20080</v>
      </c>
      <c r="C23" s="570" t="s">
        <v>173</v>
      </c>
      <c r="D23" s="571">
        <v>8</v>
      </c>
      <c r="E23" s="571"/>
      <c r="F23" s="571"/>
      <c r="G23" s="571">
        <v>6</v>
      </c>
      <c r="H23" s="571">
        <v>2</v>
      </c>
      <c r="I23" s="809"/>
      <c r="J23" s="571"/>
      <c r="K23" s="34">
        <v>58.4</v>
      </c>
    </row>
    <row r="24" spans="1:11" ht="15" customHeight="1" x14ac:dyDescent="0.25">
      <c r="A24" s="27">
        <v>7</v>
      </c>
      <c r="B24" s="569">
        <v>20460</v>
      </c>
      <c r="C24" s="570" t="s">
        <v>66</v>
      </c>
      <c r="D24" s="571">
        <v>36</v>
      </c>
      <c r="E24" s="571">
        <v>1</v>
      </c>
      <c r="F24" s="571">
        <v>7</v>
      </c>
      <c r="G24" s="571">
        <v>19</v>
      </c>
      <c r="H24" s="571">
        <v>8</v>
      </c>
      <c r="I24" s="809">
        <v>1</v>
      </c>
      <c r="J24" s="571"/>
      <c r="K24" s="30">
        <v>51.8</v>
      </c>
    </row>
    <row r="25" spans="1:11" s="687" customFormat="1" ht="15" customHeight="1" x14ac:dyDescent="0.25">
      <c r="A25" s="27">
        <v>8</v>
      </c>
      <c r="B25" s="699">
        <v>20550</v>
      </c>
      <c r="C25" s="692" t="s">
        <v>57</v>
      </c>
      <c r="D25" s="809">
        <v>22</v>
      </c>
      <c r="E25" s="809">
        <v>1</v>
      </c>
      <c r="F25" s="809">
        <v>5</v>
      </c>
      <c r="G25" s="809">
        <v>15</v>
      </c>
      <c r="H25" s="809">
        <v>1</v>
      </c>
      <c r="I25" s="809"/>
      <c r="J25" s="809"/>
      <c r="K25" s="30">
        <v>48.1</v>
      </c>
    </row>
    <row r="26" spans="1:11" ht="15" customHeight="1" x14ac:dyDescent="0.25">
      <c r="A26" s="27">
        <v>9</v>
      </c>
      <c r="B26" s="569">
        <v>20630</v>
      </c>
      <c r="C26" s="570" t="s">
        <v>58</v>
      </c>
      <c r="D26" s="571">
        <v>11</v>
      </c>
      <c r="E26" s="571"/>
      <c r="F26" s="571">
        <v>3</v>
      </c>
      <c r="G26" s="571">
        <v>7</v>
      </c>
      <c r="H26" s="571">
        <v>1</v>
      </c>
      <c r="I26" s="809"/>
      <c r="J26" s="571"/>
      <c r="K26" s="34">
        <v>51.5</v>
      </c>
    </row>
    <row r="27" spans="1:11" s="113" customFormat="1" ht="15" customHeight="1" x14ac:dyDescent="0.25">
      <c r="A27" s="27">
        <v>10</v>
      </c>
      <c r="B27" s="569">
        <v>20810</v>
      </c>
      <c r="C27" s="570" t="s">
        <v>56</v>
      </c>
      <c r="D27" s="571">
        <v>6</v>
      </c>
      <c r="E27" s="571">
        <v>1</v>
      </c>
      <c r="F27" s="571">
        <v>2</v>
      </c>
      <c r="G27" s="571">
        <v>3</v>
      </c>
      <c r="H27" s="571"/>
      <c r="I27" s="809"/>
      <c r="J27" s="571"/>
      <c r="K27" s="34">
        <v>35.700000000000003</v>
      </c>
    </row>
    <row r="28" spans="1:11" ht="15" customHeight="1" x14ac:dyDescent="0.25">
      <c r="A28" s="27">
        <v>11</v>
      </c>
      <c r="B28" s="569">
        <v>20900</v>
      </c>
      <c r="C28" s="570" t="s">
        <v>74</v>
      </c>
      <c r="D28" s="571">
        <v>22</v>
      </c>
      <c r="E28" s="571"/>
      <c r="F28" s="571">
        <v>3</v>
      </c>
      <c r="G28" s="571">
        <v>15</v>
      </c>
      <c r="H28" s="571">
        <v>3</v>
      </c>
      <c r="I28" s="809">
        <v>1</v>
      </c>
      <c r="J28" s="571"/>
      <c r="K28" s="34">
        <v>53</v>
      </c>
    </row>
    <row r="29" spans="1:11" ht="15" customHeight="1" thickBot="1" x14ac:dyDescent="0.3">
      <c r="A29" s="27">
        <v>12</v>
      </c>
      <c r="B29" s="557">
        <v>21350</v>
      </c>
      <c r="C29" s="554" t="s">
        <v>53</v>
      </c>
      <c r="D29" s="2">
        <v>12</v>
      </c>
      <c r="E29" s="2"/>
      <c r="F29" s="2">
        <v>4</v>
      </c>
      <c r="G29" s="2">
        <v>8</v>
      </c>
      <c r="H29" s="2"/>
      <c r="I29" s="2"/>
      <c r="J29" s="2"/>
      <c r="K29" s="35">
        <v>45</v>
      </c>
    </row>
    <row r="30" spans="1:11" ht="15" customHeight="1" thickBot="1" x14ac:dyDescent="0.3">
      <c r="A30" s="51"/>
      <c r="B30" s="1395" t="s">
        <v>136</v>
      </c>
      <c r="C30" s="1396"/>
      <c r="D30" s="560">
        <f t="shared" ref="D30:J30" si="3">SUM(D31:D45)</f>
        <v>351</v>
      </c>
      <c r="E30" s="560">
        <f t="shared" si="3"/>
        <v>20</v>
      </c>
      <c r="F30" s="560">
        <f t="shared" si="3"/>
        <v>47</v>
      </c>
      <c r="G30" s="560">
        <f t="shared" si="3"/>
        <v>187</v>
      </c>
      <c r="H30" s="560">
        <f t="shared" si="3"/>
        <v>69</v>
      </c>
      <c r="I30" s="560">
        <f t="shared" si="3"/>
        <v>28</v>
      </c>
      <c r="J30" s="560">
        <f t="shared" si="3"/>
        <v>0</v>
      </c>
      <c r="K30" s="52">
        <f>AVERAGE(K31:K45)</f>
        <v>54.24</v>
      </c>
    </row>
    <row r="31" spans="1:11" ht="15" customHeight="1" x14ac:dyDescent="0.25">
      <c r="A31" s="27">
        <v>1</v>
      </c>
      <c r="B31" s="569">
        <v>30070</v>
      </c>
      <c r="C31" s="570" t="s">
        <v>115</v>
      </c>
      <c r="D31" s="571">
        <v>41</v>
      </c>
      <c r="E31" s="571"/>
      <c r="F31" s="571">
        <v>4</v>
      </c>
      <c r="G31" s="571">
        <v>20</v>
      </c>
      <c r="H31" s="571">
        <v>13</v>
      </c>
      <c r="I31" s="809">
        <v>4</v>
      </c>
      <c r="J31" s="571"/>
      <c r="K31" s="30">
        <v>58.8</v>
      </c>
    </row>
    <row r="32" spans="1:11" ht="15" customHeight="1" x14ac:dyDescent="0.25">
      <c r="A32" s="27">
        <v>2</v>
      </c>
      <c r="B32" s="569">
        <v>30480</v>
      </c>
      <c r="C32" s="570" t="s">
        <v>135</v>
      </c>
      <c r="D32" s="571">
        <v>29</v>
      </c>
      <c r="E32" s="571"/>
      <c r="F32" s="571">
        <v>2</v>
      </c>
      <c r="G32" s="571">
        <v>18</v>
      </c>
      <c r="H32" s="571">
        <v>7</v>
      </c>
      <c r="I32" s="809">
        <v>2</v>
      </c>
      <c r="J32" s="571"/>
      <c r="K32" s="30">
        <v>59.6</v>
      </c>
    </row>
    <row r="33" spans="1:11" ht="15" customHeight="1" x14ac:dyDescent="0.25">
      <c r="A33" s="27">
        <v>3</v>
      </c>
      <c r="B33" s="569">
        <v>30460</v>
      </c>
      <c r="C33" s="570" t="s">
        <v>79</v>
      </c>
      <c r="D33" s="571">
        <v>27</v>
      </c>
      <c r="E33" s="571">
        <v>1</v>
      </c>
      <c r="F33" s="571">
        <v>3</v>
      </c>
      <c r="G33" s="571">
        <v>17</v>
      </c>
      <c r="H33" s="571">
        <v>5</v>
      </c>
      <c r="I33" s="809">
        <v>1</v>
      </c>
      <c r="J33" s="571"/>
      <c r="K33" s="34">
        <v>54.1</v>
      </c>
    </row>
    <row r="34" spans="1:11" ht="15" customHeight="1" x14ac:dyDescent="0.25">
      <c r="A34" s="27">
        <v>4</v>
      </c>
      <c r="B34" s="558">
        <v>30030</v>
      </c>
      <c r="C34" s="555" t="s">
        <v>174</v>
      </c>
      <c r="D34" s="6">
        <v>28</v>
      </c>
      <c r="E34" s="6">
        <v>1</v>
      </c>
      <c r="F34" s="6">
        <v>1</v>
      </c>
      <c r="G34" s="6">
        <v>15</v>
      </c>
      <c r="H34" s="6">
        <v>6</v>
      </c>
      <c r="I34" s="6">
        <v>5</v>
      </c>
      <c r="J34" s="6"/>
      <c r="K34" s="32">
        <v>65</v>
      </c>
    </row>
    <row r="35" spans="1:11" ht="15" customHeight="1" x14ac:dyDescent="0.25">
      <c r="A35" s="27">
        <v>5</v>
      </c>
      <c r="B35" s="569">
        <v>31000</v>
      </c>
      <c r="C35" s="570" t="s">
        <v>77</v>
      </c>
      <c r="D35" s="571">
        <v>33</v>
      </c>
      <c r="E35" s="571">
        <v>3</v>
      </c>
      <c r="F35" s="571">
        <v>3</v>
      </c>
      <c r="G35" s="571">
        <v>19</v>
      </c>
      <c r="H35" s="571">
        <v>4</v>
      </c>
      <c r="I35" s="809">
        <v>4</v>
      </c>
      <c r="J35" s="571"/>
      <c r="K35" s="34">
        <v>52.8</v>
      </c>
    </row>
    <row r="36" spans="1:11" ht="15" customHeight="1" x14ac:dyDescent="0.25">
      <c r="A36" s="27">
        <v>6</v>
      </c>
      <c r="B36" s="569">
        <v>30160</v>
      </c>
      <c r="C36" s="570" t="s">
        <v>46</v>
      </c>
      <c r="D36" s="571">
        <v>6</v>
      </c>
      <c r="E36" s="571"/>
      <c r="F36" s="571"/>
      <c r="G36" s="571">
        <v>5</v>
      </c>
      <c r="H36" s="571">
        <v>1</v>
      </c>
      <c r="I36" s="809"/>
      <c r="J36" s="571"/>
      <c r="K36" s="34">
        <v>55.5</v>
      </c>
    </row>
    <row r="37" spans="1:11" ht="15" customHeight="1" x14ac:dyDescent="0.25">
      <c r="A37" s="27">
        <v>7</v>
      </c>
      <c r="B37" s="569">
        <v>30440</v>
      </c>
      <c r="C37" s="570" t="s">
        <v>48</v>
      </c>
      <c r="D37" s="571">
        <v>19</v>
      </c>
      <c r="E37" s="571">
        <v>3</v>
      </c>
      <c r="F37" s="571">
        <v>1</v>
      </c>
      <c r="G37" s="571">
        <v>9</v>
      </c>
      <c r="H37" s="571">
        <v>3</v>
      </c>
      <c r="I37" s="809">
        <v>3</v>
      </c>
      <c r="J37" s="571"/>
      <c r="K37" s="34">
        <v>53.7</v>
      </c>
    </row>
    <row r="38" spans="1:11" ht="15" customHeight="1" x14ac:dyDescent="0.25">
      <c r="A38" s="27">
        <v>8</v>
      </c>
      <c r="B38" s="569">
        <v>30500</v>
      </c>
      <c r="C38" s="570" t="s">
        <v>45</v>
      </c>
      <c r="D38" s="571">
        <v>9</v>
      </c>
      <c r="E38" s="571">
        <v>2</v>
      </c>
      <c r="F38" s="571">
        <v>1</v>
      </c>
      <c r="G38" s="571">
        <v>4</v>
      </c>
      <c r="H38" s="571">
        <v>2</v>
      </c>
      <c r="I38" s="809"/>
      <c r="J38" s="571"/>
      <c r="K38" s="34">
        <v>44</v>
      </c>
    </row>
    <row r="39" spans="1:11" ht="15" customHeight="1" x14ac:dyDescent="0.25">
      <c r="A39" s="27">
        <v>9</v>
      </c>
      <c r="B39" s="569">
        <v>30530</v>
      </c>
      <c r="C39" s="570" t="s">
        <v>175</v>
      </c>
      <c r="D39" s="571">
        <v>9</v>
      </c>
      <c r="E39" s="571"/>
      <c r="F39" s="571">
        <v>2</v>
      </c>
      <c r="G39" s="571">
        <v>6</v>
      </c>
      <c r="H39" s="571"/>
      <c r="I39" s="809">
        <v>1</v>
      </c>
      <c r="J39" s="571"/>
      <c r="K39" s="34">
        <v>51.3</v>
      </c>
    </row>
    <row r="40" spans="1:11" ht="15" customHeight="1" x14ac:dyDescent="0.25">
      <c r="A40" s="27">
        <v>10</v>
      </c>
      <c r="B40" s="569">
        <v>30640</v>
      </c>
      <c r="C40" s="570" t="s">
        <v>52</v>
      </c>
      <c r="D40" s="571">
        <v>26</v>
      </c>
      <c r="E40" s="571"/>
      <c r="F40" s="571"/>
      <c r="G40" s="571">
        <v>12</v>
      </c>
      <c r="H40" s="571">
        <v>12</v>
      </c>
      <c r="I40" s="809">
        <v>2</v>
      </c>
      <c r="J40" s="571"/>
      <c r="K40" s="30">
        <v>66.400000000000006</v>
      </c>
    </row>
    <row r="41" spans="1:11" s="687" customFormat="1" ht="15" customHeight="1" x14ac:dyDescent="0.25">
      <c r="A41" s="27">
        <v>11</v>
      </c>
      <c r="B41" s="699">
        <v>30650</v>
      </c>
      <c r="C41" s="692" t="s">
        <v>75</v>
      </c>
      <c r="D41" s="809">
        <v>9</v>
      </c>
      <c r="E41" s="809">
        <v>2</v>
      </c>
      <c r="F41" s="809"/>
      <c r="G41" s="809">
        <v>6</v>
      </c>
      <c r="H41" s="809">
        <v>1</v>
      </c>
      <c r="I41" s="809"/>
      <c r="J41" s="809"/>
      <c r="K41" s="30">
        <v>48.7</v>
      </c>
    </row>
    <row r="42" spans="1:11" s="687" customFormat="1" ht="15" customHeight="1" x14ac:dyDescent="0.25">
      <c r="A42" s="27">
        <v>12</v>
      </c>
      <c r="B42" s="699">
        <v>30790</v>
      </c>
      <c r="C42" s="692" t="s">
        <v>76</v>
      </c>
      <c r="D42" s="809">
        <v>17</v>
      </c>
      <c r="E42" s="809"/>
      <c r="F42" s="809">
        <v>3</v>
      </c>
      <c r="G42" s="809">
        <v>10</v>
      </c>
      <c r="H42" s="809">
        <v>3</v>
      </c>
      <c r="I42" s="809">
        <v>1</v>
      </c>
      <c r="J42" s="809"/>
      <c r="K42" s="30">
        <v>52</v>
      </c>
    </row>
    <row r="43" spans="1:11" ht="15" customHeight="1" x14ac:dyDescent="0.25">
      <c r="A43" s="27">
        <v>13</v>
      </c>
      <c r="B43" s="569">
        <v>30890</v>
      </c>
      <c r="C43" s="570" t="s">
        <v>176</v>
      </c>
      <c r="D43" s="571">
        <v>15</v>
      </c>
      <c r="E43" s="571">
        <v>2</v>
      </c>
      <c r="F43" s="571">
        <v>13</v>
      </c>
      <c r="G43" s="571"/>
      <c r="H43" s="571"/>
      <c r="I43" s="809"/>
      <c r="J43" s="571"/>
      <c r="K43" s="30">
        <v>50.3</v>
      </c>
    </row>
    <row r="44" spans="1:11" ht="15" customHeight="1" x14ac:dyDescent="0.25">
      <c r="A44" s="27">
        <v>14</v>
      </c>
      <c r="B44" s="569">
        <v>30940</v>
      </c>
      <c r="C44" s="570" t="s">
        <v>40</v>
      </c>
      <c r="D44" s="571">
        <v>36</v>
      </c>
      <c r="E44" s="571">
        <v>3</v>
      </c>
      <c r="F44" s="571">
        <v>8</v>
      </c>
      <c r="G44" s="571">
        <v>20</v>
      </c>
      <c r="H44" s="571">
        <v>4</v>
      </c>
      <c r="I44" s="809">
        <v>1</v>
      </c>
      <c r="J44" s="571"/>
      <c r="K44" s="34">
        <v>47.1</v>
      </c>
    </row>
    <row r="45" spans="1:11" ht="15" customHeight="1" thickBot="1" x14ac:dyDescent="0.3">
      <c r="A45" s="27">
        <v>15</v>
      </c>
      <c r="B45" s="557">
        <v>31480</v>
      </c>
      <c r="C45" s="554" t="s">
        <v>50</v>
      </c>
      <c r="D45" s="2">
        <v>47</v>
      </c>
      <c r="E45" s="2">
        <v>3</v>
      </c>
      <c r="F45" s="2">
        <v>6</v>
      </c>
      <c r="G45" s="2">
        <v>26</v>
      </c>
      <c r="H45" s="2">
        <v>8</v>
      </c>
      <c r="I45" s="2">
        <v>4</v>
      </c>
      <c r="J45" s="2"/>
      <c r="K45" s="35">
        <v>54.3</v>
      </c>
    </row>
    <row r="46" spans="1:11" ht="15" customHeight="1" thickBot="1" x14ac:dyDescent="0.3">
      <c r="A46" s="51"/>
      <c r="B46" s="1395" t="s">
        <v>137</v>
      </c>
      <c r="C46" s="1396"/>
      <c r="D46" s="560">
        <f t="shared" ref="D46:J46" si="4">SUM(D47:D62)</f>
        <v>553</v>
      </c>
      <c r="E46" s="560">
        <f t="shared" si="4"/>
        <v>12</v>
      </c>
      <c r="F46" s="560">
        <f t="shared" si="4"/>
        <v>49</v>
      </c>
      <c r="G46" s="560">
        <f t="shared" si="4"/>
        <v>278</v>
      </c>
      <c r="H46" s="560">
        <f t="shared" si="4"/>
        <v>127</v>
      </c>
      <c r="I46" s="560">
        <f t="shared" si="4"/>
        <v>87</v>
      </c>
      <c r="J46" s="560">
        <f t="shared" si="4"/>
        <v>0</v>
      </c>
      <c r="K46" s="52">
        <f>AVERAGE(K47:K62)</f>
        <v>56.28125</v>
      </c>
    </row>
    <row r="47" spans="1:11" ht="15" customHeight="1" x14ac:dyDescent="0.25">
      <c r="A47" s="29">
        <v>1</v>
      </c>
      <c r="B47" s="558">
        <v>40010</v>
      </c>
      <c r="C47" s="555" t="s">
        <v>116</v>
      </c>
      <c r="D47" s="6">
        <v>100</v>
      </c>
      <c r="E47" s="6">
        <v>3</v>
      </c>
      <c r="F47" s="6">
        <v>7</v>
      </c>
      <c r="G47" s="6">
        <v>52</v>
      </c>
      <c r="H47" s="6">
        <v>18</v>
      </c>
      <c r="I47" s="6">
        <v>20</v>
      </c>
      <c r="J47" s="6"/>
      <c r="K47" s="33">
        <v>61</v>
      </c>
    </row>
    <row r="48" spans="1:11" ht="15" customHeight="1" x14ac:dyDescent="0.25">
      <c r="A48" s="27">
        <v>2</v>
      </c>
      <c r="B48" s="569">
        <v>40030</v>
      </c>
      <c r="C48" s="570" t="s">
        <v>177</v>
      </c>
      <c r="D48" s="571">
        <v>31</v>
      </c>
      <c r="E48" s="571"/>
      <c r="F48" s="571"/>
      <c r="G48" s="571">
        <v>19</v>
      </c>
      <c r="H48" s="571">
        <v>7</v>
      </c>
      <c r="I48" s="809">
        <v>5</v>
      </c>
      <c r="J48" s="571"/>
      <c r="K48" s="34">
        <v>63</v>
      </c>
    </row>
    <row r="49" spans="1:11" ht="15" customHeight="1" x14ac:dyDescent="0.25">
      <c r="A49" s="27">
        <v>3</v>
      </c>
      <c r="B49" s="569">
        <v>40410</v>
      </c>
      <c r="C49" s="570" t="s">
        <v>90</v>
      </c>
      <c r="D49" s="571">
        <v>101</v>
      </c>
      <c r="E49" s="571">
        <v>3</v>
      </c>
      <c r="F49" s="571">
        <v>7</v>
      </c>
      <c r="G49" s="571">
        <v>33</v>
      </c>
      <c r="H49" s="571">
        <v>31</v>
      </c>
      <c r="I49" s="809">
        <v>27</v>
      </c>
      <c r="J49" s="571"/>
      <c r="K49" s="30">
        <v>66.400000000000006</v>
      </c>
    </row>
    <row r="50" spans="1:11" ht="15" customHeight="1" x14ac:dyDescent="0.25">
      <c r="A50" s="27">
        <v>4</v>
      </c>
      <c r="B50" s="569">
        <v>40011</v>
      </c>
      <c r="C50" s="570" t="s">
        <v>107</v>
      </c>
      <c r="D50" s="571">
        <v>73</v>
      </c>
      <c r="E50" s="571">
        <v>2</v>
      </c>
      <c r="F50" s="571">
        <v>7</v>
      </c>
      <c r="G50" s="571">
        <v>32</v>
      </c>
      <c r="H50" s="571">
        <v>18</v>
      </c>
      <c r="I50" s="809">
        <v>14</v>
      </c>
      <c r="J50" s="571"/>
      <c r="K50" s="34">
        <v>61.9</v>
      </c>
    </row>
    <row r="51" spans="1:11" ht="15" customHeight="1" x14ac:dyDescent="0.25">
      <c r="A51" s="27">
        <v>5</v>
      </c>
      <c r="B51" s="569">
        <v>40080</v>
      </c>
      <c r="C51" s="570" t="s">
        <v>37</v>
      </c>
      <c r="D51" s="571">
        <v>38</v>
      </c>
      <c r="E51" s="571">
        <v>2</v>
      </c>
      <c r="F51" s="571">
        <v>3</v>
      </c>
      <c r="G51" s="571">
        <v>22</v>
      </c>
      <c r="H51" s="571">
        <v>6</v>
      </c>
      <c r="I51" s="809">
        <v>5</v>
      </c>
      <c r="J51" s="571"/>
      <c r="K51" s="34">
        <v>58.6</v>
      </c>
    </row>
    <row r="52" spans="1:11" ht="15" customHeight="1" x14ac:dyDescent="0.25">
      <c r="A52" s="27">
        <v>6</v>
      </c>
      <c r="B52" s="569">
        <v>40100</v>
      </c>
      <c r="C52" s="570" t="s">
        <v>36</v>
      </c>
      <c r="D52" s="571">
        <v>37</v>
      </c>
      <c r="E52" s="571"/>
      <c r="F52" s="571">
        <v>5</v>
      </c>
      <c r="G52" s="571">
        <v>18</v>
      </c>
      <c r="H52" s="571">
        <v>12</v>
      </c>
      <c r="I52" s="809">
        <v>2</v>
      </c>
      <c r="J52" s="571"/>
      <c r="K52" s="34">
        <v>59</v>
      </c>
    </row>
    <row r="53" spans="1:11" ht="15" customHeight="1" x14ac:dyDescent="0.25">
      <c r="A53" s="27">
        <v>7</v>
      </c>
      <c r="B53" s="569">
        <v>40020</v>
      </c>
      <c r="C53" s="570" t="s">
        <v>178</v>
      </c>
      <c r="D53" s="571">
        <v>17</v>
      </c>
      <c r="E53" s="571"/>
      <c r="F53" s="571">
        <v>1</v>
      </c>
      <c r="G53" s="571">
        <v>11</v>
      </c>
      <c r="H53" s="571">
        <v>4</v>
      </c>
      <c r="I53" s="809">
        <v>1</v>
      </c>
      <c r="J53" s="571"/>
      <c r="K53" s="30">
        <v>58.6</v>
      </c>
    </row>
    <row r="54" spans="1:11" ht="15" customHeight="1" x14ac:dyDescent="0.25">
      <c r="A54" s="27">
        <v>8</v>
      </c>
      <c r="B54" s="569">
        <v>40031</v>
      </c>
      <c r="C54" s="570" t="s">
        <v>39</v>
      </c>
      <c r="D54" s="571">
        <v>12</v>
      </c>
      <c r="E54" s="571">
        <v>1</v>
      </c>
      <c r="F54" s="571">
        <v>2</v>
      </c>
      <c r="G54" s="571">
        <v>7</v>
      </c>
      <c r="H54" s="571">
        <v>1</v>
      </c>
      <c r="I54" s="809">
        <v>1</v>
      </c>
      <c r="J54" s="571"/>
      <c r="K54" s="34">
        <v>53.3</v>
      </c>
    </row>
    <row r="55" spans="1:11" ht="15" customHeight="1" x14ac:dyDescent="0.25">
      <c r="A55" s="27">
        <v>9</v>
      </c>
      <c r="B55" s="569">
        <v>40300</v>
      </c>
      <c r="C55" s="570" t="s">
        <v>73</v>
      </c>
      <c r="D55" s="571">
        <v>12</v>
      </c>
      <c r="E55" s="571"/>
      <c r="F55" s="571">
        <v>3</v>
      </c>
      <c r="G55" s="571">
        <v>8</v>
      </c>
      <c r="H55" s="571">
        <v>1</v>
      </c>
      <c r="I55" s="809"/>
      <c r="J55" s="571"/>
      <c r="K55" s="34">
        <v>47</v>
      </c>
    </row>
    <row r="56" spans="1:11" ht="15" customHeight="1" x14ac:dyDescent="0.25">
      <c r="A56" s="27">
        <v>10</v>
      </c>
      <c r="B56" s="569">
        <v>40390</v>
      </c>
      <c r="C56" s="570" t="s">
        <v>33</v>
      </c>
      <c r="D56" s="571">
        <v>6</v>
      </c>
      <c r="E56" s="571"/>
      <c r="F56" s="571">
        <v>3</v>
      </c>
      <c r="G56" s="571">
        <v>3</v>
      </c>
      <c r="H56" s="571"/>
      <c r="I56" s="809"/>
      <c r="J56" s="571"/>
      <c r="K56" s="34">
        <v>35.799999999999997</v>
      </c>
    </row>
    <row r="57" spans="1:11" ht="15" customHeight="1" x14ac:dyDescent="0.25">
      <c r="A57" s="27">
        <v>11</v>
      </c>
      <c r="B57" s="569">
        <v>40720</v>
      </c>
      <c r="C57" s="570" t="s">
        <v>127</v>
      </c>
      <c r="D57" s="571">
        <v>24</v>
      </c>
      <c r="E57" s="571"/>
      <c r="F57" s="571"/>
      <c r="G57" s="571">
        <v>6</v>
      </c>
      <c r="H57" s="571">
        <v>11</v>
      </c>
      <c r="I57" s="809">
        <v>7</v>
      </c>
      <c r="J57" s="571"/>
      <c r="K57" s="30">
        <v>72.2</v>
      </c>
    </row>
    <row r="58" spans="1:11" ht="15" customHeight="1" x14ac:dyDescent="0.25">
      <c r="A58" s="27">
        <v>12</v>
      </c>
      <c r="B58" s="569">
        <v>40820</v>
      </c>
      <c r="C58" s="570" t="s">
        <v>179</v>
      </c>
      <c r="D58" s="571">
        <v>32</v>
      </c>
      <c r="E58" s="571"/>
      <c r="F58" s="571">
        <v>1</v>
      </c>
      <c r="G58" s="571">
        <v>24</v>
      </c>
      <c r="H58" s="571">
        <v>5</v>
      </c>
      <c r="I58" s="809">
        <v>2</v>
      </c>
      <c r="J58" s="571"/>
      <c r="K58" s="116">
        <v>60</v>
      </c>
    </row>
    <row r="59" spans="1:11" ht="15" customHeight="1" x14ac:dyDescent="0.25">
      <c r="A59" s="27">
        <v>13</v>
      </c>
      <c r="B59" s="576">
        <v>40840</v>
      </c>
      <c r="C59" s="577" t="s">
        <v>35</v>
      </c>
      <c r="D59" s="571">
        <v>11</v>
      </c>
      <c r="E59" s="571">
        <v>1</v>
      </c>
      <c r="F59" s="571">
        <v>5</v>
      </c>
      <c r="G59" s="571">
        <v>4</v>
      </c>
      <c r="H59" s="571">
        <v>1</v>
      </c>
      <c r="I59" s="809"/>
      <c r="J59" s="571"/>
      <c r="K59" s="34">
        <v>40.799999999999997</v>
      </c>
    </row>
    <row r="60" spans="1:11" ht="15" customHeight="1" x14ac:dyDescent="0.25">
      <c r="A60" s="27">
        <v>14</v>
      </c>
      <c r="B60" s="569">
        <v>40950</v>
      </c>
      <c r="C60" s="570" t="s">
        <v>89</v>
      </c>
      <c r="D60" s="571">
        <v>14</v>
      </c>
      <c r="E60" s="571"/>
      <c r="F60" s="571">
        <v>1</v>
      </c>
      <c r="G60" s="571">
        <v>10</v>
      </c>
      <c r="H60" s="571">
        <v>3</v>
      </c>
      <c r="I60" s="809"/>
      <c r="J60" s="571"/>
      <c r="K60" s="34">
        <v>55</v>
      </c>
    </row>
    <row r="61" spans="1:11" ht="15" customHeight="1" x14ac:dyDescent="0.25">
      <c r="A61" s="27">
        <v>15</v>
      </c>
      <c r="B61" s="578">
        <v>40990</v>
      </c>
      <c r="C61" s="570" t="s">
        <v>38</v>
      </c>
      <c r="D61" s="571">
        <v>31</v>
      </c>
      <c r="E61" s="571"/>
      <c r="F61" s="571">
        <v>3</v>
      </c>
      <c r="G61" s="571">
        <v>19</v>
      </c>
      <c r="H61" s="571">
        <v>7</v>
      </c>
      <c r="I61" s="809">
        <v>2</v>
      </c>
      <c r="J61" s="571"/>
      <c r="K61" s="34">
        <v>57.6</v>
      </c>
    </row>
    <row r="62" spans="1:11" ht="15" customHeight="1" thickBot="1" x14ac:dyDescent="0.3">
      <c r="A62" s="27">
        <v>16</v>
      </c>
      <c r="B62" s="569">
        <v>40133</v>
      </c>
      <c r="C62" s="570" t="s">
        <v>31</v>
      </c>
      <c r="D62" s="571">
        <v>14</v>
      </c>
      <c r="E62" s="571"/>
      <c r="F62" s="571">
        <v>1</v>
      </c>
      <c r="G62" s="571">
        <v>10</v>
      </c>
      <c r="H62" s="571">
        <v>2</v>
      </c>
      <c r="I62" s="809">
        <v>1</v>
      </c>
      <c r="J62" s="571"/>
      <c r="K62" s="34">
        <v>50.3</v>
      </c>
    </row>
    <row r="63" spans="1:11" ht="15" customHeight="1" thickBot="1" x14ac:dyDescent="0.3">
      <c r="A63" s="51"/>
      <c r="B63" s="1395" t="s">
        <v>138</v>
      </c>
      <c r="C63" s="1396"/>
      <c r="D63" s="560">
        <f t="shared" ref="D63:J63" si="5">SUM(D64:D74)</f>
        <v>277</v>
      </c>
      <c r="E63" s="560">
        <f t="shared" si="5"/>
        <v>25</v>
      </c>
      <c r="F63" s="560">
        <f t="shared" si="5"/>
        <v>24</v>
      </c>
      <c r="G63" s="560">
        <f t="shared" si="5"/>
        <v>146</v>
      </c>
      <c r="H63" s="560">
        <f t="shared" si="5"/>
        <v>60</v>
      </c>
      <c r="I63" s="560">
        <f t="shared" si="5"/>
        <v>22</v>
      </c>
      <c r="J63" s="560">
        <f t="shared" si="5"/>
        <v>0</v>
      </c>
      <c r="K63" s="52">
        <f>AVERAGE(K64:K74)</f>
        <v>54.363636363636367</v>
      </c>
    </row>
    <row r="64" spans="1:11" ht="15" customHeight="1" x14ac:dyDescent="0.25">
      <c r="A64" s="27">
        <v>1</v>
      </c>
      <c r="B64" s="569">
        <v>50040</v>
      </c>
      <c r="C64" s="570" t="s">
        <v>93</v>
      </c>
      <c r="D64" s="571">
        <v>21</v>
      </c>
      <c r="E64" s="571"/>
      <c r="F64" s="571">
        <v>1</v>
      </c>
      <c r="G64" s="571">
        <v>15</v>
      </c>
      <c r="H64" s="571">
        <v>3</v>
      </c>
      <c r="I64" s="809">
        <v>2</v>
      </c>
      <c r="J64" s="571"/>
      <c r="K64" s="34">
        <v>60.5</v>
      </c>
    </row>
    <row r="65" spans="1:11" ht="15" customHeight="1" x14ac:dyDescent="0.25">
      <c r="A65" s="27">
        <v>2</v>
      </c>
      <c r="B65" s="569">
        <v>50003</v>
      </c>
      <c r="C65" s="570" t="s">
        <v>108</v>
      </c>
      <c r="D65" s="571">
        <v>50</v>
      </c>
      <c r="E65" s="571">
        <v>2</v>
      </c>
      <c r="F65" s="571">
        <v>6</v>
      </c>
      <c r="G65" s="571">
        <v>18</v>
      </c>
      <c r="H65" s="571">
        <v>17</v>
      </c>
      <c r="I65" s="809">
        <v>7</v>
      </c>
      <c r="J65" s="571"/>
      <c r="K65" s="30">
        <v>62.4</v>
      </c>
    </row>
    <row r="66" spans="1:11" ht="15" customHeight="1" x14ac:dyDescent="0.25">
      <c r="A66" s="27">
        <v>3</v>
      </c>
      <c r="B66" s="569">
        <v>50060</v>
      </c>
      <c r="C66" s="570" t="s">
        <v>30</v>
      </c>
      <c r="D66" s="571">
        <v>40</v>
      </c>
      <c r="E66" s="571">
        <v>3</v>
      </c>
      <c r="F66" s="571">
        <v>4</v>
      </c>
      <c r="G66" s="571">
        <v>26</v>
      </c>
      <c r="H66" s="571">
        <v>3</v>
      </c>
      <c r="I66" s="809">
        <v>4</v>
      </c>
      <c r="J66" s="571"/>
      <c r="K66" s="30">
        <v>51.7</v>
      </c>
    </row>
    <row r="67" spans="1:11" ht="15" customHeight="1" x14ac:dyDescent="0.25">
      <c r="A67" s="27">
        <v>4</v>
      </c>
      <c r="B67" s="569">
        <v>50170</v>
      </c>
      <c r="C67" s="570" t="s">
        <v>29</v>
      </c>
      <c r="D67" s="571">
        <v>10</v>
      </c>
      <c r="E67" s="571"/>
      <c r="F67" s="571"/>
      <c r="G67" s="571">
        <v>8</v>
      </c>
      <c r="H67" s="571">
        <v>1</v>
      </c>
      <c r="I67" s="809">
        <v>1</v>
      </c>
      <c r="J67" s="571"/>
      <c r="K67" s="34">
        <v>57.2</v>
      </c>
    </row>
    <row r="68" spans="1:11" ht="15" customHeight="1" x14ac:dyDescent="0.25">
      <c r="A68" s="27">
        <v>5</v>
      </c>
      <c r="B68" s="569">
        <v>50230</v>
      </c>
      <c r="C68" s="570" t="s">
        <v>109</v>
      </c>
      <c r="D68" s="571">
        <v>29</v>
      </c>
      <c r="E68" s="571">
        <v>6</v>
      </c>
      <c r="F68" s="571">
        <v>2</v>
      </c>
      <c r="G68" s="571">
        <v>12</v>
      </c>
      <c r="H68" s="571">
        <v>9</v>
      </c>
      <c r="I68" s="809"/>
      <c r="J68" s="571"/>
      <c r="K68" s="34">
        <v>50.3</v>
      </c>
    </row>
    <row r="69" spans="1:11" ht="15" customHeight="1" x14ac:dyDescent="0.25">
      <c r="A69" s="27">
        <v>6</v>
      </c>
      <c r="B69" s="569">
        <v>50340</v>
      </c>
      <c r="C69" s="570" t="s">
        <v>96</v>
      </c>
      <c r="D69" s="574">
        <v>10</v>
      </c>
      <c r="E69" s="571">
        <v>2</v>
      </c>
      <c r="F69" s="571">
        <v>4</v>
      </c>
      <c r="G69" s="571">
        <v>2</v>
      </c>
      <c r="H69" s="571">
        <v>2</v>
      </c>
      <c r="I69" s="809"/>
      <c r="J69" s="571"/>
      <c r="K69" s="572">
        <v>42</v>
      </c>
    </row>
    <row r="70" spans="1:11" ht="15" customHeight="1" x14ac:dyDescent="0.25">
      <c r="A70" s="27">
        <v>7</v>
      </c>
      <c r="B70" s="569">
        <v>50420</v>
      </c>
      <c r="C70" s="570" t="s">
        <v>94</v>
      </c>
      <c r="D70" s="574">
        <v>14</v>
      </c>
      <c r="E70" s="571"/>
      <c r="F70" s="571"/>
      <c r="G70" s="571">
        <v>8</v>
      </c>
      <c r="H70" s="571">
        <v>5</v>
      </c>
      <c r="I70" s="809">
        <v>1</v>
      </c>
      <c r="J70" s="571"/>
      <c r="K70" s="572">
        <v>63</v>
      </c>
    </row>
    <row r="71" spans="1:11" ht="15" customHeight="1" x14ac:dyDescent="0.25">
      <c r="A71" s="27">
        <v>8</v>
      </c>
      <c r="B71" s="569">
        <v>50450</v>
      </c>
      <c r="C71" s="570" t="s">
        <v>95</v>
      </c>
      <c r="D71" s="571">
        <v>18</v>
      </c>
      <c r="E71" s="571">
        <v>3</v>
      </c>
      <c r="F71" s="571">
        <v>3</v>
      </c>
      <c r="G71" s="571">
        <v>9</v>
      </c>
      <c r="H71" s="571">
        <v>2</v>
      </c>
      <c r="I71" s="809">
        <v>1</v>
      </c>
      <c r="J71" s="571"/>
      <c r="K71" s="34">
        <v>48.1</v>
      </c>
    </row>
    <row r="72" spans="1:11" ht="15" customHeight="1" x14ac:dyDescent="0.25">
      <c r="A72" s="27">
        <v>9</v>
      </c>
      <c r="B72" s="569">
        <v>50760</v>
      </c>
      <c r="C72" s="570" t="s">
        <v>110</v>
      </c>
      <c r="D72" s="571">
        <v>43</v>
      </c>
      <c r="E72" s="571">
        <v>2</v>
      </c>
      <c r="F72" s="571">
        <v>3</v>
      </c>
      <c r="G72" s="571">
        <v>24</v>
      </c>
      <c r="H72" s="571">
        <v>12</v>
      </c>
      <c r="I72" s="809">
        <v>2</v>
      </c>
      <c r="J72" s="571"/>
      <c r="K72" s="34">
        <v>59</v>
      </c>
    </row>
    <row r="73" spans="1:11" ht="15" customHeight="1" x14ac:dyDescent="0.25">
      <c r="A73" s="27">
        <v>10</v>
      </c>
      <c r="B73" s="569">
        <v>50930</v>
      </c>
      <c r="C73" s="570" t="s">
        <v>91</v>
      </c>
      <c r="D73" s="574">
        <v>20</v>
      </c>
      <c r="E73" s="571">
        <v>6</v>
      </c>
      <c r="F73" s="571">
        <v>1</v>
      </c>
      <c r="G73" s="571">
        <v>12</v>
      </c>
      <c r="H73" s="571"/>
      <c r="I73" s="809">
        <v>1</v>
      </c>
      <c r="J73" s="571"/>
      <c r="K73" s="572">
        <v>42</v>
      </c>
    </row>
    <row r="74" spans="1:11" ht="15" customHeight="1" thickBot="1" x14ac:dyDescent="0.3">
      <c r="A74" s="28">
        <v>11</v>
      </c>
      <c r="B74" s="557">
        <v>51370</v>
      </c>
      <c r="C74" s="554" t="s">
        <v>111</v>
      </c>
      <c r="D74" s="2">
        <v>22</v>
      </c>
      <c r="E74" s="2">
        <v>1</v>
      </c>
      <c r="F74" s="2"/>
      <c r="G74" s="2">
        <v>12</v>
      </c>
      <c r="H74" s="2">
        <v>6</v>
      </c>
      <c r="I74" s="2">
        <v>3</v>
      </c>
      <c r="J74" s="2"/>
      <c r="K74" s="35">
        <v>61.8</v>
      </c>
    </row>
    <row r="75" spans="1:11" ht="15" customHeight="1" thickBot="1" x14ac:dyDescent="0.3">
      <c r="A75" s="51"/>
      <c r="B75" s="1395" t="s">
        <v>139</v>
      </c>
      <c r="C75" s="1396"/>
      <c r="D75" s="560">
        <f t="shared" ref="D75:J75" si="6">SUM(D76:D103)</f>
        <v>973</v>
      </c>
      <c r="E75" s="560">
        <f t="shared" si="6"/>
        <v>81</v>
      </c>
      <c r="F75" s="560">
        <f t="shared" si="6"/>
        <v>89</v>
      </c>
      <c r="G75" s="560">
        <f t="shared" si="6"/>
        <v>496</v>
      </c>
      <c r="H75" s="560">
        <f t="shared" si="6"/>
        <v>198</v>
      </c>
      <c r="I75" s="560">
        <f t="shared" si="6"/>
        <v>109</v>
      </c>
      <c r="J75" s="560">
        <f t="shared" si="6"/>
        <v>0</v>
      </c>
      <c r="K75" s="52">
        <f>AVERAGE(K76:K103)</f>
        <v>53.550000000000004</v>
      </c>
    </row>
    <row r="76" spans="1:11" ht="15" customHeight="1" x14ac:dyDescent="0.25">
      <c r="A76" s="114">
        <v>1</v>
      </c>
      <c r="B76" s="556">
        <v>60010</v>
      </c>
      <c r="C76" s="553" t="s">
        <v>190</v>
      </c>
      <c r="D76" s="4">
        <v>31</v>
      </c>
      <c r="E76" s="4">
        <v>5</v>
      </c>
      <c r="F76" s="4"/>
      <c r="G76" s="4">
        <v>14</v>
      </c>
      <c r="H76" s="4">
        <v>8</v>
      </c>
      <c r="I76" s="4">
        <v>4</v>
      </c>
      <c r="J76" s="4"/>
      <c r="K76" s="77">
        <v>57</v>
      </c>
    </row>
    <row r="77" spans="1:11" ht="15" customHeight="1" x14ac:dyDescent="0.25">
      <c r="A77" s="27">
        <v>2</v>
      </c>
      <c r="B77" s="569">
        <v>60050</v>
      </c>
      <c r="C77" s="570" t="s">
        <v>9</v>
      </c>
      <c r="D77" s="571">
        <v>45</v>
      </c>
      <c r="E77" s="571">
        <v>3</v>
      </c>
      <c r="F77" s="571">
        <v>1</v>
      </c>
      <c r="G77" s="571">
        <v>27</v>
      </c>
      <c r="H77" s="571">
        <v>11</v>
      </c>
      <c r="I77" s="809">
        <v>3</v>
      </c>
      <c r="J77" s="571"/>
      <c r="K77" s="34">
        <v>56</v>
      </c>
    </row>
    <row r="78" spans="1:11" ht="15" customHeight="1" x14ac:dyDescent="0.25">
      <c r="A78" s="27">
        <v>3</v>
      </c>
      <c r="B78" s="569">
        <v>60070</v>
      </c>
      <c r="C78" s="570" t="s">
        <v>191</v>
      </c>
      <c r="D78" s="571">
        <v>44</v>
      </c>
      <c r="E78" s="571">
        <v>2</v>
      </c>
      <c r="F78" s="571"/>
      <c r="G78" s="571">
        <v>18</v>
      </c>
      <c r="H78" s="571">
        <v>13</v>
      </c>
      <c r="I78" s="809">
        <v>11</v>
      </c>
      <c r="J78" s="571"/>
      <c r="K78" s="34">
        <v>64.400000000000006</v>
      </c>
    </row>
    <row r="79" spans="1:11" ht="15" customHeight="1" x14ac:dyDescent="0.25">
      <c r="A79" s="27">
        <v>4</v>
      </c>
      <c r="B79" s="569">
        <v>60180</v>
      </c>
      <c r="C79" s="570" t="s">
        <v>12</v>
      </c>
      <c r="D79" s="571">
        <v>39</v>
      </c>
      <c r="E79" s="571">
        <v>4</v>
      </c>
      <c r="F79" s="571">
        <v>4</v>
      </c>
      <c r="G79" s="571">
        <v>18</v>
      </c>
      <c r="H79" s="571">
        <v>8</v>
      </c>
      <c r="I79" s="809">
        <v>5</v>
      </c>
      <c r="J79" s="571"/>
      <c r="K79" s="34">
        <v>54</v>
      </c>
    </row>
    <row r="80" spans="1:11" ht="15" customHeight="1" x14ac:dyDescent="0.25">
      <c r="A80" s="27">
        <v>5</v>
      </c>
      <c r="B80" s="569">
        <v>60240</v>
      </c>
      <c r="C80" s="570" t="s">
        <v>192</v>
      </c>
      <c r="D80" s="571">
        <v>35</v>
      </c>
      <c r="E80" s="571">
        <v>3</v>
      </c>
      <c r="F80" s="571">
        <v>5</v>
      </c>
      <c r="G80" s="571">
        <v>18</v>
      </c>
      <c r="H80" s="571">
        <v>3</v>
      </c>
      <c r="I80" s="809">
        <v>6</v>
      </c>
      <c r="J80" s="571"/>
      <c r="K80" s="34">
        <v>54</v>
      </c>
    </row>
    <row r="81" spans="1:11" s="687" customFormat="1" ht="15" customHeight="1" x14ac:dyDescent="0.25">
      <c r="A81" s="27">
        <v>6</v>
      </c>
      <c r="B81" s="699">
        <v>60560</v>
      </c>
      <c r="C81" s="692" t="s">
        <v>23</v>
      </c>
      <c r="D81" s="571">
        <v>4</v>
      </c>
      <c r="E81" s="571"/>
      <c r="F81" s="571">
        <v>1</v>
      </c>
      <c r="G81" s="571">
        <v>2</v>
      </c>
      <c r="H81" s="571">
        <v>1</v>
      </c>
      <c r="I81" s="809"/>
      <c r="J81" s="571"/>
      <c r="K81" s="30">
        <v>48</v>
      </c>
    </row>
    <row r="82" spans="1:11" ht="15" customHeight="1" x14ac:dyDescent="0.25">
      <c r="A82" s="27">
        <v>7</v>
      </c>
      <c r="B82" s="569">
        <v>60660</v>
      </c>
      <c r="C82" s="570" t="s">
        <v>3</v>
      </c>
      <c r="D82" s="574">
        <v>10</v>
      </c>
      <c r="E82" s="571">
        <v>1</v>
      </c>
      <c r="F82" s="571"/>
      <c r="G82" s="571">
        <v>9</v>
      </c>
      <c r="H82" s="571"/>
      <c r="I82" s="809"/>
      <c r="J82" s="571"/>
      <c r="K82" s="572">
        <v>60</v>
      </c>
    </row>
    <row r="83" spans="1:11" ht="15" customHeight="1" x14ac:dyDescent="0.25">
      <c r="A83" s="27">
        <v>8</v>
      </c>
      <c r="B83" s="558">
        <v>60001</v>
      </c>
      <c r="C83" s="555" t="s">
        <v>5</v>
      </c>
      <c r="D83" s="574">
        <v>11</v>
      </c>
      <c r="E83" s="6"/>
      <c r="F83" s="6"/>
      <c r="G83" s="6">
        <v>8</v>
      </c>
      <c r="H83" s="6">
        <v>2</v>
      </c>
      <c r="I83" s="6">
        <v>1</v>
      </c>
      <c r="J83" s="6"/>
      <c r="K83" s="572">
        <v>59.6</v>
      </c>
    </row>
    <row r="84" spans="1:11" ht="15" customHeight="1" x14ac:dyDescent="0.25">
      <c r="A84" s="27">
        <v>9</v>
      </c>
      <c r="B84" s="569">
        <v>60850</v>
      </c>
      <c r="C84" s="570" t="s">
        <v>186</v>
      </c>
      <c r="D84" s="574">
        <v>26</v>
      </c>
      <c r="E84" s="571">
        <v>3</v>
      </c>
      <c r="F84" s="571">
        <v>6</v>
      </c>
      <c r="G84" s="571">
        <v>12</v>
      </c>
      <c r="H84" s="571">
        <v>3</v>
      </c>
      <c r="I84" s="809">
        <v>2</v>
      </c>
      <c r="J84" s="571"/>
      <c r="K84" s="572">
        <v>49</v>
      </c>
    </row>
    <row r="85" spans="1:11" ht="15" customHeight="1" x14ac:dyDescent="0.25">
      <c r="A85" s="27">
        <v>10</v>
      </c>
      <c r="B85" s="569">
        <v>60910</v>
      </c>
      <c r="C85" s="570" t="s">
        <v>17</v>
      </c>
      <c r="D85" s="571">
        <v>21</v>
      </c>
      <c r="E85" s="571">
        <v>1</v>
      </c>
      <c r="F85" s="571">
        <v>5</v>
      </c>
      <c r="G85" s="571">
        <v>11</v>
      </c>
      <c r="H85" s="571">
        <v>2</v>
      </c>
      <c r="I85" s="809">
        <v>2</v>
      </c>
      <c r="J85" s="571"/>
      <c r="K85" s="34">
        <v>50.6</v>
      </c>
    </row>
    <row r="86" spans="1:11" ht="15" customHeight="1" x14ac:dyDescent="0.25">
      <c r="A86" s="27">
        <v>11</v>
      </c>
      <c r="B86" s="569">
        <v>60980</v>
      </c>
      <c r="C86" s="570" t="s">
        <v>6</v>
      </c>
      <c r="D86" s="571">
        <v>18</v>
      </c>
      <c r="E86" s="571">
        <v>3</v>
      </c>
      <c r="F86" s="571">
        <v>2</v>
      </c>
      <c r="G86" s="571">
        <v>9</v>
      </c>
      <c r="H86" s="571">
        <v>2</v>
      </c>
      <c r="I86" s="809">
        <v>2</v>
      </c>
      <c r="J86" s="571"/>
      <c r="K86" s="34">
        <v>50.1</v>
      </c>
    </row>
    <row r="87" spans="1:11" ht="15" customHeight="1" x14ac:dyDescent="0.25">
      <c r="A87" s="27">
        <v>12</v>
      </c>
      <c r="B87" s="569">
        <v>61080</v>
      </c>
      <c r="C87" s="570" t="s">
        <v>187</v>
      </c>
      <c r="D87" s="571">
        <v>32</v>
      </c>
      <c r="E87" s="571"/>
      <c r="F87" s="571">
        <v>6</v>
      </c>
      <c r="G87" s="571">
        <v>17</v>
      </c>
      <c r="H87" s="571">
        <v>6</v>
      </c>
      <c r="I87" s="809">
        <v>3</v>
      </c>
      <c r="J87" s="571"/>
      <c r="K87" s="34">
        <v>53.9</v>
      </c>
    </row>
    <row r="88" spans="1:11" ht="15" customHeight="1" x14ac:dyDescent="0.25">
      <c r="A88" s="27">
        <v>13</v>
      </c>
      <c r="B88" s="569">
        <v>61150</v>
      </c>
      <c r="C88" s="570" t="s">
        <v>188</v>
      </c>
      <c r="D88" s="571">
        <v>27</v>
      </c>
      <c r="E88" s="571">
        <v>4</v>
      </c>
      <c r="F88" s="571">
        <v>4</v>
      </c>
      <c r="G88" s="571">
        <v>14</v>
      </c>
      <c r="H88" s="571">
        <v>5</v>
      </c>
      <c r="I88" s="809"/>
      <c r="J88" s="571"/>
      <c r="K88" s="34">
        <v>47.8</v>
      </c>
    </row>
    <row r="89" spans="1:11" ht="15" customHeight="1" x14ac:dyDescent="0.25">
      <c r="A89" s="27">
        <v>14</v>
      </c>
      <c r="B89" s="569">
        <v>61210</v>
      </c>
      <c r="C89" s="570" t="s">
        <v>189</v>
      </c>
      <c r="D89" s="571">
        <v>14</v>
      </c>
      <c r="E89" s="571">
        <v>2</v>
      </c>
      <c r="F89" s="571">
        <v>4</v>
      </c>
      <c r="G89" s="571">
        <v>6</v>
      </c>
      <c r="H89" s="571"/>
      <c r="I89" s="809">
        <v>2</v>
      </c>
      <c r="J89" s="571"/>
      <c r="K89" s="34">
        <v>43.9</v>
      </c>
    </row>
    <row r="90" spans="1:11" ht="15" customHeight="1" x14ac:dyDescent="0.25">
      <c r="A90" s="27">
        <v>15</v>
      </c>
      <c r="B90" s="569">
        <v>61290</v>
      </c>
      <c r="C90" s="570" t="s">
        <v>15</v>
      </c>
      <c r="D90" s="571">
        <v>19</v>
      </c>
      <c r="E90" s="571">
        <v>2</v>
      </c>
      <c r="F90" s="571">
        <v>5</v>
      </c>
      <c r="G90" s="571">
        <v>10</v>
      </c>
      <c r="H90" s="571">
        <v>1</v>
      </c>
      <c r="I90" s="809">
        <v>1</v>
      </c>
      <c r="J90" s="571"/>
      <c r="K90" s="34">
        <v>47.4</v>
      </c>
    </row>
    <row r="91" spans="1:11" ht="15" customHeight="1" x14ac:dyDescent="0.25">
      <c r="A91" s="27">
        <v>16</v>
      </c>
      <c r="B91" s="569">
        <v>61340</v>
      </c>
      <c r="C91" s="570" t="s">
        <v>182</v>
      </c>
      <c r="D91" s="571">
        <v>23</v>
      </c>
      <c r="E91" s="571">
        <v>4</v>
      </c>
      <c r="F91" s="571">
        <v>1</v>
      </c>
      <c r="G91" s="571">
        <v>15</v>
      </c>
      <c r="H91" s="571">
        <v>2</v>
      </c>
      <c r="I91" s="809">
        <v>1</v>
      </c>
      <c r="J91" s="571"/>
      <c r="K91" s="34">
        <v>48</v>
      </c>
    </row>
    <row r="92" spans="1:11" ht="15" customHeight="1" x14ac:dyDescent="0.25">
      <c r="A92" s="27">
        <v>17</v>
      </c>
      <c r="B92" s="569">
        <v>61390</v>
      </c>
      <c r="C92" s="570" t="s">
        <v>183</v>
      </c>
      <c r="D92" s="571">
        <v>14</v>
      </c>
      <c r="E92" s="571"/>
      <c r="F92" s="571">
        <v>1</v>
      </c>
      <c r="G92" s="571">
        <v>10</v>
      </c>
      <c r="H92" s="571">
        <v>3</v>
      </c>
      <c r="I92" s="809">
        <v>0</v>
      </c>
      <c r="J92" s="571"/>
      <c r="K92" s="34">
        <v>49.5</v>
      </c>
    </row>
    <row r="93" spans="1:11" ht="15" customHeight="1" x14ac:dyDescent="0.25">
      <c r="A93" s="27">
        <v>18</v>
      </c>
      <c r="B93" s="569">
        <v>61410</v>
      </c>
      <c r="C93" s="570" t="s">
        <v>184</v>
      </c>
      <c r="D93" s="571">
        <v>20</v>
      </c>
      <c r="E93" s="571">
        <v>1</v>
      </c>
      <c r="F93" s="571">
        <v>4</v>
      </c>
      <c r="G93" s="571">
        <v>9</v>
      </c>
      <c r="H93" s="571">
        <v>5</v>
      </c>
      <c r="I93" s="809">
        <v>1</v>
      </c>
      <c r="J93" s="571"/>
      <c r="K93" s="34">
        <v>52.6</v>
      </c>
    </row>
    <row r="94" spans="1:11" ht="15" customHeight="1" x14ac:dyDescent="0.25">
      <c r="A94" s="27">
        <v>19</v>
      </c>
      <c r="B94" s="569">
        <v>61430</v>
      </c>
      <c r="C94" s="570" t="s">
        <v>147</v>
      </c>
      <c r="D94" s="571">
        <v>86</v>
      </c>
      <c r="E94" s="571">
        <v>5</v>
      </c>
      <c r="F94" s="571">
        <v>5</v>
      </c>
      <c r="G94" s="571">
        <v>50</v>
      </c>
      <c r="H94" s="571">
        <v>19</v>
      </c>
      <c r="I94" s="809">
        <v>7</v>
      </c>
      <c r="J94" s="571"/>
      <c r="K94" s="30">
        <v>55.7</v>
      </c>
    </row>
    <row r="95" spans="1:11" ht="15" customHeight="1" x14ac:dyDescent="0.25">
      <c r="A95" s="27">
        <v>20</v>
      </c>
      <c r="B95" s="569">
        <v>61440</v>
      </c>
      <c r="C95" s="570" t="s">
        <v>181</v>
      </c>
      <c r="D95" s="571">
        <v>41</v>
      </c>
      <c r="E95" s="571">
        <v>2</v>
      </c>
      <c r="F95" s="571">
        <v>1</v>
      </c>
      <c r="G95" s="571">
        <v>16</v>
      </c>
      <c r="H95" s="571">
        <v>16</v>
      </c>
      <c r="I95" s="809">
        <v>6</v>
      </c>
      <c r="J95" s="571"/>
      <c r="K95" s="34">
        <v>62.9</v>
      </c>
    </row>
    <row r="96" spans="1:11" ht="15" customHeight="1" x14ac:dyDescent="0.25">
      <c r="A96" s="27">
        <v>21</v>
      </c>
      <c r="B96" s="569">
        <v>61450</v>
      </c>
      <c r="C96" s="570" t="s">
        <v>148</v>
      </c>
      <c r="D96" s="571">
        <v>52</v>
      </c>
      <c r="E96" s="571">
        <v>2</v>
      </c>
      <c r="F96" s="571">
        <v>3</v>
      </c>
      <c r="G96" s="571">
        <v>26</v>
      </c>
      <c r="H96" s="571">
        <v>11</v>
      </c>
      <c r="I96" s="809">
        <v>10</v>
      </c>
      <c r="J96" s="571"/>
      <c r="K96" s="30">
        <v>62.7</v>
      </c>
    </row>
    <row r="97" spans="1:11" ht="15" customHeight="1" x14ac:dyDescent="0.25">
      <c r="A97" s="27">
        <v>22</v>
      </c>
      <c r="B97" s="569">
        <v>61470</v>
      </c>
      <c r="C97" s="570" t="s">
        <v>4</v>
      </c>
      <c r="D97" s="571">
        <v>35</v>
      </c>
      <c r="E97" s="571">
        <v>3</v>
      </c>
      <c r="F97" s="571">
        <v>6</v>
      </c>
      <c r="G97" s="571">
        <v>19</v>
      </c>
      <c r="H97" s="571">
        <v>5</v>
      </c>
      <c r="I97" s="809">
        <v>2</v>
      </c>
      <c r="J97" s="571"/>
      <c r="K97" s="30">
        <v>50</v>
      </c>
    </row>
    <row r="98" spans="1:11" ht="15" customHeight="1" x14ac:dyDescent="0.25">
      <c r="A98" s="27">
        <v>23</v>
      </c>
      <c r="B98" s="569">
        <v>61490</v>
      </c>
      <c r="C98" s="570" t="s">
        <v>149</v>
      </c>
      <c r="D98" s="571">
        <v>71</v>
      </c>
      <c r="E98" s="571">
        <v>1</v>
      </c>
      <c r="F98" s="571">
        <v>4</v>
      </c>
      <c r="G98" s="571">
        <v>31</v>
      </c>
      <c r="H98" s="571">
        <v>23</v>
      </c>
      <c r="I98" s="809">
        <v>12</v>
      </c>
      <c r="J98" s="571"/>
      <c r="K98" s="34">
        <v>63</v>
      </c>
    </row>
    <row r="99" spans="1:11" ht="15" customHeight="1" x14ac:dyDescent="0.25">
      <c r="A99" s="27">
        <v>24</v>
      </c>
      <c r="B99" s="569">
        <v>61500</v>
      </c>
      <c r="C99" s="570" t="s">
        <v>150</v>
      </c>
      <c r="D99" s="574">
        <v>98</v>
      </c>
      <c r="E99" s="571">
        <v>10</v>
      </c>
      <c r="F99" s="571">
        <v>8</v>
      </c>
      <c r="G99" s="571">
        <v>51</v>
      </c>
      <c r="H99" s="571">
        <v>22</v>
      </c>
      <c r="I99" s="809">
        <v>7</v>
      </c>
      <c r="J99" s="571"/>
      <c r="K99" s="572">
        <v>53</v>
      </c>
    </row>
    <row r="100" spans="1:11" ht="15" customHeight="1" x14ac:dyDescent="0.25">
      <c r="A100" s="27">
        <v>25</v>
      </c>
      <c r="B100" s="569">
        <v>61510</v>
      </c>
      <c r="C100" s="570" t="s">
        <v>16</v>
      </c>
      <c r="D100" s="574">
        <v>64</v>
      </c>
      <c r="E100" s="571">
        <v>2</v>
      </c>
      <c r="F100" s="571">
        <v>7</v>
      </c>
      <c r="G100" s="571">
        <v>37</v>
      </c>
      <c r="H100" s="571">
        <v>12</v>
      </c>
      <c r="I100" s="809">
        <v>6</v>
      </c>
      <c r="J100" s="571"/>
      <c r="K100" s="572">
        <v>57</v>
      </c>
    </row>
    <row r="101" spans="1:11" ht="15" customHeight="1" x14ac:dyDescent="0.25">
      <c r="A101" s="27">
        <v>26</v>
      </c>
      <c r="B101" s="569">
        <v>61520</v>
      </c>
      <c r="C101" s="570" t="s">
        <v>112</v>
      </c>
      <c r="D101" s="574">
        <v>40</v>
      </c>
      <c r="E101" s="571"/>
      <c r="F101" s="571"/>
      <c r="G101" s="571">
        <v>13</v>
      </c>
      <c r="H101" s="571">
        <v>13</v>
      </c>
      <c r="I101" s="809">
        <v>14</v>
      </c>
      <c r="J101" s="571"/>
      <c r="K101" s="572">
        <v>72</v>
      </c>
    </row>
    <row r="102" spans="1:11" s="113" customFormat="1" ht="15" customHeight="1" x14ac:dyDescent="0.25">
      <c r="A102" s="27">
        <v>27</v>
      </c>
      <c r="B102" s="569">
        <v>61540</v>
      </c>
      <c r="C102" s="570" t="s">
        <v>164</v>
      </c>
      <c r="D102" s="574">
        <v>23</v>
      </c>
      <c r="E102" s="573">
        <v>3</v>
      </c>
      <c r="F102" s="573">
        <v>3</v>
      </c>
      <c r="G102" s="573">
        <v>15</v>
      </c>
      <c r="H102" s="573">
        <v>2</v>
      </c>
      <c r="I102" s="573"/>
      <c r="J102" s="573"/>
      <c r="K102" s="572">
        <v>45.8</v>
      </c>
    </row>
    <row r="103" spans="1:11" ht="15" customHeight="1" thickBot="1" x14ac:dyDescent="0.3">
      <c r="A103" s="27">
        <v>28</v>
      </c>
      <c r="B103" s="581">
        <v>61560</v>
      </c>
      <c r="C103" s="582" t="s">
        <v>180</v>
      </c>
      <c r="D103" s="583">
        <v>30</v>
      </c>
      <c r="E103" s="573">
        <v>15</v>
      </c>
      <c r="F103" s="573">
        <v>3</v>
      </c>
      <c r="G103" s="573">
        <v>11</v>
      </c>
      <c r="H103" s="573"/>
      <c r="I103" s="573">
        <v>1</v>
      </c>
      <c r="J103" s="573"/>
      <c r="K103" s="584">
        <v>31.5</v>
      </c>
    </row>
    <row r="104" spans="1:11" ht="15" customHeight="1" thickBot="1" x14ac:dyDescent="0.3">
      <c r="A104" s="51"/>
      <c r="B104" s="1395" t="s">
        <v>140</v>
      </c>
      <c r="C104" s="1396"/>
      <c r="D104" s="560">
        <f t="shared" ref="D104:J104" si="7">SUM(D105:D112)</f>
        <v>263</v>
      </c>
      <c r="E104" s="560">
        <f t="shared" si="7"/>
        <v>19</v>
      </c>
      <c r="F104" s="560">
        <f t="shared" si="7"/>
        <v>15</v>
      </c>
      <c r="G104" s="560">
        <f t="shared" si="7"/>
        <v>133</v>
      </c>
      <c r="H104" s="560">
        <f t="shared" si="7"/>
        <v>63</v>
      </c>
      <c r="I104" s="560">
        <f t="shared" si="7"/>
        <v>33</v>
      </c>
      <c r="J104" s="560">
        <f t="shared" si="7"/>
        <v>0</v>
      </c>
      <c r="K104" s="562">
        <f>AVERAGE(K105:K112)</f>
        <v>55.976145091244753</v>
      </c>
    </row>
    <row r="105" spans="1:11" ht="15" customHeight="1" x14ac:dyDescent="0.25">
      <c r="A105" s="114">
        <v>1</v>
      </c>
      <c r="B105" s="556">
        <v>70020</v>
      </c>
      <c r="C105" s="553" t="s">
        <v>98</v>
      </c>
      <c r="D105" s="4">
        <v>34</v>
      </c>
      <c r="E105" s="4"/>
      <c r="F105" s="4">
        <v>1</v>
      </c>
      <c r="G105" s="4">
        <v>15</v>
      </c>
      <c r="H105" s="4">
        <v>11</v>
      </c>
      <c r="I105" s="4">
        <v>7</v>
      </c>
      <c r="J105" s="4"/>
      <c r="K105" s="67">
        <v>65.558823529411768</v>
      </c>
    </row>
    <row r="106" spans="1:11" ht="15" customHeight="1" x14ac:dyDescent="0.25">
      <c r="A106" s="29">
        <v>2</v>
      </c>
      <c r="B106" s="569">
        <v>70110</v>
      </c>
      <c r="C106" s="570" t="s">
        <v>113</v>
      </c>
      <c r="D106" s="571">
        <v>28</v>
      </c>
      <c r="E106" s="571">
        <v>1</v>
      </c>
      <c r="F106" s="571"/>
      <c r="G106" s="571">
        <v>17</v>
      </c>
      <c r="H106" s="571">
        <v>9</v>
      </c>
      <c r="I106" s="809">
        <v>1</v>
      </c>
      <c r="J106" s="571"/>
      <c r="K106" s="34">
        <v>59.357142857142854</v>
      </c>
    </row>
    <row r="107" spans="1:11" ht="15" customHeight="1" x14ac:dyDescent="0.25">
      <c r="A107" s="29">
        <v>3</v>
      </c>
      <c r="B107" s="569">
        <v>70021</v>
      </c>
      <c r="C107" s="570" t="s">
        <v>97</v>
      </c>
      <c r="D107" s="571">
        <v>49</v>
      </c>
      <c r="E107" s="571"/>
      <c r="F107" s="571">
        <v>1</v>
      </c>
      <c r="G107" s="571">
        <v>22</v>
      </c>
      <c r="H107" s="571">
        <v>17</v>
      </c>
      <c r="I107" s="809">
        <v>9</v>
      </c>
      <c r="J107" s="571"/>
      <c r="K107" s="30">
        <v>66.367346938775512</v>
      </c>
    </row>
    <row r="108" spans="1:11" ht="15" customHeight="1" x14ac:dyDescent="0.25">
      <c r="A108" s="27">
        <v>4</v>
      </c>
      <c r="B108" s="569">
        <v>70040</v>
      </c>
      <c r="C108" s="570" t="s">
        <v>70</v>
      </c>
      <c r="D108" s="571">
        <v>13</v>
      </c>
      <c r="E108" s="571">
        <v>1</v>
      </c>
      <c r="F108" s="571">
        <v>2</v>
      </c>
      <c r="G108" s="571">
        <v>6</v>
      </c>
      <c r="H108" s="571">
        <v>3</v>
      </c>
      <c r="I108" s="809">
        <v>1</v>
      </c>
      <c r="J108" s="571"/>
      <c r="K108" s="34">
        <v>52.571428571428569</v>
      </c>
    </row>
    <row r="109" spans="1:11" ht="15" customHeight="1" x14ac:dyDescent="0.25">
      <c r="A109" s="27">
        <v>5</v>
      </c>
      <c r="B109" s="569">
        <v>70100</v>
      </c>
      <c r="C109" s="570" t="s">
        <v>132</v>
      </c>
      <c r="D109" s="571">
        <v>41</v>
      </c>
      <c r="E109" s="571">
        <v>1</v>
      </c>
      <c r="F109" s="571">
        <v>1</v>
      </c>
      <c r="G109" s="571">
        <v>20</v>
      </c>
      <c r="H109" s="571">
        <v>9</v>
      </c>
      <c r="I109" s="809">
        <v>10</v>
      </c>
      <c r="J109" s="571"/>
      <c r="K109" s="30">
        <v>62.560975609756099</v>
      </c>
    </row>
    <row r="110" spans="1:11" ht="15" customHeight="1" x14ac:dyDescent="0.25">
      <c r="A110" s="27">
        <v>6</v>
      </c>
      <c r="B110" s="569">
        <v>70270</v>
      </c>
      <c r="C110" s="570" t="s">
        <v>99</v>
      </c>
      <c r="D110" s="571">
        <v>21</v>
      </c>
      <c r="E110" s="571">
        <v>1</v>
      </c>
      <c r="F110" s="571">
        <v>5</v>
      </c>
      <c r="G110" s="571">
        <v>12</v>
      </c>
      <c r="H110" s="571">
        <v>2</v>
      </c>
      <c r="I110" s="809">
        <v>1</v>
      </c>
      <c r="J110" s="571"/>
      <c r="K110" s="34">
        <v>47.761904761904759</v>
      </c>
    </row>
    <row r="111" spans="1:11" s="687" customFormat="1" ht="15" customHeight="1" x14ac:dyDescent="0.25">
      <c r="A111" s="810">
        <v>7</v>
      </c>
      <c r="B111" s="581">
        <v>10880</v>
      </c>
      <c r="C111" s="811" t="s">
        <v>152</v>
      </c>
      <c r="D111" s="812">
        <v>52</v>
      </c>
      <c r="E111" s="812">
        <v>9</v>
      </c>
      <c r="F111" s="812">
        <v>2</v>
      </c>
      <c r="G111" s="812">
        <v>28</v>
      </c>
      <c r="H111" s="812">
        <v>9</v>
      </c>
      <c r="I111" s="812">
        <v>4</v>
      </c>
      <c r="J111" s="812"/>
      <c r="K111" s="813">
        <v>51.71153846153846</v>
      </c>
    </row>
    <row r="112" spans="1:11" s="547" customFormat="1" ht="15" customHeight="1" thickBot="1" x14ac:dyDescent="0.3">
      <c r="A112" s="28">
        <v>8</v>
      </c>
      <c r="B112" s="579">
        <v>10890</v>
      </c>
      <c r="C112" s="580" t="s">
        <v>169</v>
      </c>
      <c r="D112" s="565">
        <v>25</v>
      </c>
      <c r="E112" s="565">
        <v>6</v>
      </c>
      <c r="F112" s="565">
        <v>3</v>
      </c>
      <c r="G112" s="565">
        <v>13</v>
      </c>
      <c r="H112" s="565">
        <v>3</v>
      </c>
      <c r="I112" s="565"/>
      <c r="J112" s="565"/>
      <c r="K112" s="136">
        <v>41.92</v>
      </c>
    </row>
    <row r="113" spans="1:14" ht="15" customHeight="1" x14ac:dyDescent="0.25">
      <c r="A113" s="13"/>
      <c r="B113" s="13"/>
      <c r="C113" s="63"/>
      <c r="D113" s="14"/>
      <c r="E113" s="12"/>
      <c r="F113" s="1393" t="s">
        <v>142</v>
      </c>
      <c r="G113" s="1393"/>
      <c r="H113" s="1393"/>
      <c r="I113" s="1393"/>
      <c r="J113" s="1394"/>
      <c r="K113" s="65">
        <f>AVERAGE(K7,K9:K16,K18:K29,K31:K45,K47:K62,K64:K74,K76:K103,K105:K112)</f>
        <v>54.402348605296652</v>
      </c>
      <c r="L113" s="61"/>
      <c r="M113" s="61"/>
      <c r="N113" s="62"/>
    </row>
    <row r="114" spans="1:14" ht="18.600000000000001" customHeight="1" x14ac:dyDescent="0.25">
      <c r="A114" s="13"/>
      <c r="B114" s="13"/>
      <c r="C114" s="23"/>
      <c r="D114" s="12"/>
      <c r="E114" s="12"/>
      <c r="F114" s="12"/>
      <c r="G114" s="12"/>
      <c r="H114" s="12"/>
      <c r="I114" s="12"/>
      <c r="J114" s="12"/>
      <c r="K114" s="12"/>
    </row>
    <row r="115" spans="1:14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7" spans="1:14" x14ac:dyDescent="0.2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</sheetData>
  <mergeCells count="15">
    <mergeCell ref="F113:J113"/>
    <mergeCell ref="B63:C63"/>
    <mergeCell ref="B75:C75"/>
    <mergeCell ref="B104:C104"/>
    <mergeCell ref="B2:C2"/>
    <mergeCell ref="B17:C17"/>
    <mergeCell ref="B30:C30"/>
    <mergeCell ref="B46:C46"/>
    <mergeCell ref="A4:A5"/>
    <mergeCell ref="D4:D5"/>
    <mergeCell ref="K4:K5"/>
    <mergeCell ref="E4:J4"/>
    <mergeCell ref="B8:C8"/>
    <mergeCell ref="B4:B5"/>
    <mergeCell ref="C4:C5"/>
  </mergeCells>
  <conditionalFormatting sqref="K81">
    <cfRule type="containsBlanks" dxfId="5" priority="1" stopIfTrue="1">
      <formula>LEN(TRIM(K81))=0</formula>
    </cfRule>
  </conditionalFormatting>
  <conditionalFormatting sqref="K6:K113">
    <cfRule type="cellIs" dxfId="4" priority="2" stopIfTrue="1" operator="equal">
      <formula>$K$113</formula>
    </cfRule>
    <cfRule type="cellIs" dxfId="3" priority="3" stopIfTrue="1" operator="lessThan">
      <formula>50</formula>
    </cfRule>
    <cfRule type="cellIs" dxfId="2" priority="4" stopIfTrue="1" operator="between">
      <formula>$K$113</formula>
      <formula>50</formula>
    </cfRule>
    <cfRule type="cellIs" dxfId="1" priority="5" stopIfTrue="1" operator="between">
      <formula>75</formula>
      <formula>$K$113</formula>
    </cfRule>
    <cfRule type="cellIs" dxfId="0" priority="6" stopIfTrue="1" operator="greaterThanOrEqual">
      <formula>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Математ-11 диаграмма по районам</vt:lpstr>
      <vt:lpstr>Математ-11 проф диаграмма</vt:lpstr>
      <vt:lpstr>Рейтинги 2015 - 2021</vt:lpstr>
      <vt:lpstr>Рейтинг по сумме мест</vt:lpstr>
      <vt:lpstr>Математ проф- 11 2021 Итоги</vt:lpstr>
      <vt:lpstr>Математ проф- 11 2021 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2021-08-31T07:08:20Z</dcterms:modified>
</cp:coreProperties>
</file>