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890" tabRatio="504"/>
  </bookViews>
  <sheets>
    <sheet name="Франц.-11 диаграмма по районам" sheetId="4" r:id="rId1"/>
    <sheet name="Рейтинги 2023" sheetId="3" r:id="rId2"/>
    <sheet name="Рейтинг по сумме мест" sheetId="2" r:id="rId3"/>
    <sheet name="Франц. язык-11 2023 Итоги" sheetId="5" r:id="rId4"/>
    <sheet name="Франц. язык-11 2023 расклад" sheetId="1" r:id="rId5"/>
  </sheets>
  <calcPr calcId="145621"/>
</workbook>
</file>

<file path=xl/calcChain.xml><?xml version="1.0" encoding="utf-8"?>
<calcChain xmlns="http://schemas.openxmlformats.org/spreadsheetml/2006/main">
  <c r="D7" i="4" l="1"/>
  <c r="D5" i="4"/>
  <c r="D4" i="4"/>
  <c r="C4" i="4"/>
  <c r="C5" i="4"/>
  <c r="G6" i="4"/>
  <c r="E7" i="2"/>
  <c r="E7" i="3" l="1"/>
  <c r="D6" i="5" l="1"/>
  <c r="J9" i="1"/>
  <c r="I6" i="1"/>
  <c r="F6" i="1"/>
  <c r="E6" i="1"/>
  <c r="D6" i="1"/>
  <c r="I6" i="2" l="1"/>
  <c r="E8" i="5" l="1"/>
  <c r="E6" i="5"/>
  <c r="J7" i="1"/>
  <c r="I7" i="1"/>
  <c r="H7" i="1"/>
  <c r="H6" i="1" s="1"/>
  <c r="G7" i="1"/>
  <c r="G6" i="1" s="1"/>
  <c r="F7" i="1"/>
  <c r="E7" i="1"/>
  <c r="D7" i="1"/>
</calcChain>
</file>

<file path=xl/sharedStrings.xml><?xml version="1.0" encoding="utf-8"?>
<sst xmlns="http://schemas.openxmlformats.org/spreadsheetml/2006/main" count="83" uniqueCount="45">
  <si>
    <t>Наименование ОУ (кратко)</t>
  </si>
  <si>
    <t>Человек</t>
  </si>
  <si>
    <t>ниже 22</t>
  </si>
  <si>
    <t>средний балл</t>
  </si>
  <si>
    <t>80-99</t>
  </si>
  <si>
    <t>№</t>
  </si>
  <si>
    <t>Код ОУ по КИАСУО</t>
  </si>
  <si>
    <t>Район</t>
  </si>
  <si>
    <t>Код ОУ            (по КИАСУО)</t>
  </si>
  <si>
    <t>Октябрьский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</si>
  <si>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</si>
  <si>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</si>
  <si>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</si>
  <si>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</si>
  <si>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</si>
  <si>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Французский язык 11 кл.</t>
  </si>
  <si>
    <t>чел.</t>
  </si>
  <si>
    <t>ср.балл по ОУ</t>
  </si>
  <si>
    <t>балл по городу</t>
  </si>
  <si>
    <t>место</t>
  </si>
  <si>
    <t>сумма мест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</si>
  <si>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</si>
  <si>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</si>
  <si>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</si>
  <si>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</si>
  <si>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</si>
  <si>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</si>
  <si>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</si>
  <si>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</si>
  <si>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>22-67</t>
  </si>
  <si>
    <t>по городу Красноярску</t>
  </si>
  <si>
    <t>Французский язык 11 класс</t>
  </si>
  <si>
    <t>Расчетное среднее значение:</t>
  </si>
  <si>
    <t>средний балл принят</t>
  </si>
  <si>
    <t>Расчетное среднее значение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</si>
  <si>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</si>
  <si>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</si>
  <si>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</si>
  <si>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ОКТЯБРЬСКИЙ РАЙОН</t>
  </si>
  <si>
    <t>Расчётное среднее значение среднего балла по ОУ</t>
  </si>
  <si>
    <t>Среднее значение среднего балла принято ГУО</t>
  </si>
  <si>
    <t>МАОУ Гимназия № 13 "Академ"</t>
  </si>
  <si>
    <t>Получено баллов</t>
  </si>
  <si>
    <t>68-79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</si>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</sst>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General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165" fontId="17" fillId="0" borderId="0" applyBorder="0" applyProtection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8">
    <xf numFmtId="0" fontId="0" fillId="0" borderId="0" xfId="0"/>
    <xf numFmtId="0" fontId="0" fillId="0" borderId="0" xfId="0" applyAlignment="1">
      <alignment vertical="top"/>
    </xf>
    <xf numFmtId="0" fontId="6" fillId="0" borderId="0" xfId="0" applyFont="1" applyBorder="1"/>
    <xf numFmtId="0" fontId="12" fillId="0" borderId="0" xfId="0" applyFont="1"/>
    <xf numFmtId="0" fontId="12" fillId="3" borderId="0" xfId="0" applyFont="1" applyFill="1"/>
    <xf numFmtId="0" fontId="12" fillId="2" borderId="0" xfId="0" applyFont="1" applyFill="1"/>
    <xf numFmtId="0" fontId="13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0" fillId="0" borderId="0" xfId="0" applyFont="1"/>
    <xf numFmtId="0" fontId="12" fillId="4" borderId="0" xfId="0" applyFont="1" applyFill="1"/>
    <xf numFmtId="0" fontId="12" fillId="5" borderId="0" xfId="0" applyFont="1" applyFill="1"/>
    <xf numFmtId="0" fontId="14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6" borderId="0" xfId="0" applyFont="1" applyFill="1"/>
    <xf numFmtId="0" fontId="0" fillId="0" borderId="34" xfId="0" applyBorder="1"/>
    <xf numFmtId="0" fontId="8" fillId="0" borderId="25" xfId="0" applyFont="1" applyBorder="1" applyAlignment="1">
      <alignment horizontal="center" vertical="center"/>
    </xf>
    <xf numFmtId="0" fontId="0" fillId="0" borderId="22" xfId="0" applyFont="1" applyBorder="1"/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/>
    </xf>
    <xf numFmtId="2" fontId="8" fillId="0" borderId="3" xfId="0" applyNumberFormat="1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/>
    </xf>
    <xf numFmtId="2" fontId="10" fillId="0" borderId="1" xfId="0" applyNumberFormat="1" applyFont="1" applyBorder="1" applyAlignment="1">
      <alignment vertical="top"/>
    </xf>
    <xf numFmtId="2" fontId="21" fillId="0" borderId="0" xfId="0" applyNumberFormat="1" applyFont="1"/>
    <xf numFmtId="2" fontId="8" fillId="0" borderId="1" xfId="0" applyNumberFormat="1" applyFont="1" applyBorder="1" applyAlignment="1">
      <alignment vertical="top"/>
    </xf>
    <xf numFmtId="2" fontId="16" fillId="0" borderId="0" xfId="0" applyNumberFormat="1" applyFont="1" applyAlignment="1">
      <alignment horizontal="right" vertical="center"/>
    </xf>
    <xf numFmtId="0" fontId="0" fillId="0" borderId="18" xfId="0" applyFont="1" applyBorder="1" applyAlignment="1"/>
    <xf numFmtId="0" fontId="3" fillId="0" borderId="27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2" fontId="8" fillId="0" borderId="2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2" fillId="7" borderId="0" xfId="0" applyFont="1" applyFill="1"/>
    <xf numFmtId="2" fontId="2" fillId="0" borderId="9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1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vertical="top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horizontal="right" vertical="center" wrapText="1"/>
    </xf>
    <xf numFmtId="2" fontId="20" fillId="0" borderId="26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wrapText="1"/>
    </xf>
    <xf numFmtId="0" fontId="1" fillId="0" borderId="3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1" fillId="0" borderId="37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0" fontId="8" fillId="0" borderId="3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25" xfId="0" applyBorder="1"/>
    <xf numFmtId="0" fontId="6" fillId="0" borderId="26" xfId="0" applyFont="1" applyBorder="1" applyAlignment="1">
      <alignment vertical="top"/>
    </xf>
    <xf numFmtId="0" fontId="6" fillId="0" borderId="37" xfId="0" applyFont="1" applyBorder="1" applyAlignment="1">
      <alignment vertical="top" wrapText="1"/>
    </xf>
    <xf numFmtId="0" fontId="6" fillId="0" borderId="18" xfId="0" applyFont="1" applyBorder="1" applyAlignment="1">
      <alignment horizontal="right" vertical="top" wrapText="1"/>
    </xf>
    <xf numFmtId="2" fontId="6" fillId="0" borderId="26" xfId="0" applyNumberFormat="1" applyFont="1" applyBorder="1" applyAlignment="1">
      <alignment horizontal="right" vertical="top" wrapText="1"/>
    </xf>
    <xf numFmtId="2" fontId="2" fillId="0" borderId="36" xfId="0" applyNumberFormat="1" applyFont="1" applyBorder="1" applyAlignment="1">
      <alignment horizontal="right" vertical="top" wrapText="1"/>
    </xf>
    <xf numFmtId="1" fontId="0" fillId="0" borderId="25" xfId="0" applyNumberFormat="1" applyBorder="1"/>
    <xf numFmtId="1" fontId="0" fillId="0" borderId="19" xfId="0" applyNumberFormat="1" applyBorder="1"/>
    <xf numFmtId="1" fontId="0" fillId="0" borderId="34" xfId="0" applyNumberFormat="1" applyBorder="1"/>
    <xf numFmtId="0" fontId="0" fillId="0" borderId="18" xfId="0" applyBorder="1"/>
    <xf numFmtId="0" fontId="6" fillId="0" borderId="26" xfId="0" applyFont="1" applyBorder="1" applyAlignment="1">
      <alignment wrapText="1"/>
    </xf>
    <xf numFmtId="2" fontId="0" fillId="0" borderId="37" xfId="0" applyNumberFormat="1" applyBorder="1"/>
    <xf numFmtId="2" fontId="0" fillId="0" borderId="27" xfId="0" applyNumberFormat="1" applyBorder="1"/>
    <xf numFmtId="0" fontId="6" fillId="0" borderId="26" xfId="0" applyFont="1" applyBorder="1" applyAlignment="1"/>
    <xf numFmtId="0" fontId="3" fillId="0" borderId="18" xfId="0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</cellXfs>
  <cellStyles count="14">
    <cellStyle name="Excel Built-in Normal" xfId="1"/>
    <cellStyle name="Excel Built-in Normal 1" xfId="5"/>
    <cellStyle name="Excel Built-in Normal 2" xfId="2"/>
    <cellStyle name="TableStyleLight1" xfId="6"/>
    <cellStyle name="Обычный" xfId="0" builtinId="0"/>
    <cellStyle name="Обычный 2" xfId="7"/>
    <cellStyle name="Обычный 2 2" xfId="8"/>
    <cellStyle name="Обычный 3" xfId="3"/>
    <cellStyle name="Обычный 4" xfId="4"/>
    <cellStyle name="Обычный 4 2" xfId="9"/>
    <cellStyle name="Обычный 4 3" xfId="10"/>
    <cellStyle name="Обычный 4 4" xfId="11"/>
    <cellStyle name="Обычный 5" xfId="12"/>
    <cellStyle name="Обычный 6" xfId="13"/>
  </cellStyles>
  <dxfs count="19"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8000"/>
      <color rgb="FFFFFF66"/>
      <color rgb="FF9933FF"/>
      <color rgb="FFFFCCCC"/>
      <color rgb="FFCCFF99"/>
      <color rgb="FF000099"/>
      <color rgb="FFFF6161"/>
      <color rgb="FFFFB622"/>
      <color rgb="FFFFFF00"/>
      <color rgb="FFFA9A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Французский язык  </a:t>
            </a:r>
            <a:r>
              <a:rPr lang="ru-RU" b="1" baseline="0"/>
              <a:t>11 ЕГЭ </a:t>
            </a:r>
            <a:r>
              <a:rPr lang="en-US" b="1" baseline="0"/>
              <a:t>2023</a:t>
            </a:r>
            <a:endParaRPr lang="ru-RU" b="1"/>
          </a:p>
        </c:rich>
      </c:tx>
      <c:layout>
        <c:manualLayout>
          <c:xMode val="edge"/>
          <c:yMode val="edge"/>
          <c:x val="3.8774645000689771E-2"/>
          <c:y val="1.70326129678921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279527559055112E-2"/>
          <c:y val="0.13732545488820774"/>
          <c:w val="0.93472047244094492"/>
          <c:h val="0.53903608440194173"/>
        </c:manualLayout>
      </c:layout>
      <c:lineChart>
        <c:grouping val="standard"/>
        <c:varyColors val="0"/>
        <c:ser>
          <c:idx val="8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'Франц.-11 диаграмма по районам'!$B$4:$B$6</c:f>
              <c:strCache>
                <c:ptCount val="3"/>
                <c:pt idx="0">
                  <c:v>по городу Красноярску</c:v>
                </c:pt>
                <c:pt idx="1">
                  <c:v>ОКТЯБРЬСКИЙ РАЙОН</c:v>
                </c:pt>
                <c:pt idx="2">
                  <c:v>МАОУ Гимназия № 13 "Академ"</c:v>
                </c:pt>
              </c:strCache>
            </c:strRef>
          </c:cat>
          <c:val>
            <c:numRef>
              <c:f>'Франц.-11 диаграмма по районам'!$E$4:$E$6</c:f>
              <c:numCache>
                <c:formatCode>0,00</c:formatCode>
                <c:ptCount val="3"/>
                <c:pt idx="0">
                  <c:v>80.5</c:v>
                </c:pt>
                <c:pt idx="1">
                  <c:v>80.5</c:v>
                </c:pt>
                <c:pt idx="2">
                  <c:v>80.5</c:v>
                </c:pt>
              </c:numCache>
            </c:numRef>
          </c:val>
          <c:smooth val="0"/>
        </c:ser>
        <c:ser>
          <c:idx val="9"/>
          <c:order val="1"/>
          <c:tx>
            <c:v>2023 ср. балл ОУ</c:v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'Франц.-11 диаграмма по районам'!$B$4:$B$6</c:f>
              <c:strCache>
                <c:ptCount val="3"/>
                <c:pt idx="0">
                  <c:v>по городу Красноярску</c:v>
                </c:pt>
                <c:pt idx="1">
                  <c:v>ОКТЯБРЬСКИЙ РАЙОН</c:v>
                </c:pt>
                <c:pt idx="2">
                  <c:v>МАОУ Гимназия № 13 "Академ"</c:v>
                </c:pt>
              </c:strCache>
            </c:strRef>
          </c:cat>
          <c:val>
            <c:numRef>
              <c:f>'Франц.-11 диаграмма по районам'!$D$4:$D$6</c:f>
              <c:numCache>
                <c:formatCode>0,00</c:formatCode>
                <c:ptCount val="3"/>
                <c:pt idx="0">
                  <c:v>80.5</c:v>
                </c:pt>
                <c:pt idx="1">
                  <c:v>80.5</c:v>
                </c:pt>
                <c:pt idx="2">
                  <c:v>80.5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49696"/>
        <c:axId val="86351232"/>
      </c:lineChart>
      <c:catAx>
        <c:axId val="8634969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351232"/>
        <c:crosses val="autoZero"/>
        <c:auto val="1"/>
        <c:lblAlgn val="ctr"/>
        <c:lblOffset val="100"/>
        <c:noMultiLvlLbl val="0"/>
      </c:catAx>
      <c:valAx>
        <c:axId val="863512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34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56638940342202"/>
          <c:y val="3.107783977369469E-3"/>
          <c:w val="0.51233179960493214"/>
          <c:h val="0.10403435118771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47623</xdr:rowOff>
    </xdr:from>
    <xdr:to>
      <xdr:col>7</xdr:col>
      <xdr:colOff>404812</xdr:colOff>
      <xdr:row>0</xdr:row>
      <xdr:rowOff>4071938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50800</xdr:colOff>
      <xdr:row>0</xdr:row>
      <xdr:rowOff>575733</xdr:rowOff>
    </xdr:from>
    <xdr:to>
      <xdr:col>19</xdr:col>
      <xdr:colOff>84666</xdr:colOff>
      <xdr:row>0</xdr:row>
      <xdr:rowOff>4961468</xdr:rowOff>
    </xdr:to>
    <xdr:cxnSp macro="">
      <xdr:nvCxnSpPr>
        <xdr:cNvPr id="3" name="Прямая соединительная линия 2"/>
        <xdr:cNvCxnSpPr/>
      </xdr:nvCxnSpPr>
      <xdr:spPr>
        <a:xfrm flipH="1">
          <a:off x="19436080" y="575733"/>
          <a:ext cx="33866" cy="43857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0.53508</cdr:x>
      <cdr:y>0.13207</cdr:y>
    </cdr:from>
    <cdr:to>
      <cdr:x>0.5368</cdr:x>
      <cdr:y>0.69297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3279557" y="531493"/>
          <a:ext cx="10537" cy="22572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0.01924</cdr:x>
      <cdr:y>0.52114</cdr:y>
    </cdr:from>
    <cdr:to>
      <cdr:x>0.09379</cdr:x>
      <cdr:y>0.57108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xmlns="" id="{61F015FB-6F94-4BC6-A08F-D1A441AFEC3D}"/>
            </a:ext>
          </a:extLst>
        </cdr:cNvPr>
        <cdr:cNvSpPr txBox="1"/>
      </cdr:nvSpPr>
      <cdr:spPr>
        <a:xfrm xmlns:a="http://schemas.openxmlformats.org/drawingml/2006/main">
          <a:off x="406482" y="2665585"/>
          <a:ext cx="1574740" cy="25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0.57061</cdr:x>
      <cdr:y>0.52107</cdr:y>
    </cdr:from>
    <cdr:to>
      <cdr:x>0.63891</cdr:x>
      <cdr:y>0.56942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xmlns="" id="{6151F6FC-81A9-4335-AC1F-B84207464DB8}"/>
            </a:ext>
          </a:extLst>
        </cdr:cNvPr>
        <cdr:cNvSpPr txBox="1"/>
      </cdr:nvSpPr>
      <cdr:spPr>
        <a:xfrm xmlns:a="http://schemas.openxmlformats.org/drawingml/2006/main">
          <a:off x="6220124" y="1877190"/>
          <a:ext cx="744527" cy="174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0.75426</cdr:x>
      <cdr:y>0.5195</cdr:y>
    </cdr:from>
    <cdr:to>
      <cdr:x>0.83452</cdr:x>
      <cdr:y>0.57438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xmlns="" id="{C00D91F6-D358-4F55-9ECA-B831D67FFC7B}"/>
            </a:ext>
          </a:extLst>
        </cdr:cNvPr>
        <cdr:cNvSpPr txBox="1"/>
      </cdr:nvSpPr>
      <cdr:spPr>
        <a:xfrm xmlns:a="http://schemas.openxmlformats.org/drawingml/2006/main">
          <a:off x="15932350" y="2657221"/>
          <a:ext cx="1695354" cy="280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0.21917</cdr:x>
      <cdr:y>0.13707</cdr:y>
    </cdr:from>
    <cdr:to>
      <cdr:x>0.22081</cdr:x>
      <cdr:y>0.70611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>
          <a:off x="1343325" y="551613"/>
          <a:ext cx="10019" cy="22900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90" zoomScaleNormal="90" workbookViewId="0">
      <selection activeCell="B2" sqref="B2:B3"/>
    </sheetView>
  </sheetViews>
  <sheetFormatPr defaultRowHeight="15" x14ac:dyDescent="0.25"/>
  <cols>
    <col min="1" max="1" width="4.7109375" customWidth="1"/>
    <col min="2" max="2" width="42.85546875" customWidth="1"/>
    <col min="3" max="6" width="7.7109375" customWidth="1"/>
    <col min="7" max="7" width="7.28515625" customWidth="1"/>
    <col min="8" max="8" width="6.7109375" customWidth="1"/>
  </cols>
  <sheetData>
    <row r="1" spans="1:10" ht="330" customHeight="1" thickBot="1" x14ac:dyDescent="0.3"/>
    <row r="2" spans="1:10" ht="18" customHeight="1" x14ac:dyDescent="0.25">
      <c r="A2" s="74" t="s">
        <v>5</v>
      </c>
      <c r="B2" s="76" t="s">
        <v>0</v>
      </c>
      <c r="C2" s="130">
        <v>2023</v>
      </c>
      <c r="D2" s="131"/>
      <c r="E2" s="131"/>
      <c r="F2" s="132"/>
      <c r="G2" s="133" t="s">
        <v>20</v>
      </c>
    </row>
    <row r="3" spans="1:10" ht="37.5" customHeight="1" thickBot="1" x14ac:dyDescent="0.3">
      <c r="A3" s="75"/>
      <c r="B3" s="77"/>
      <c r="C3" s="134" t="s">
        <v>26</v>
      </c>
      <c r="D3" s="135" t="s">
        <v>27</v>
      </c>
      <c r="E3" s="135" t="s">
        <v>28</v>
      </c>
      <c r="F3" s="136" t="s">
        <v>19</v>
      </c>
      <c r="G3" s="137"/>
    </row>
    <row r="4" spans="1:10" ht="15" customHeight="1" thickBot="1" x14ac:dyDescent="0.3">
      <c r="A4" s="25"/>
      <c r="B4" s="27" t="s">
        <v>30</v>
      </c>
      <c r="C4" s="58">
        <f>C5</f>
        <v>2</v>
      </c>
      <c r="D4" s="70">
        <f>AVERAGE(D6)</f>
        <v>80.5</v>
      </c>
      <c r="E4" s="70">
        <v>80.5</v>
      </c>
      <c r="F4" s="59"/>
      <c r="G4" s="26"/>
      <c r="I4" s="21"/>
      <c r="J4" s="3" t="s">
        <v>35</v>
      </c>
    </row>
    <row r="5" spans="1:10" ht="15" customHeight="1" thickBot="1" x14ac:dyDescent="0.3">
      <c r="A5" s="24"/>
      <c r="B5" s="55" t="s">
        <v>38</v>
      </c>
      <c r="C5" s="30">
        <f>SUM(C6)</f>
        <v>2</v>
      </c>
      <c r="D5" s="29">
        <f>AVERAGE(D6)</f>
        <v>80.5</v>
      </c>
      <c r="E5" s="29">
        <v>80.5</v>
      </c>
      <c r="F5" s="60"/>
      <c r="G5" s="28"/>
      <c r="I5" s="12"/>
      <c r="J5" s="3" t="s">
        <v>36</v>
      </c>
    </row>
    <row r="6" spans="1:10" ht="15" customHeight="1" thickBot="1" x14ac:dyDescent="0.3">
      <c r="A6" s="38">
        <v>1</v>
      </c>
      <c r="B6" s="39" t="s">
        <v>41</v>
      </c>
      <c r="C6" s="128">
        <v>2</v>
      </c>
      <c r="D6" s="129">
        <v>80.5</v>
      </c>
      <c r="E6" s="129">
        <v>80.5</v>
      </c>
      <c r="F6" s="72">
        <v>1</v>
      </c>
      <c r="G6" s="22">
        <f>F6</f>
        <v>1</v>
      </c>
      <c r="I6" s="53"/>
      <c r="J6" s="3" t="s">
        <v>37</v>
      </c>
    </row>
    <row r="7" spans="1:10" ht="15" customHeight="1" x14ac:dyDescent="0.25">
      <c r="A7" s="10"/>
      <c r="B7" s="40" t="s">
        <v>39</v>
      </c>
      <c r="C7" s="40"/>
      <c r="D7" s="56">
        <f>$D$4</f>
        <v>80.5</v>
      </c>
      <c r="E7" s="40"/>
      <c r="F7" s="40"/>
      <c r="G7" s="10"/>
      <c r="I7" s="5"/>
      <c r="J7" s="3" t="s">
        <v>14</v>
      </c>
    </row>
    <row r="8" spans="1:10" x14ac:dyDescent="0.25">
      <c r="B8" s="41" t="s">
        <v>40</v>
      </c>
      <c r="C8" s="41"/>
      <c r="D8" s="71">
        <v>80.5</v>
      </c>
      <c r="E8" s="41"/>
      <c r="F8" s="41"/>
    </row>
  </sheetData>
  <mergeCells count="4">
    <mergeCell ref="G2:G3"/>
    <mergeCell ref="A2:A3"/>
    <mergeCell ref="B2:B3"/>
    <mergeCell ref="C2:F2"/>
  </mergeCells>
  <conditionalFormatting sqref="D4:D8">
    <cfRule type="cellIs" dxfId="4" priority="2" stopIfTrue="1" operator="greaterThanOrEqual">
      <formula>75</formula>
    </cfRule>
    <cfRule type="containsBlanks" dxfId="3" priority="1" stopIfTrue="1">
      <formula>LEN(TRIM(D4))=0</formula>
    </cfRule>
    <cfRule type="cellIs" dxfId="2" priority="3" stopIfTrue="1" operator="lessThan">
      <formula>50</formula>
    </cfRule>
  </conditionalFormatting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6.7109375" customWidth="1"/>
  </cols>
  <sheetData>
    <row r="1" spans="1:8" x14ac:dyDescent="0.25">
      <c r="G1" s="21"/>
      <c r="H1" s="3" t="s">
        <v>11</v>
      </c>
    </row>
    <row r="2" spans="1:8" ht="15.75" x14ac:dyDescent="0.25">
      <c r="C2" s="82" t="s">
        <v>15</v>
      </c>
      <c r="D2" s="82"/>
      <c r="E2" s="82"/>
      <c r="G2" s="12"/>
      <c r="H2" s="3" t="s">
        <v>12</v>
      </c>
    </row>
    <row r="3" spans="1:8" ht="15.75" thickBot="1" x14ac:dyDescent="0.3">
      <c r="G3" s="53"/>
      <c r="H3" s="3" t="s">
        <v>13</v>
      </c>
    </row>
    <row r="4" spans="1:8" ht="15.75" thickBot="1" x14ac:dyDescent="0.3">
      <c r="A4" s="78" t="s">
        <v>5</v>
      </c>
      <c r="B4" s="83">
        <v>2023</v>
      </c>
      <c r="C4" s="80"/>
      <c r="D4" s="80"/>
      <c r="E4" s="81"/>
      <c r="G4" s="5"/>
      <c r="H4" s="3" t="s">
        <v>14</v>
      </c>
    </row>
    <row r="5" spans="1:8" ht="45" customHeight="1" thickBot="1" x14ac:dyDescent="0.3">
      <c r="A5" s="79"/>
      <c r="B5" s="61" t="s">
        <v>7</v>
      </c>
      <c r="C5" s="19" t="s">
        <v>23</v>
      </c>
      <c r="D5" s="19" t="s">
        <v>24</v>
      </c>
      <c r="E5" s="20" t="s">
        <v>25</v>
      </c>
    </row>
    <row r="6" spans="1:8" ht="15.75" thickBot="1" x14ac:dyDescent="0.3">
      <c r="A6" s="123">
        <v>1</v>
      </c>
      <c r="B6" s="127" t="s">
        <v>9</v>
      </c>
      <c r="C6" s="124" t="s">
        <v>41</v>
      </c>
      <c r="D6" s="125">
        <v>80.5</v>
      </c>
      <c r="E6" s="126">
        <v>80.5</v>
      </c>
    </row>
    <row r="7" spans="1:8" x14ac:dyDescent="0.25">
      <c r="C7" s="8" t="s">
        <v>21</v>
      </c>
      <c r="E7" s="35">
        <f>AVERAGE(E6:E6)</f>
        <v>80.5</v>
      </c>
    </row>
  </sheetData>
  <mergeCells count="3">
    <mergeCell ref="A4:A5"/>
    <mergeCell ref="B4:E4"/>
    <mergeCell ref="C2:E2"/>
  </mergeCells>
  <conditionalFormatting sqref="E6">
    <cfRule type="cellIs" dxfId="14" priority="3" operator="lessThan">
      <formula>50</formula>
    </cfRule>
  </conditionalFormatting>
  <conditionalFormatting sqref="E6:E7">
    <cfRule type="containsBlanks" dxfId="13" priority="1">
      <formula>LEN(TRIM(E6))=0</formula>
    </cfRule>
    <cfRule type="cellIs" dxfId="12" priority="2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5.7109375" customWidth="1"/>
    <col min="3" max="3" width="31.7109375" customWidth="1"/>
    <col min="4" max="9" width="7.7109375" customWidth="1"/>
    <col min="10" max="10" width="5.7109375" customWidth="1"/>
  </cols>
  <sheetData>
    <row r="1" spans="1:12" x14ac:dyDescent="0.25">
      <c r="K1" s="11"/>
      <c r="L1" s="3" t="s">
        <v>11</v>
      </c>
    </row>
    <row r="2" spans="1:12" ht="15.75" x14ac:dyDescent="0.25">
      <c r="C2" s="6" t="s">
        <v>15</v>
      </c>
      <c r="D2" s="6"/>
      <c r="E2" s="6"/>
      <c r="F2" s="6"/>
      <c r="G2" s="57"/>
      <c r="H2" s="42"/>
      <c r="K2" s="12"/>
      <c r="L2" s="3" t="s">
        <v>12</v>
      </c>
    </row>
    <row r="3" spans="1:12" ht="15.75" thickBot="1" x14ac:dyDescent="0.3">
      <c r="K3" s="4"/>
      <c r="L3" s="3" t="s">
        <v>13</v>
      </c>
    </row>
    <row r="4" spans="1:12" ht="16.5" customHeight="1" x14ac:dyDescent="0.25">
      <c r="A4" s="86" t="s">
        <v>5</v>
      </c>
      <c r="B4" s="88" t="s">
        <v>7</v>
      </c>
      <c r="C4" s="111" t="s">
        <v>0</v>
      </c>
      <c r="D4" s="92">
        <v>2023</v>
      </c>
      <c r="E4" s="93"/>
      <c r="F4" s="94"/>
      <c r="G4" s="90" t="s">
        <v>19</v>
      </c>
      <c r="H4" s="91"/>
      <c r="I4" s="84" t="s">
        <v>20</v>
      </c>
      <c r="K4" s="5"/>
      <c r="L4" s="3" t="s">
        <v>14</v>
      </c>
    </row>
    <row r="5" spans="1:12" ht="41.25" customHeight="1" thickBot="1" x14ac:dyDescent="0.3">
      <c r="A5" s="87"/>
      <c r="B5" s="89"/>
      <c r="C5" s="112"/>
      <c r="D5" s="13" t="s">
        <v>16</v>
      </c>
      <c r="E5" s="14" t="s">
        <v>17</v>
      </c>
      <c r="F5" s="15" t="s">
        <v>18</v>
      </c>
      <c r="G5" s="16">
        <v>2023</v>
      </c>
      <c r="H5" s="113" t="s">
        <v>44</v>
      </c>
      <c r="I5" s="85"/>
    </row>
    <row r="6" spans="1:12" ht="15" customHeight="1" thickBot="1" x14ac:dyDescent="0.3">
      <c r="A6" s="114">
        <v>1</v>
      </c>
      <c r="B6" s="115" t="s">
        <v>9</v>
      </c>
      <c r="C6" s="116" t="s">
        <v>41</v>
      </c>
      <c r="D6" s="117">
        <v>2</v>
      </c>
      <c r="E6" s="118">
        <v>80.5</v>
      </c>
      <c r="F6" s="119">
        <v>80.5</v>
      </c>
      <c r="G6" s="120">
        <v>1</v>
      </c>
      <c r="H6" s="121"/>
      <c r="I6" s="122">
        <f>SUM(G6:H6)</f>
        <v>1</v>
      </c>
    </row>
    <row r="7" spans="1:12" x14ac:dyDescent="0.25">
      <c r="C7" s="8" t="s">
        <v>21</v>
      </c>
      <c r="D7" s="8"/>
      <c r="E7" s="18">
        <f>AVERAGE(E6:E6)</f>
        <v>80.5</v>
      </c>
    </row>
    <row r="8" spans="1:12" x14ac:dyDescent="0.25">
      <c r="C8" s="9" t="s">
        <v>22</v>
      </c>
      <c r="D8" s="9"/>
      <c r="E8" s="37">
        <v>80.5</v>
      </c>
    </row>
  </sheetData>
  <mergeCells count="6">
    <mergeCell ref="I4:I5"/>
    <mergeCell ref="A4:A5"/>
    <mergeCell ref="B4:B5"/>
    <mergeCell ref="C4:C5"/>
    <mergeCell ref="D4:F4"/>
    <mergeCell ref="G4:H4"/>
  </mergeCells>
  <conditionalFormatting sqref="E6:E8">
    <cfRule type="containsBlanks" dxfId="11" priority="151" stopIfTrue="1">
      <formula>LEN(TRIM(E6))=0</formula>
    </cfRule>
    <cfRule type="cellIs" dxfId="10" priority="152" stopIfTrue="1" operator="greaterThanOrEqual">
      <formula>75</formula>
    </cfRule>
    <cfRule type="cellIs" dxfId="9" priority="153" stopIfTrue="1" operator="lessThan">
      <formula>50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selection activeCell="C4" sqref="C4:C5"/>
    </sheetView>
  </sheetViews>
  <sheetFormatPr defaultRowHeight="15" x14ac:dyDescent="0.25"/>
  <cols>
    <col min="1" max="1" width="5.7109375" customWidth="1"/>
    <col min="2" max="2" width="15.7109375" style="1" customWidth="1"/>
    <col min="3" max="3" width="31.7109375" style="1" customWidth="1"/>
    <col min="4" max="5" width="8.7109375" style="1" customWidth="1"/>
    <col min="6" max="6" width="6.5703125" customWidth="1"/>
  </cols>
  <sheetData>
    <row r="1" spans="1:8" x14ac:dyDescent="0.25">
      <c r="G1" s="11"/>
      <c r="H1" s="3" t="s">
        <v>11</v>
      </c>
    </row>
    <row r="2" spans="1:8" ht="15.75" x14ac:dyDescent="0.25">
      <c r="B2" s="82" t="s">
        <v>31</v>
      </c>
      <c r="C2" s="82"/>
      <c r="D2" s="82"/>
      <c r="E2" s="7">
        <v>2023</v>
      </c>
      <c r="G2" s="12"/>
      <c r="H2" s="3" t="s">
        <v>12</v>
      </c>
    </row>
    <row r="3" spans="1:8" ht="16.5" thickBot="1" x14ac:dyDescent="0.3">
      <c r="C3" s="6"/>
      <c r="G3" s="53"/>
      <c r="H3" s="3" t="s">
        <v>13</v>
      </c>
    </row>
    <row r="4" spans="1:8" ht="15" customHeight="1" x14ac:dyDescent="0.25">
      <c r="A4" s="74" t="s">
        <v>5</v>
      </c>
      <c r="B4" s="100" t="s">
        <v>7</v>
      </c>
      <c r="C4" s="100" t="s">
        <v>0</v>
      </c>
      <c r="D4" s="102" t="s">
        <v>1</v>
      </c>
      <c r="E4" s="95" t="s">
        <v>3</v>
      </c>
      <c r="G4" s="5"/>
      <c r="H4" s="3" t="s">
        <v>14</v>
      </c>
    </row>
    <row r="5" spans="1:8" ht="27" customHeight="1" thickBot="1" x14ac:dyDescent="0.3">
      <c r="A5" s="99"/>
      <c r="B5" s="101" t="s">
        <v>8</v>
      </c>
      <c r="C5" s="101"/>
      <c r="D5" s="103"/>
      <c r="E5" s="96"/>
    </row>
    <row r="6" spans="1:8" ht="15" customHeight="1" thickBot="1" x14ac:dyDescent="0.3">
      <c r="A6" s="23"/>
      <c r="B6" s="97" t="s">
        <v>30</v>
      </c>
      <c r="C6" s="98"/>
      <c r="D6" s="62">
        <f>SUM(D7)</f>
        <v>2</v>
      </c>
      <c r="E6" s="64">
        <f>AVERAGE(E7:E7)</f>
        <v>80.5</v>
      </c>
    </row>
    <row r="7" spans="1:8" ht="15" customHeight="1" thickBot="1" x14ac:dyDescent="0.3">
      <c r="A7" s="44">
        <v>1</v>
      </c>
      <c r="B7" s="66" t="s">
        <v>9</v>
      </c>
      <c r="C7" s="67" t="s">
        <v>41</v>
      </c>
      <c r="D7" s="68">
        <v>2</v>
      </c>
      <c r="E7" s="69">
        <v>80.5</v>
      </c>
    </row>
    <row r="8" spans="1:8" ht="15" customHeight="1" x14ac:dyDescent="0.25">
      <c r="A8" s="2"/>
      <c r="B8" s="31"/>
      <c r="C8" s="32"/>
      <c r="D8" s="33" t="s">
        <v>34</v>
      </c>
      <c r="E8" s="65">
        <f>AVERAGE(E7:E7)</f>
        <v>80.5</v>
      </c>
    </row>
    <row r="9" spans="1:8" ht="15" customHeight="1" x14ac:dyDescent="0.25">
      <c r="D9" s="17" t="s">
        <v>10</v>
      </c>
      <c r="E9" s="36">
        <v>80.5</v>
      </c>
    </row>
  </sheetData>
  <mergeCells count="7">
    <mergeCell ref="B2:D2"/>
    <mergeCell ref="E4:E5"/>
    <mergeCell ref="B6:C6"/>
    <mergeCell ref="A4:A5"/>
    <mergeCell ref="B4:B5"/>
    <mergeCell ref="C4:C5"/>
    <mergeCell ref="D4:D5"/>
  </mergeCells>
  <conditionalFormatting sqref="E6:E9">
    <cfRule type="cellIs" dxfId="8" priority="97" stopIfTrue="1" operator="lessThan">
      <formula>50</formula>
    </cfRule>
    <cfRule type="cellIs" dxfId="7" priority="98" stopIfTrue="1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C4" sqref="C4:C5"/>
    </sheetView>
  </sheetViews>
  <sheetFormatPr defaultRowHeight="15" x14ac:dyDescent="0.25"/>
  <cols>
    <col min="1" max="1" width="4.7109375" customWidth="1"/>
    <col min="2" max="2" width="9.7109375" style="1" customWidth="1"/>
    <col min="3" max="3" width="31.85546875" style="1" customWidth="1"/>
    <col min="4" max="4" width="8.7109375" style="1" customWidth="1"/>
    <col min="5" max="9" width="7.7109375" style="1" customWidth="1"/>
    <col min="10" max="10" width="9.28515625" style="1" customWidth="1"/>
  </cols>
  <sheetData>
    <row r="1" spans="1:13" x14ac:dyDescent="0.25">
      <c r="L1" s="11"/>
      <c r="M1" s="3" t="s">
        <v>11</v>
      </c>
    </row>
    <row r="2" spans="1:13" ht="15.75" x14ac:dyDescent="0.25">
      <c r="C2" s="82" t="s">
        <v>31</v>
      </c>
      <c r="D2" s="82"/>
      <c r="E2" s="82"/>
      <c r="F2" s="82"/>
      <c r="G2" s="82"/>
      <c r="J2" s="7">
        <v>2023</v>
      </c>
      <c r="L2" s="12"/>
      <c r="M2" s="3" t="s">
        <v>12</v>
      </c>
    </row>
    <row r="3" spans="1:13" ht="16.5" thickBot="1" x14ac:dyDescent="0.3">
      <c r="C3" s="6"/>
      <c r="L3" s="53"/>
      <c r="M3" s="3" t="s">
        <v>13</v>
      </c>
    </row>
    <row r="4" spans="1:13" ht="15" customHeight="1" x14ac:dyDescent="0.25">
      <c r="A4" s="74" t="s">
        <v>5</v>
      </c>
      <c r="B4" s="100" t="s">
        <v>6</v>
      </c>
      <c r="C4" s="100" t="s">
        <v>0</v>
      </c>
      <c r="D4" s="102" t="s">
        <v>1</v>
      </c>
      <c r="E4" s="104" t="s">
        <v>42</v>
      </c>
      <c r="F4" s="105"/>
      <c r="G4" s="105"/>
      <c r="H4" s="105"/>
      <c r="I4" s="106"/>
      <c r="J4" s="95" t="s">
        <v>33</v>
      </c>
      <c r="L4" s="5"/>
      <c r="M4" s="3" t="s">
        <v>14</v>
      </c>
    </row>
    <row r="5" spans="1:13" ht="27" customHeight="1" thickBot="1" x14ac:dyDescent="0.3">
      <c r="A5" s="99"/>
      <c r="B5" s="101" t="s">
        <v>8</v>
      </c>
      <c r="C5" s="101"/>
      <c r="D5" s="103"/>
      <c r="E5" s="43" t="s">
        <v>2</v>
      </c>
      <c r="F5" s="43" t="s">
        <v>29</v>
      </c>
      <c r="G5" s="43" t="s">
        <v>43</v>
      </c>
      <c r="H5" s="52" t="s">
        <v>4</v>
      </c>
      <c r="I5" s="52">
        <v>100</v>
      </c>
      <c r="J5" s="96"/>
    </row>
    <row r="6" spans="1:13" ht="15" customHeight="1" thickBot="1" x14ac:dyDescent="0.3">
      <c r="A6" s="23"/>
      <c r="B6" s="97" t="s">
        <v>30</v>
      </c>
      <c r="C6" s="98"/>
      <c r="D6" s="62">
        <f>D7</f>
        <v>2</v>
      </c>
      <c r="E6" s="62">
        <f>E7</f>
        <v>0</v>
      </c>
      <c r="F6" s="62">
        <f t="shared" ref="F6:I6" si="0">F7</f>
        <v>0</v>
      </c>
      <c r="G6" s="62">
        <f t="shared" si="0"/>
        <v>1</v>
      </c>
      <c r="H6" s="63">
        <f t="shared" si="0"/>
        <v>1</v>
      </c>
      <c r="I6" s="63">
        <f t="shared" si="0"/>
        <v>0</v>
      </c>
      <c r="J6" s="64">
        <v>80.5</v>
      </c>
    </row>
    <row r="7" spans="1:13" ht="15" customHeight="1" thickBot="1" x14ac:dyDescent="0.3">
      <c r="A7" s="44"/>
      <c r="B7" s="109" t="s">
        <v>38</v>
      </c>
      <c r="C7" s="110"/>
      <c r="D7" s="45">
        <f t="shared" ref="D7:I7" si="1">SUM(D8:D8)</f>
        <v>2</v>
      </c>
      <c r="E7" s="45">
        <f t="shared" si="1"/>
        <v>0</v>
      </c>
      <c r="F7" s="45">
        <f t="shared" si="1"/>
        <v>0</v>
      </c>
      <c r="G7" s="45">
        <f t="shared" si="1"/>
        <v>1</v>
      </c>
      <c r="H7" s="46">
        <f t="shared" si="1"/>
        <v>1</v>
      </c>
      <c r="I7" s="46">
        <f t="shared" si="1"/>
        <v>0</v>
      </c>
      <c r="J7" s="47">
        <f>AVERAGE(J8:J8)</f>
        <v>80.5</v>
      </c>
    </row>
    <row r="8" spans="1:13" ht="15" customHeight="1" x14ac:dyDescent="0.25">
      <c r="A8" s="48">
        <v>1</v>
      </c>
      <c r="B8" s="51">
        <v>40410</v>
      </c>
      <c r="C8" s="73" t="s">
        <v>41</v>
      </c>
      <c r="D8" s="49">
        <v>2</v>
      </c>
      <c r="E8" s="49"/>
      <c r="F8" s="49"/>
      <c r="G8" s="49">
        <v>1</v>
      </c>
      <c r="H8" s="50">
        <v>1</v>
      </c>
      <c r="I8" s="50"/>
      <c r="J8" s="54">
        <v>80.5</v>
      </c>
    </row>
    <row r="9" spans="1:13" ht="15" customHeight="1" x14ac:dyDescent="0.25">
      <c r="D9" s="107" t="s">
        <v>32</v>
      </c>
      <c r="E9" s="107"/>
      <c r="F9" s="107"/>
      <c r="G9" s="107"/>
      <c r="H9" s="107"/>
      <c r="I9" s="108"/>
      <c r="J9" s="34">
        <f>AVERAGE(J8:J8)</f>
        <v>80.5</v>
      </c>
    </row>
  </sheetData>
  <mergeCells count="10">
    <mergeCell ref="D9:I9"/>
    <mergeCell ref="B4:B5"/>
    <mergeCell ref="C4:C5"/>
    <mergeCell ref="D4:D5"/>
    <mergeCell ref="B7:C7"/>
    <mergeCell ref="C2:G2"/>
    <mergeCell ref="J4:J5"/>
    <mergeCell ref="B6:C6"/>
    <mergeCell ref="E4:I4"/>
    <mergeCell ref="A4:A5"/>
  </mergeCells>
  <conditionalFormatting sqref="J6:J9">
    <cfRule type="cellIs" dxfId="6" priority="1" stopIfTrue="1" operator="lessThan">
      <formula>50</formula>
    </cfRule>
    <cfRule type="cellIs" dxfId="5" priority="94" operator="greaterThanOrEqual">
      <formula>75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Франц.-11 диаграмма по районам</vt:lpstr>
      <vt:lpstr>Рейтинги 2023</vt:lpstr>
      <vt:lpstr>Рейтинг по сумме мест</vt:lpstr>
      <vt:lpstr>Франц. язык-11 2023 Итоги</vt:lpstr>
      <vt:lpstr>Франц. язык-11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Safronova</dc:creator>
  <cp:lastModifiedBy>gala</cp:lastModifiedBy>
  <cp:lastPrinted>2018-09-10T07:06:18Z</cp:lastPrinted>
  <dcterms:created xsi:type="dcterms:W3CDTF">2017-11-24T03:16:23Z</dcterms:created>
  <dcterms:modified xsi:type="dcterms:W3CDTF">2023-08-11T08:20:42Z</dcterms:modified>
</cp:coreProperties>
</file>