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99"/>
  </bookViews>
  <sheets>
    <sheet name="Исходные данные" sheetId="4" r:id="rId1"/>
    <sheet name="Сложившееся настоящее" sheetId="1" r:id="rId2"/>
    <sheet name="Желаемое будущее" sheetId="3" r:id="rId3"/>
    <sheet name="Диаграмма" sheetId="2" r:id="rId4"/>
  </sheets>
  <calcPr calcId="152511"/>
</workbook>
</file>

<file path=xl/calcChain.xml><?xml version="1.0" encoding="utf-8"?>
<calcChain xmlns="http://schemas.openxmlformats.org/spreadsheetml/2006/main">
  <c r="B43" i="1" l="1"/>
  <c r="B44" i="1"/>
  <c r="B45" i="1"/>
  <c r="B42" i="1"/>
  <c r="B37" i="1"/>
  <c r="B38" i="1"/>
  <c r="B39" i="1"/>
  <c r="B36" i="1"/>
  <c r="B31" i="1"/>
  <c r="B32" i="1"/>
  <c r="B33" i="1"/>
  <c r="B30" i="1"/>
  <c r="B25" i="1"/>
  <c r="B26" i="1"/>
  <c r="B27" i="1"/>
  <c r="B24" i="1"/>
  <c r="B19" i="1"/>
  <c r="B20" i="1"/>
  <c r="B21" i="1"/>
  <c r="B18" i="1"/>
  <c r="B13" i="1"/>
  <c r="B14" i="1"/>
  <c r="B15" i="1"/>
  <c r="B12" i="1"/>
  <c r="W17" i="4"/>
  <c r="W18" i="4"/>
  <c r="W19" i="4"/>
  <c r="W20" i="4"/>
  <c r="W23" i="4"/>
  <c r="W24" i="4"/>
  <c r="W25" i="4"/>
  <c r="W26" i="4"/>
  <c r="W29" i="4"/>
  <c r="W30" i="4"/>
  <c r="W31" i="4"/>
  <c r="W32" i="4"/>
  <c r="W35" i="4"/>
  <c r="W36" i="4"/>
  <c r="W37" i="4"/>
  <c r="W38" i="4"/>
  <c r="W41" i="4"/>
  <c r="W42" i="4"/>
  <c r="W43" i="4"/>
  <c r="W44" i="4"/>
  <c r="W12" i="4"/>
  <c r="W13" i="4"/>
  <c r="W14" i="4"/>
  <c r="W11" i="4"/>
  <c r="D45" i="4" l="1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V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C45" i="4"/>
  <c r="C39" i="4"/>
  <c r="C33" i="4"/>
  <c r="C27" i="4"/>
  <c r="C21" i="4"/>
  <c r="C15" i="4"/>
  <c r="E6" i="2"/>
  <c r="E7" i="2"/>
  <c r="E8" i="2"/>
  <c r="E5" i="2"/>
  <c r="B46" i="3"/>
  <c r="B40" i="3"/>
  <c r="B34" i="3"/>
  <c r="B28" i="3"/>
  <c r="B22" i="3"/>
  <c r="B16" i="3"/>
  <c r="B6" i="2"/>
  <c r="B7" i="2"/>
  <c r="B8" i="2"/>
  <c r="B5" i="2"/>
  <c r="E9" i="2" l="1"/>
  <c r="B9" i="2"/>
  <c r="B46" i="1"/>
  <c r="B40" i="1"/>
  <c r="B34" i="1"/>
  <c r="B28" i="1"/>
  <c r="B22" i="1"/>
  <c r="B16" i="1" l="1"/>
</calcChain>
</file>

<file path=xl/sharedStrings.xml><?xml version="1.0" encoding="utf-8"?>
<sst xmlns="http://schemas.openxmlformats.org/spreadsheetml/2006/main" count="241" uniqueCount="72">
  <si>
    <t>1. Общая характеристика организации</t>
  </si>
  <si>
    <t>3. Управление работниками</t>
  </si>
  <si>
    <t>4. Связующая сущность организации</t>
  </si>
  <si>
    <t>5. Стратегические цели</t>
  </si>
  <si>
    <t>6. Критерии успеха</t>
  </si>
  <si>
    <t xml:space="preserve">БЛАНК модифицированного варианта методики диагностики организационной культуры OCAI </t>
  </si>
  <si>
    <t xml:space="preserve">OCAI (organizational culture assessment instrument), разработанной К. Камероном и Р. Куинном </t>
  </si>
  <si>
    <t xml:space="preserve">Оцените, пожалуйста, в каком соотношении приведенные ниже характеристики соответствуют вашей школе: </t>
  </si>
  <si>
    <t xml:space="preserve">распределите 100 баллов между четырьмя альтернативами каждого из шести предложенных критериев. </t>
  </si>
  <si>
    <t xml:space="preserve">Наибольшее количество баллов дайте той альтернативе, которая более других напоминает ваше ОУ. </t>
  </si>
  <si>
    <t xml:space="preserve">Например, если, оценивая первый критерий, вы полагаете, что альтернатива А очень напоминает вашу школу, </t>
  </si>
  <si>
    <t xml:space="preserve">альтернативы В и С в чем-то для нее в равной степени характерны, а альтернатива D едва ли вообще свойственна, </t>
  </si>
  <si>
    <t xml:space="preserve">то дайте 55 баллов альтернативе А, по 20 баллов альтернативам В и С, и только 5 баллов альтернативе D. </t>
  </si>
  <si>
    <t>Обязательно убедитесь в том, что при ответе на каждый вопрос сумма проставленных вами баллов равна 100.</t>
  </si>
  <si>
    <t>А =</t>
  </si>
  <si>
    <t>В =</t>
  </si>
  <si>
    <t>С =</t>
  </si>
  <si>
    <t>D =</t>
  </si>
  <si>
    <t>Проверка</t>
  </si>
  <si>
    <t>должно быть 100</t>
  </si>
  <si>
    <t>2. Общий стиль руководства</t>
  </si>
  <si>
    <t>Подобна большой семье, члены которой имеют между собой много общего. Имеется своеобразие, можно выделить характерные особенности.</t>
  </si>
  <si>
    <t>Очень динамична и проникнута духом готовности идти на риск. Сотрудники инициативны и предприимчивы.</t>
  </si>
  <si>
    <t>Ориентирована на результат. Главная забота - достижение поставленной цели. Характерно соперничество.</t>
  </si>
  <si>
    <t>Жестко формализована. Действия сотрудников заключаются в соблюдении процедур. Деятельность контролируется, развита система санкций.</t>
  </si>
  <si>
    <t>Обязательность выполнения, преданность делу, взаимное доверие.</t>
  </si>
  <si>
    <t>Стремление помочь или научить новому.</t>
  </si>
  <si>
    <t>Предприимчивость, склонность к риску.</t>
  </si>
  <si>
    <t>Деловитость, конкурентноспособность, ориентация на результат.</t>
  </si>
  <si>
    <t>Четкая организация и координация деятельности.</t>
  </si>
  <si>
    <t>Использование командной работы, вовлечение сотрудников в принятие решений.</t>
  </si>
  <si>
    <t>Поощрение индивидуального риска, новаторства, самобытности.</t>
  </si>
  <si>
    <t>Высокая требовательность, поддержка конкурентоспособности, пощрение достижений.</t>
  </si>
  <si>
    <t>Требование подчинения, следование правилам установленных процедур, стабильность отношений.</t>
  </si>
  <si>
    <t>Стремление к совершенствованию. Поиск и освоение нового. Желание быть передовым.</t>
  </si>
  <si>
    <t>Все силы на победу в достижении поставленной цели.</t>
  </si>
  <si>
    <t xml:space="preserve">Единая для всех политика организации и следование принятым правилам.  </t>
  </si>
  <si>
    <t>Сотрудничество, доверие, открытость, соучастие</t>
  </si>
  <si>
    <t xml:space="preserve">Апробация всего нового. Получение уникальных результатов. </t>
  </si>
  <si>
    <t>Лидерство в конкурентной борьбе. Мобилизация сил в стремлении к победе.</t>
  </si>
  <si>
    <t>Неизменность и стабильность. Сохранение сложившихся традиций.</t>
  </si>
  <si>
    <t>Высокий уровень сотрудничества, командной работы, увлеченности делом.</t>
  </si>
  <si>
    <t>Наличие уникальных идей и результатов. Обладание новаторскими способами деятельности.</t>
  </si>
  <si>
    <t>Конкурентные преимущества. Признанное лидерство.</t>
  </si>
  <si>
    <t>Гарантированное выполнение планов в обеспечении результатов деятельности.</t>
  </si>
  <si>
    <t xml:space="preserve">Профиль организационной культуры </t>
  </si>
  <si>
    <t>Клановая</t>
  </si>
  <si>
    <t>Адхократическая</t>
  </si>
  <si>
    <t>Рыночная</t>
  </si>
  <si>
    <t>Иерархическая</t>
  </si>
  <si>
    <t>Гимназия № 8</t>
  </si>
  <si>
    <t>Сложившееся настоящее</t>
  </si>
  <si>
    <t>Желаемое будущее</t>
  </si>
  <si>
    <t>Желаемое будущее состояние организационной культуры.</t>
  </si>
  <si>
    <t>Сложившееся настоящее состояние организационной культуры</t>
  </si>
  <si>
    <t>Требование подчинения, следование установленным процедурам, стабильность отношений.</t>
  </si>
  <si>
    <t>А</t>
  </si>
  <si>
    <t>В</t>
  </si>
  <si>
    <t>С</t>
  </si>
  <si>
    <t>D</t>
  </si>
  <si>
    <t xml:space="preserve">(organizational culture assessment instrument), разработанной К. Камероном и Р. Куинном </t>
  </si>
  <si>
    <t>В сумме должно быть 100. Проверка:</t>
  </si>
  <si>
    <t>Респонденты</t>
  </si>
  <si>
    <t>Ср.зн.</t>
  </si>
  <si>
    <t>Обязательно убедитесь, что на каждый вопрос сумма проставленных баллов равна 100.</t>
  </si>
  <si>
    <t xml:space="preserve">Модифицированный вариант методики диагностики организационной культуры OCAI </t>
  </si>
  <si>
    <t>Введите количество респондентов для расчёта =</t>
  </si>
  <si>
    <t xml:space="preserve">Наибольшее количество баллов дайте той альтернативе, которая более других напоминает вашу организацию. </t>
  </si>
  <si>
    <t xml:space="preserve">Например, если, оценивая первый критерий, вы полагаете, что альтернатива А очень напоминает вашу организацию, </t>
  </si>
  <si>
    <t>Высокая требовательность, поддержка конкурентоспособности, поощрение достижений.</t>
  </si>
  <si>
    <t>OCAI (organizational culture assessment instrument)</t>
  </si>
  <si>
    <t xml:space="preserve">Исследование организационной культуры, разработанное К. Камероном и Р. Куинном,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</si>
</sst>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u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2" borderId="0" xfId="0" applyFont="1" applyFill="1" applyBorder="1" applyAlignment="1">
      <alignment horizontal="right" vertical="center"/>
    </xf>
    <xf numFmtId="0" fontId="0" fillId="0" borderId="0" xfId="0" applyFont="1"/>
    <xf numFmtId="0" fontId="6" fillId="0" borderId="0" xfId="0" applyFont="1" applyFill="1" applyBorder="1" applyAlignment="1">
      <alignment vertical="center"/>
    </xf>
    <xf numFmtId="0" fontId="5" fillId="0" borderId="0" xfId="0" applyFont="1"/>
    <xf numFmtId="0" fontId="0" fillId="0" borderId="1" xfId="0" applyBorder="1"/>
    <xf numFmtId="1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1" fontId="5" fillId="0" borderId="4" xfId="0" applyNumberFormat="1" applyFont="1" applyBorder="1" applyAlignment="1">
      <alignment horizontal="center"/>
    </xf>
    <xf numFmtId="0" fontId="0" fillId="0" borderId="5" xfId="0" applyBorder="1"/>
    <xf numFmtId="1" fontId="5" fillId="0" borderId="0" xfId="0" applyNumberFormat="1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0" fillId="0" borderId="3" xfId="0" applyBorder="1" applyAlignment="1">
      <alignment horizontal="left"/>
    </xf>
    <xf numFmtId="1" fontId="5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15" xfId="0" applyBorder="1"/>
    <xf numFmtId="0" fontId="5" fillId="0" borderId="16" xfId="0" applyFont="1" applyBorder="1"/>
    <xf numFmtId="1" fontId="5" fillId="0" borderId="17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0" xfId="0" applyFont="1"/>
  </cellXfs>
  <cellStyles count="1">
    <cellStyle name="Обычный" xfId="0" builtinId="0"/>
  </cellStyles>
  <dxfs count="40"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Профиль организационной культуры МБОУ Гимназия № 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Диаграмма!$B$4</c:f>
              <c:strCache>
                <c:ptCount val="1"/>
                <c:pt idx="0">
                  <c:v>Сложившееся настоящее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Диаграмма!$C$5:$C$8</c:f>
              <c:strCache>
                <c:ptCount val="4"/>
                <c:pt idx="0">
                  <c:v>Клановая</c:v>
                </c:pt>
                <c:pt idx="1">
                  <c:v>Адхократическая</c:v>
                </c:pt>
                <c:pt idx="2">
                  <c:v>Рыночная</c:v>
                </c:pt>
                <c:pt idx="3">
                  <c:v>Иерархическая</c:v>
                </c:pt>
              </c:strCache>
            </c:strRef>
          </c:cat>
          <c:val>
            <c:numRef>
              <c:f>Диаграмма!$B$5:$B$8</c:f>
              <c:numCache>
                <c:formatCode>0</c:formatCode>
                <c:ptCount val="4"/>
                <c:pt idx="0">
                  <c:v>50</c:v>
                </c:pt>
                <c:pt idx="1">
                  <c:v>20.833333333333332</c:v>
                </c:pt>
                <c:pt idx="2">
                  <c:v>17.333333333333332</c:v>
                </c:pt>
                <c:pt idx="3">
                  <c:v>11.833333333333334</c:v>
                </c:pt>
              </c:numCache>
            </c:numRef>
          </c:val>
        </c:ser>
        <c:ser>
          <c:idx val="1"/>
          <c:order val="1"/>
          <c:tx>
            <c:strRef>
              <c:f>Диаграмма!$E$4</c:f>
              <c:strCache>
                <c:ptCount val="1"/>
                <c:pt idx="0">
                  <c:v>Желаемое будущее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Диаграмма!$E$5:$E$8</c:f>
              <c:numCache>
                <c:formatCode>0</c:formatCode>
                <c:ptCount val="4"/>
                <c:pt idx="0">
                  <c:v>36.5</c:v>
                </c:pt>
                <c:pt idx="1">
                  <c:v>21.833333333333332</c:v>
                </c:pt>
                <c:pt idx="2">
                  <c:v>18.166666666666668</c:v>
                </c:pt>
                <c:pt idx="3">
                  <c:v>23.5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19768"/>
        <c:axId val="184620160"/>
      </c:radarChart>
      <c:catAx>
        <c:axId val="184619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4620160"/>
        <c:crosses val="autoZero"/>
        <c:auto val="1"/>
        <c:lblAlgn val="ctr"/>
        <c:lblOffset val="100"/>
        <c:noMultiLvlLbl val="0"/>
      </c:catAx>
      <c:valAx>
        <c:axId val="18462016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4619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85725</xdr:rowOff>
    </xdr:from>
    <xdr:to>
      <xdr:col>8</xdr:col>
      <xdr:colOff>590550</xdr:colOff>
      <xdr:row>31</xdr:row>
      <xdr:rowOff>47625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392483</xdr:colOff>
      <xdr:row>12</xdr:row>
      <xdr:rowOff>188390</xdr:rowOff>
    </xdr:from>
    <xdr:to>
      <xdr:col>6</xdr:col>
      <xdr:colOff>173998</xdr:colOff>
      <xdr:row>21</xdr:row>
      <xdr:rowOff>55040</xdr:rowOff>
    </xdr:to>
    <xdr:sp macro="" textlink="">
      <xdr:nvSpPr>
        <xdr:cNvPr id="4" name="TextBox 3"/>
        <xdr:cNvSpPr txBox="1"/>
      </xdr:nvSpPr>
      <xdr:spPr>
        <a:xfrm rot="2735300">
          <a:off x="2845466" y="2878907"/>
          <a:ext cx="1581150" cy="391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800"/>
            <a:t>Гибкость, </a:t>
          </a:r>
          <a:br>
            <a:rPr lang="ru-RU" sz="800"/>
          </a:br>
          <a:r>
            <a:rPr lang="ru-RU" sz="800"/>
            <a:t>склонность к переменам</a:t>
          </a:r>
        </a:p>
      </xdr:txBody>
    </xdr:sp>
    <xdr:clientData/>
  </xdr:twoCellAnchor>
  <xdr:twoCellAnchor>
    <xdr:from>
      <xdr:col>2</xdr:col>
      <xdr:colOff>351640</xdr:colOff>
      <xdr:row>23</xdr:row>
      <xdr:rowOff>116303</xdr:rowOff>
    </xdr:from>
    <xdr:to>
      <xdr:col>3</xdr:col>
      <xdr:colOff>133155</xdr:colOff>
      <xdr:row>28</xdr:row>
      <xdr:rowOff>159898</xdr:rowOff>
    </xdr:to>
    <xdr:sp macro="" textlink="">
      <xdr:nvSpPr>
        <xdr:cNvPr id="5" name="TextBox 4"/>
        <xdr:cNvSpPr txBox="1"/>
      </xdr:nvSpPr>
      <xdr:spPr>
        <a:xfrm rot="2700635">
          <a:off x="1268350" y="4609793"/>
          <a:ext cx="996095" cy="391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800"/>
            <a:t>Стабильность, </a:t>
          </a:r>
          <a:br>
            <a:rPr lang="ru-RU" sz="800"/>
          </a:br>
          <a:r>
            <a:rPr lang="ru-RU" sz="800"/>
            <a:t>предсказуемость</a:t>
          </a:r>
        </a:p>
      </xdr:txBody>
    </xdr:sp>
    <xdr:clientData/>
  </xdr:twoCellAnchor>
  <xdr:twoCellAnchor>
    <xdr:from>
      <xdr:col>2</xdr:col>
      <xdr:colOff>399344</xdr:colOff>
      <xdr:row>14</xdr:row>
      <xdr:rowOff>6365</xdr:rowOff>
    </xdr:from>
    <xdr:to>
      <xdr:col>3</xdr:col>
      <xdr:colOff>180859</xdr:colOff>
      <xdr:row>20</xdr:row>
      <xdr:rowOff>21618</xdr:rowOff>
    </xdr:to>
    <xdr:sp macro="" textlink="">
      <xdr:nvSpPr>
        <xdr:cNvPr id="6" name="TextBox 5"/>
        <xdr:cNvSpPr txBox="1"/>
      </xdr:nvSpPr>
      <xdr:spPr>
        <a:xfrm rot="18893894">
          <a:off x="1234975" y="2866434"/>
          <a:ext cx="1158253" cy="391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800"/>
            <a:t>Внутренний</a:t>
          </a:r>
          <a:r>
            <a:rPr lang="ru-RU" sz="800" baseline="0"/>
            <a:t> фокус: интеграция, единство</a:t>
          </a:r>
          <a:endParaRPr lang="ru-RU" sz="800"/>
        </a:p>
      </xdr:txBody>
    </xdr:sp>
    <xdr:clientData/>
  </xdr:twoCellAnchor>
  <xdr:twoCellAnchor>
    <xdr:from>
      <xdr:col>5</xdr:col>
      <xdr:colOff>522914</xdr:colOff>
      <xdr:row>21</xdr:row>
      <xdr:rowOff>129608</xdr:rowOff>
    </xdr:from>
    <xdr:to>
      <xdr:col>6</xdr:col>
      <xdr:colOff>291173</xdr:colOff>
      <xdr:row>31</xdr:row>
      <xdr:rowOff>103162</xdr:rowOff>
    </xdr:to>
    <xdr:sp macro="" textlink="">
      <xdr:nvSpPr>
        <xdr:cNvPr id="7" name="TextBox 6"/>
        <xdr:cNvSpPr txBox="1"/>
      </xdr:nvSpPr>
      <xdr:spPr>
        <a:xfrm rot="18893894">
          <a:off x="2820567" y="4689955"/>
          <a:ext cx="1878554" cy="3778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800"/>
            <a:t>Внешний </a:t>
          </a:r>
          <a:r>
            <a:rPr lang="ru-RU" sz="800" baseline="0"/>
            <a:t>фокус: </a:t>
          </a:r>
          <a:br>
            <a:rPr lang="ru-RU" sz="800" baseline="0"/>
          </a:br>
          <a:r>
            <a:rPr lang="ru-RU" sz="800" baseline="0"/>
            <a:t>дифференциация, соперничество</a:t>
          </a:r>
          <a:endParaRPr lang="ru-RU" sz="800"/>
        </a:p>
      </xdr:txBody>
    </xdr:sp>
    <xdr:clientData/>
  </xdr:twoCellAnchor>
  <xdr:twoCellAnchor>
    <xdr:from>
      <xdr:col>3</xdr:col>
      <xdr:colOff>66677</xdr:colOff>
      <xdr:row>17</xdr:row>
      <xdr:rowOff>104776</xdr:rowOff>
    </xdr:from>
    <xdr:to>
      <xdr:col>5</xdr:col>
      <xdr:colOff>514350</xdr:colOff>
      <xdr:row>26</xdr:row>
      <xdr:rowOff>38100</xdr:rowOff>
    </xdr:to>
    <xdr:grpSp>
      <xdr:nvGrpSpPr>
        <xdr:cNvPr id="20" name="Группа 19"/>
        <xdr:cNvGrpSpPr/>
      </xdr:nvGrpSpPr>
      <xdr:grpSpPr>
        <a:xfrm>
          <a:off x="1895477" y="3343276"/>
          <a:ext cx="1666873" cy="1647824"/>
          <a:chOff x="1895477" y="3152776"/>
          <a:chExt cx="1666873" cy="1647824"/>
        </a:xfrm>
      </xdr:grpSpPr>
      <xdr:cxnSp macro="">
        <xdr:nvCxnSpPr>
          <xdr:cNvPr id="9" name="Прямая соединительная линия 8"/>
          <xdr:cNvCxnSpPr/>
        </xdr:nvCxnSpPr>
        <xdr:spPr>
          <a:xfrm flipV="1">
            <a:off x="1905000" y="3152776"/>
            <a:ext cx="1657350" cy="1647824"/>
          </a:xfrm>
          <a:prstGeom prst="line">
            <a:avLst/>
          </a:prstGeom>
          <a:ln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Прямая соединительная линия 10"/>
          <xdr:cNvCxnSpPr/>
        </xdr:nvCxnSpPr>
        <xdr:spPr>
          <a:xfrm>
            <a:off x="1895477" y="3161925"/>
            <a:ext cx="1666873" cy="1629150"/>
          </a:xfrm>
          <a:prstGeom prst="line">
            <a:avLst/>
          </a:prstGeom>
          <a:ln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andia.ru/text/category/agressivnostm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ndia.ru/text/category/agressivnostmz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ndia.ru/text/category/agressivnostmz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workbookViewId="0">
      <selection activeCell="W11" sqref="W11"/>
    </sheetView>
  </sheetViews>
  <sheetFormatPr defaultRowHeight="15" x14ac:dyDescent="0.25"/>
  <cols>
    <col min="1" max="1" width="4.7109375" customWidth="1"/>
    <col min="2" max="2" width="81.7109375" customWidth="1"/>
    <col min="3" max="22" width="4.7109375" customWidth="1"/>
    <col min="23" max="23" width="6.42578125" customWidth="1"/>
  </cols>
  <sheetData>
    <row r="1" spans="1:23" x14ac:dyDescent="0.25">
      <c r="B1" s="1" t="s">
        <v>65</v>
      </c>
      <c r="C1" s="1" t="s">
        <v>60</v>
      </c>
    </row>
    <row r="2" spans="1:23" ht="15.75" x14ac:dyDescent="0.25">
      <c r="A2" s="15" t="s">
        <v>54</v>
      </c>
    </row>
    <row r="3" spans="1:23" x14ac:dyDescent="0.25">
      <c r="A3" s="3" t="s">
        <v>7</v>
      </c>
    </row>
    <row r="4" spans="1:23" x14ac:dyDescent="0.25">
      <c r="A4" s="3" t="s">
        <v>8</v>
      </c>
    </row>
    <row r="5" spans="1:23" x14ac:dyDescent="0.25">
      <c r="A5" s="3" t="s">
        <v>67</v>
      </c>
    </row>
    <row r="6" spans="1:23" x14ac:dyDescent="0.25">
      <c r="A6" s="3" t="s">
        <v>68</v>
      </c>
    </row>
    <row r="7" spans="1:23" x14ac:dyDescent="0.25">
      <c r="A7" s="3" t="s">
        <v>11</v>
      </c>
    </row>
    <row r="8" spans="1:23" ht="15.75" thickBot="1" x14ac:dyDescent="0.3">
      <c r="A8" s="3" t="s">
        <v>12</v>
      </c>
    </row>
    <row r="9" spans="1:23" ht="15.75" thickBot="1" x14ac:dyDescent="0.3">
      <c r="A9" s="3" t="s">
        <v>64</v>
      </c>
      <c r="C9" s="23" t="s">
        <v>62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 t="s">
        <v>66</v>
      </c>
      <c r="W9" s="22">
        <v>20</v>
      </c>
    </row>
    <row r="10" spans="1:23" ht="15.75" thickBot="1" x14ac:dyDescent="0.3">
      <c r="B10" s="1" t="s">
        <v>0</v>
      </c>
      <c r="C10" s="25">
        <v>1</v>
      </c>
      <c r="D10" s="13">
        <v>2</v>
      </c>
      <c r="E10" s="13">
        <v>3</v>
      </c>
      <c r="F10" s="13">
        <v>4</v>
      </c>
      <c r="G10" s="13">
        <v>5</v>
      </c>
      <c r="H10" s="13">
        <v>6</v>
      </c>
      <c r="I10" s="13">
        <v>7</v>
      </c>
      <c r="J10" s="13">
        <v>8</v>
      </c>
      <c r="K10" s="13">
        <v>9</v>
      </c>
      <c r="L10" s="13">
        <v>10</v>
      </c>
      <c r="M10" s="13">
        <v>11</v>
      </c>
      <c r="N10" s="13">
        <v>12</v>
      </c>
      <c r="O10" s="13">
        <v>13</v>
      </c>
      <c r="P10" s="13">
        <v>14</v>
      </c>
      <c r="Q10" s="13">
        <v>15</v>
      </c>
      <c r="R10" s="13">
        <v>16</v>
      </c>
      <c r="S10" s="13">
        <v>17</v>
      </c>
      <c r="T10" s="13">
        <v>18</v>
      </c>
      <c r="U10" s="13">
        <v>19</v>
      </c>
      <c r="V10" s="13">
        <v>20</v>
      </c>
      <c r="W10" s="39" t="s">
        <v>63</v>
      </c>
    </row>
    <row r="11" spans="1:23" ht="25.5" x14ac:dyDescent="0.25">
      <c r="A11" s="27" t="s">
        <v>56</v>
      </c>
      <c r="B11" s="28" t="s">
        <v>21</v>
      </c>
      <c r="C11" s="29">
        <v>55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6"/>
      <c r="W11" s="18">
        <f>AVERAGE(C11:V11)</f>
        <v>55</v>
      </c>
    </row>
    <row r="12" spans="1:23" ht="25.5" x14ac:dyDescent="0.25">
      <c r="A12" s="31" t="s">
        <v>57</v>
      </c>
      <c r="B12" s="17" t="s">
        <v>22</v>
      </c>
      <c r="C12" s="4">
        <v>20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7"/>
      <c r="W12" s="40">
        <f t="shared" ref="W12:W44" si="0">AVERAGE(C12:V12)</f>
        <v>20</v>
      </c>
    </row>
    <row r="13" spans="1:23" ht="25.5" x14ac:dyDescent="0.25">
      <c r="A13" s="31" t="s">
        <v>58</v>
      </c>
      <c r="B13" s="17" t="s">
        <v>23</v>
      </c>
      <c r="C13" s="4">
        <v>20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37"/>
      <c r="W13" s="40">
        <f t="shared" si="0"/>
        <v>20</v>
      </c>
    </row>
    <row r="14" spans="1:23" ht="26.25" thickBot="1" x14ac:dyDescent="0.3">
      <c r="A14" s="32" t="s">
        <v>59</v>
      </c>
      <c r="B14" s="33" t="s">
        <v>24</v>
      </c>
      <c r="C14" s="34">
        <v>5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8"/>
      <c r="W14" s="24">
        <f t="shared" si="0"/>
        <v>5</v>
      </c>
    </row>
    <row r="15" spans="1:23" x14ac:dyDescent="0.25">
      <c r="B15" s="7" t="s">
        <v>61</v>
      </c>
      <c r="C15" s="26">
        <f>SUM(C11:C14)</f>
        <v>100</v>
      </c>
      <c r="D15" s="26">
        <f t="shared" ref="D15:V15" si="1">SUM(D11:D14)</f>
        <v>0</v>
      </c>
      <c r="E15" s="26">
        <f t="shared" si="1"/>
        <v>0</v>
      </c>
      <c r="F15" s="26">
        <f t="shared" si="1"/>
        <v>0</v>
      </c>
      <c r="G15" s="26">
        <f t="shared" si="1"/>
        <v>0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6">
        <f t="shared" si="1"/>
        <v>0</v>
      </c>
      <c r="L15" s="26">
        <f t="shared" si="1"/>
        <v>0</v>
      </c>
      <c r="M15" s="26">
        <f t="shared" si="1"/>
        <v>0</v>
      </c>
      <c r="N15" s="26">
        <f t="shared" si="1"/>
        <v>0</v>
      </c>
      <c r="O15" s="26">
        <f t="shared" si="1"/>
        <v>0</v>
      </c>
      <c r="P15" s="26">
        <f t="shared" si="1"/>
        <v>0</v>
      </c>
      <c r="Q15" s="26">
        <f t="shared" si="1"/>
        <v>0</v>
      </c>
      <c r="R15" s="26">
        <f t="shared" si="1"/>
        <v>0</v>
      </c>
      <c r="S15" s="26">
        <f t="shared" si="1"/>
        <v>0</v>
      </c>
      <c r="T15" s="26">
        <f t="shared" si="1"/>
        <v>0</v>
      </c>
      <c r="U15" s="26">
        <f t="shared" si="1"/>
        <v>0</v>
      </c>
      <c r="V15" s="42">
        <f t="shared" si="1"/>
        <v>0</v>
      </c>
      <c r="W15" s="20"/>
    </row>
    <row r="16" spans="1:23" ht="15.75" thickBot="1" x14ac:dyDescent="0.3">
      <c r="B16" s="16" t="s">
        <v>20</v>
      </c>
      <c r="W16" s="20"/>
    </row>
    <row r="17" spans="1:23" x14ac:dyDescent="0.25">
      <c r="A17" s="27" t="s">
        <v>56</v>
      </c>
      <c r="B17" s="28" t="s">
        <v>26</v>
      </c>
      <c r="C17" s="29">
        <v>50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6"/>
      <c r="W17" s="18">
        <f t="shared" si="0"/>
        <v>50</v>
      </c>
    </row>
    <row r="18" spans="1:23" x14ac:dyDescent="0.25">
      <c r="A18" s="31" t="s">
        <v>57</v>
      </c>
      <c r="B18" s="17" t="s">
        <v>27</v>
      </c>
      <c r="C18" s="4">
        <v>20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37"/>
      <c r="W18" s="40">
        <f t="shared" si="0"/>
        <v>20</v>
      </c>
    </row>
    <row r="19" spans="1:23" x14ac:dyDescent="0.25">
      <c r="A19" s="31" t="s">
        <v>58</v>
      </c>
      <c r="B19" s="17" t="s">
        <v>28</v>
      </c>
      <c r="C19" s="4">
        <v>15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37"/>
      <c r="W19" s="40">
        <f t="shared" si="0"/>
        <v>15</v>
      </c>
    </row>
    <row r="20" spans="1:23" ht="15.75" thickBot="1" x14ac:dyDescent="0.3">
      <c r="A20" s="32" t="s">
        <v>59</v>
      </c>
      <c r="B20" s="33" t="s">
        <v>29</v>
      </c>
      <c r="C20" s="34">
        <v>15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8"/>
      <c r="W20" s="41">
        <f t="shared" si="0"/>
        <v>15</v>
      </c>
    </row>
    <row r="21" spans="1:23" x14ac:dyDescent="0.25">
      <c r="B21" s="7" t="s">
        <v>61</v>
      </c>
      <c r="C21" s="26">
        <f>SUM(C17:C20)</f>
        <v>100</v>
      </c>
      <c r="D21" s="26">
        <f t="shared" ref="D21:V21" si="2">SUM(D17:D20)</f>
        <v>0</v>
      </c>
      <c r="E21" s="26">
        <f t="shared" si="2"/>
        <v>0</v>
      </c>
      <c r="F21" s="26">
        <f t="shared" si="2"/>
        <v>0</v>
      </c>
      <c r="G21" s="26">
        <f t="shared" si="2"/>
        <v>0</v>
      </c>
      <c r="H21" s="26">
        <f t="shared" si="2"/>
        <v>0</v>
      </c>
      <c r="I21" s="26">
        <f t="shared" si="2"/>
        <v>0</v>
      </c>
      <c r="J21" s="26">
        <f t="shared" si="2"/>
        <v>0</v>
      </c>
      <c r="K21" s="26">
        <f t="shared" si="2"/>
        <v>0</v>
      </c>
      <c r="L21" s="26">
        <f t="shared" si="2"/>
        <v>0</v>
      </c>
      <c r="M21" s="26">
        <f t="shared" si="2"/>
        <v>0</v>
      </c>
      <c r="N21" s="26">
        <f t="shared" si="2"/>
        <v>0</v>
      </c>
      <c r="O21" s="26">
        <f t="shared" si="2"/>
        <v>0</v>
      </c>
      <c r="P21" s="26">
        <f t="shared" si="2"/>
        <v>0</v>
      </c>
      <c r="Q21" s="26">
        <f t="shared" si="2"/>
        <v>0</v>
      </c>
      <c r="R21" s="26">
        <f t="shared" si="2"/>
        <v>0</v>
      </c>
      <c r="S21" s="26">
        <f t="shared" si="2"/>
        <v>0</v>
      </c>
      <c r="T21" s="26">
        <f t="shared" si="2"/>
        <v>0</v>
      </c>
      <c r="U21" s="26">
        <f t="shared" si="2"/>
        <v>0</v>
      </c>
      <c r="V21" s="42">
        <f t="shared" si="2"/>
        <v>0</v>
      </c>
      <c r="W21" s="20"/>
    </row>
    <row r="22" spans="1:23" ht="15.75" thickBot="1" x14ac:dyDescent="0.3">
      <c r="B22" s="16" t="s">
        <v>1</v>
      </c>
      <c r="W22" s="20"/>
    </row>
    <row r="23" spans="1:23" x14ac:dyDescent="0.25">
      <c r="A23" s="27" t="s">
        <v>56</v>
      </c>
      <c r="B23" s="28" t="s">
        <v>30</v>
      </c>
      <c r="C23" s="29">
        <v>50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6"/>
      <c r="W23" s="18">
        <f t="shared" si="0"/>
        <v>50</v>
      </c>
    </row>
    <row r="24" spans="1:23" x14ac:dyDescent="0.25">
      <c r="A24" s="31" t="s">
        <v>57</v>
      </c>
      <c r="B24" s="17" t="s">
        <v>31</v>
      </c>
      <c r="C24" s="4">
        <v>15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37"/>
      <c r="W24" s="40">
        <f t="shared" si="0"/>
        <v>15</v>
      </c>
    </row>
    <row r="25" spans="1:23" x14ac:dyDescent="0.25">
      <c r="A25" s="31" t="s">
        <v>58</v>
      </c>
      <c r="B25" s="17" t="s">
        <v>32</v>
      </c>
      <c r="C25" s="4">
        <v>25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37"/>
      <c r="W25" s="40">
        <f t="shared" si="0"/>
        <v>25</v>
      </c>
    </row>
    <row r="26" spans="1:23" ht="15" customHeight="1" thickBot="1" x14ac:dyDescent="0.3">
      <c r="A26" s="32" t="s">
        <v>59</v>
      </c>
      <c r="B26" s="33" t="s">
        <v>55</v>
      </c>
      <c r="C26" s="34">
        <v>10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8"/>
      <c r="W26" s="41">
        <f t="shared" si="0"/>
        <v>10</v>
      </c>
    </row>
    <row r="27" spans="1:23" x14ac:dyDescent="0.25">
      <c r="B27" s="7" t="s">
        <v>61</v>
      </c>
      <c r="C27" s="26">
        <f>SUM(C23:C26)</f>
        <v>100</v>
      </c>
      <c r="D27" s="26">
        <f t="shared" ref="D27:V27" si="3">SUM(D23:D26)</f>
        <v>0</v>
      </c>
      <c r="E27" s="26">
        <f t="shared" si="3"/>
        <v>0</v>
      </c>
      <c r="F27" s="26">
        <f t="shared" si="3"/>
        <v>0</v>
      </c>
      <c r="G27" s="26">
        <f t="shared" si="3"/>
        <v>0</v>
      </c>
      <c r="H27" s="26">
        <f t="shared" si="3"/>
        <v>0</v>
      </c>
      <c r="I27" s="26">
        <f t="shared" si="3"/>
        <v>0</v>
      </c>
      <c r="J27" s="26">
        <f t="shared" si="3"/>
        <v>0</v>
      </c>
      <c r="K27" s="26">
        <f t="shared" si="3"/>
        <v>0</v>
      </c>
      <c r="L27" s="26">
        <f t="shared" si="3"/>
        <v>0</v>
      </c>
      <c r="M27" s="26">
        <f t="shared" si="3"/>
        <v>0</v>
      </c>
      <c r="N27" s="26">
        <f t="shared" si="3"/>
        <v>0</v>
      </c>
      <c r="O27" s="26">
        <f t="shared" si="3"/>
        <v>0</v>
      </c>
      <c r="P27" s="26">
        <f t="shared" si="3"/>
        <v>0</v>
      </c>
      <c r="Q27" s="26">
        <f t="shared" si="3"/>
        <v>0</v>
      </c>
      <c r="R27" s="26">
        <f t="shared" si="3"/>
        <v>0</v>
      </c>
      <c r="S27" s="26">
        <f t="shared" si="3"/>
        <v>0</v>
      </c>
      <c r="T27" s="26">
        <f t="shared" si="3"/>
        <v>0</v>
      </c>
      <c r="U27" s="26">
        <f t="shared" si="3"/>
        <v>0</v>
      </c>
      <c r="V27" s="42">
        <f t="shared" si="3"/>
        <v>0</v>
      </c>
      <c r="W27" s="20"/>
    </row>
    <row r="28" spans="1:23" ht="15.75" thickBot="1" x14ac:dyDescent="0.3">
      <c r="B28" s="16" t="s">
        <v>2</v>
      </c>
      <c r="W28" s="20"/>
    </row>
    <row r="29" spans="1:23" x14ac:dyDescent="0.25">
      <c r="A29" s="27" t="s">
        <v>56</v>
      </c>
      <c r="B29" s="28" t="s">
        <v>25</v>
      </c>
      <c r="C29" s="29">
        <v>40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6"/>
      <c r="W29" s="18">
        <f t="shared" si="0"/>
        <v>40</v>
      </c>
    </row>
    <row r="30" spans="1:23" x14ac:dyDescent="0.25">
      <c r="A30" s="31" t="s">
        <v>57</v>
      </c>
      <c r="B30" s="17" t="s">
        <v>34</v>
      </c>
      <c r="C30" s="4">
        <v>20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37"/>
      <c r="W30" s="40">
        <f t="shared" si="0"/>
        <v>20</v>
      </c>
    </row>
    <row r="31" spans="1:23" x14ac:dyDescent="0.25">
      <c r="A31" s="31" t="s">
        <v>58</v>
      </c>
      <c r="B31" s="17" t="s">
        <v>35</v>
      </c>
      <c r="C31" s="4">
        <v>20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37"/>
      <c r="W31" s="40">
        <f t="shared" si="0"/>
        <v>20</v>
      </c>
    </row>
    <row r="32" spans="1:23" ht="15.75" thickBot="1" x14ac:dyDescent="0.3">
      <c r="A32" s="32" t="s">
        <v>59</v>
      </c>
      <c r="B32" s="33" t="s">
        <v>36</v>
      </c>
      <c r="C32" s="34">
        <v>20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8"/>
      <c r="W32" s="41">
        <f t="shared" si="0"/>
        <v>20</v>
      </c>
    </row>
    <row r="33" spans="1:23" x14ac:dyDescent="0.25">
      <c r="B33" s="7" t="s">
        <v>61</v>
      </c>
      <c r="C33" s="26">
        <f>SUM(C29:C32)</f>
        <v>100</v>
      </c>
      <c r="D33" s="26">
        <f t="shared" ref="D33:V33" si="4">SUM(D29:D32)</f>
        <v>0</v>
      </c>
      <c r="E33" s="26">
        <f t="shared" si="4"/>
        <v>0</v>
      </c>
      <c r="F33" s="26">
        <f t="shared" si="4"/>
        <v>0</v>
      </c>
      <c r="G33" s="26">
        <f t="shared" si="4"/>
        <v>0</v>
      </c>
      <c r="H33" s="26">
        <f t="shared" si="4"/>
        <v>0</v>
      </c>
      <c r="I33" s="26">
        <f t="shared" si="4"/>
        <v>0</v>
      </c>
      <c r="J33" s="26">
        <f t="shared" si="4"/>
        <v>0</v>
      </c>
      <c r="K33" s="26">
        <f t="shared" si="4"/>
        <v>0</v>
      </c>
      <c r="L33" s="26">
        <f t="shared" si="4"/>
        <v>0</v>
      </c>
      <c r="M33" s="26">
        <f t="shared" si="4"/>
        <v>0</v>
      </c>
      <c r="N33" s="26">
        <f t="shared" si="4"/>
        <v>0</v>
      </c>
      <c r="O33" s="26">
        <f t="shared" si="4"/>
        <v>0</v>
      </c>
      <c r="P33" s="26">
        <f t="shared" si="4"/>
        <v>0</v>
      </c>
      <c r="Q33" s="26">
        <f t="shared" si="4"/>
        <v>0</v>
      </c>
      <c r="R33" s="26">
        <f t="shared" si="4"/>
        <v>0</v>
      </c>
      <c r="S33" s="26">
        <f t="shared" si="4"/>
        <v>0</v>
      </c>
      <c r="T33" s="26">
        <f t="shared" si="4"/>
        <v>0</v>
      </c>
      <c r="U33" s="26">
        <f t="shared" si="4"/>
        <v>0</v>
      </c>
      <c r="V33" s="42">
        <f t="shared" si="4"/>
        <v>0</v>
      </c>
      <c r="W33" s="20"/>
    </row>
    <row r="34" spans="1:23" ht="15.75" thickBot="1" x14ac:dyDescent="0.3">
      <c r="B34" s="16" t="s">
        <v>3</v>
      </c>
      <c r="W34" s="20"/>
    </row>
    <row r="35" spans="1:23" x14ac:dyDescent="0.25">
      <c r="A35" s="27" t="s">
        <v>56</v>
      </c>
      <c r="B35" s="28" t="s">
        <v>37</v>
      </c>
      <c r="C35" s="29">
        <v>45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6"/>
      <c r="W35" s="18">
        <f t="shared" si="0"/>
        <v>45</v>
      </c>
    </row>
    <row r="36" spans="1:23" x14ac:dyDescent="0.25">
      <c r="A36" s="31" t="s">
        <v>57</v>
      </c>
      <c r="B36" s="17" t="s">
        <v>38</v>
      </c>
      <c r="C36" s="4">
        <v>25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37"/>
      <c r="W36" s="40">
        <f t="shared" si="0"/>
        <v>25</v>
      </c>
    </row>
    <row r="37" spans="1:23" x14ac:dyDescent="0.25">
      <c r="A37" s="31" t="s">
        <v>58</v>
      </c>
      <c r="B37" s="17" t="s">
        <v>39</v>
      </c>
      <c r="C37" s="4">
        <v>19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37"/>
      <c r="W37" s="40">
        <f t="shared" si="0"/>
        <v>19</v>
      </c>
    </row>
    <row r="38" spans="1:23" ht="15.75" thickBot="1" x14ac:dyDescent="0.3">
      <c r="A38" s="32" t="s">
        <v>59</v>
      </c>
      <c r="B38" s="33" t="s">
        <v>40</v>
      </c>
      <c r="C38" s="34">
        <v>11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8"/>
      <c r="W38" s="41">
        <f t="shared" si="0"/>
        <v>11</v>
      </c>
    </row>
    <row r="39" spans="1:23" x14ac:dyDescent="0.25">
      <c r="B39" s="7" t="s">
        <v>61</v>
      </c>
      <c r="C39" s="26">
        <f>SUM(C35:C38)</f>
        <v>100</v>
      </c>
      <c r="D39" s="26">
        <f t="shared" ref="D39:V39" si="5">SUM(D35:D38)</f>
        <v>0</v>
      </c>
      <c r="E39" s="26">
        <f t="shared" si="5"/>
        <v>0</v>
      </c>
      <c r="F39" s="26">
        <f t="shared" si="5"/>
        <v>0</v>
      </c>
      <c r="G39" s="26">
        <f t="shared" si="5"/>
        <v>0</v>
      </c>
      <c r="H39" s="26">
        <f t="shared" si="5"/>
        <v>0</v>
      </c>
      <c r="I39" s="26">
        <f t="shared" si="5"/>
        <v>0</v>
      </c>
      <c r="J39" s="26">
        <f t="shared" si="5"/>
        <v>0</v>
      </c>
      <c r="K39" s="26">
        <f t="shared" si="5"/>
        <v>0</v>
      </c>
      <c r="L39" s="26">
        <f t="shared" si="5"/>
        <v>0</v>
      </c>
      <c r="M39" s="26">
        <f t="shared" si="5"/>
        <v>0</v>
      </c>
      <c r="N39" s="26">
        <f t="shared" si="5"/>
        <v>0</v>
      </c>
      <c r="O39" s="26">
        <f t="shared" si="5"/>
        <v>0</v>
      </c>
      <c r="P39" s="26">
        <f t="shared" si="5"/>
        <v>0</v>
      </c>
      <c r="Q39" s="26">
        <f t="shared" si="5"/>
        <v>0</v>
      </c>
      <c r="R39" s="26">
        <f t="shared" si="5"/>
        <v>0</v>
      </c>
      <c r="S39" s="26">
        <f t="shared" si="5"/>
        <v>0</v>
      </c>
      <c r="T39" s="26">
        <f t="shared" si="5"/>
        <v>0</v>
      </c>
      <c r="U39" s="26">
        <f t="shared" si="5"/>
        <v>0</v>
      </c>
      <c r="V39" s="42">
        <f t="shared" si="5"/>
        <v>0</v>
      </c>
      <c r="W39" s="20"/>
    </row>
    <row r="40" spans="1:23" ht="15.75" thickBot="1" x14ac:dyDescent="0.3">
      <c r="B40" s="16" t="s">
        <v>4</v>
      </c>
      <c r="W40" s="20"/>
    </row>
    <row r="41" spans="1:23" x14ac:dyDescent="0.25">
      <c r="A41" s="27" t="s">
        <v>56</v>
      </c>
      <c r="B41" s="28" t="s">
        <v>41</v>
      </c>
      <c r="C41" s="29">
        <v>60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6"/>
      <c r="W41" s="18">
        <f t="shared" si="0"/>
        <v>60</v>
      </c>
    </row>
    <row r="42" spans="1:23" ht="15" customHeight="1" x14ac:dyDescent="0.25">
      <c r="A42" s="31" t="s">
        <v>57</v>
      </c>
      <c r="B42" s="17" t="s">
        <v>42</v>
      </c>
      <c r="C42" s="4">
        <v>25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37"/>
      <c r="W42" s="40">
        <f t="shared" si="0"/>
        <v>25</v>
      </c>
    </row>
    <row r="43" spans="1:23" x14ac:dyDescent="0.25">
      <c r="A43" s="31" t="s">
        <v>58</v>
      </c>
      <c r="B43" s="17" t="s">
        <v>43</v>
      </c>
      <c r="C43" s="4">
        <v>5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37"/>
      <c r="W43" s="40">
        <f t="shared" si="0"/>
        <v>5</v>
      </c>
    </row>
    <row r="44" spans="1:23" ht="15.75" thickBot="1" x14ac:dyDescent="0.3">
      <c r="A44" s="32" t="s">
        <v>59</v>
      </c>
      <c r="B44" s="33" t="s">
        <v>44</v>
      </c>
      <c r="C44" s="34">
        <v>10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8"/>
      <c r="W44" s="41">
        <f t="shared" si="0"/>
        <v>10</v>
      </c>
    </row>
    <row r="45" spans="1:23" x14ac:dyDescent="0.25">
      <c r="B45" s="7" t="s">
        <v>61</v>
      </c>
      <c r="C45" s="26">
        <f>SUM(C41:C44)</f>
        <v>100</v>
      </c>
      <c r="D45" s="26">
        <f t="shared" ref="D45:V45" si="6">SUM(D41:D44)</f>
        <v>0</v>
      </c>
      <c r="E45" s="26">
        <f t="shared" si="6"/>
        <v>0</v>
      </c>
      <c r="F45" s="26">
        <f t="shared" si="6"/>
        <v>0</v>
      </c>
      <c r="G45" s="26">
        <f t="shared" si="6"/>
        <v>0</v>
      </c>
      <c r="H45" s="26">
        <f t="shared" si="6"/>
        <v>0</v>
      </c>
      <c r="I45" s="26">
        <f t="shared" si="6"/>
        <v>0</v>
      </c>
      <c r="J45" s="26">
        <f t="shared" si="6"/>
        <v>0</v>
      </c>
      <c r="K45" s="26">
        <f t="shared" si="6"/>
        <v>0</v>
      </c>
      <c r="L45" s="26">
        <f t="shared" si="6"/>
        <v>0</v>
      </c>
      <c r="M45" s="26">
        <f t="shared" si="6"/>
        <v>0</v>
      </c>
      <c r="N45" s="26">
        <f t="shared" si="6"/>
        <v>0</v>
      </c>
      <c r="O45" s="26">
        <f t="shared" si="6"/>
        <v>0</v>
      </c>
      <c r="P45" s="26">
        <f t="shared" si="6"/>
        <v>0</v>
      </c>
      <c r="Q45" s="26">
        <f t="shared" si="6"/>
        <v>0</v>
      </c>
      <c r="R45" s="26">
        <f t="shared" si="6"/>
        <v>0</v>
      </c>
      <c r="S45" s="26">
        <f t="shared" si="6"/>
        <v>0</v>
      </c>
      <c r="T45" s="26">
        <f t="shared" si="6"/>
        <v>0</v>
      </c>
      <c r="U45" s="26">
        <f t="shared" si="6"/>
        <v>0</v>
      </c>
      <c r="V45" s="26">
        <f t="shared" si="6"/>
        <v>0</v>
      </c>
    </row>
  </sheetData>
  <conditionalFormatting sqref="C15:V15">
    <cfRule type="cellIs" dxfId="39" priority="11" operator="equal">
      <formula>100</formula>
    </cfRule>
    <cfRule type="cellIs" dxfId="38" priority="12" operator="notEqual">
      <formula>100</formula>
    </cfRule>
  </conditionalFormatting>
  <conditionalFormatting sqref="C21:V21">
    <cfRule type="cellIs" dxfId="37" priority="9" operator="equal">
      <formula>100</formula>
    </cfRule>
    <cfRule type="cellIs" dxfId="36" priority="10" operator="notEqual">
      <formula>100</formula>
    </cfRule>
  </conditionalFormatting>
  <conditionalFormatting sqref="C27:V27">
    <cfRule type="cellIs" dxfId="35" priority="7" operator="equal">
      <formula>100</formula>
    </cfRule>
    <cfRule type="cellIs" dxfId="34" priority="8" operator="notEqual">
      <formula>100</formula>
    </cfRule>
  </conditionalFormatting>
  <conditionalFormatting sqref="C33:V33">
    <cfRule type="cellIs" dxfId="33" priority="5" operator="equal">
      <formula>100</formula>
    </cfRule>
    <cfRule type="cellIs" dxfId="32" priority="6" operator="notEqual">
      <formula>100</formula>
    </cfRule>
  </conditionalFormatting>
  <conditionalFormatting sqref="C39:V39">
    <cfRule type="cellIs" dxfId="31" priority="3" operator="equal">
      <formula>100</formula>
    </cfRule>
    <cfRule type="cellIs" dxfId="30" priority="4" operator="notEqual">
      <formula>100</formula>
    </cfRule>
  </conditionalFormatting>
  <conditionalFormatting sqref="C45:V45">
    <cfRule type="cellIs" dxfId="29" priority="1" operator="equal">
      <formula>100</formula>
    </cfRule>
    <cfRule type="cellIs" dxfId="28" priority="2" operator="notEqual">
      <formula>100</formula>
    </cfRule>
  </conditionalFormatting>
  <hyperlinks>
    <hyperlink ref="B19" r:id="rId1" tooltip="Агрессивность" display="http://www.pandia.ru/text/category/agressivnostmz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B12" sqref="B12:B15"/>
    </sheetView>
  </sheetViews>
  <sheetFormatPr defaultRowHeight="15" x14ac:dyDescent="0.25"/>
  <cols>
    <col min="1" max="1" width="9.140625" customWidth="1"/>
  </cols>
  <sheetData>
    <row r="1" spans="1:4" x14ac:dyDescent="0.25">
      <c r="A1" s="1" t="s">
        <v>5</v>
      </c>
    </row>
    <row r="2" spans="1:4" x14ac:dyDescent="0.25">
      <c r="A2" s="1" t="s">
        <v>6</v>
      </c>
    </row>
    <row r="3" spans="1:4" x14ac:dyDescent="0.25">
      <c r="A3" s="3" t="s">
        <v>7</v>
      </c>
    </row>
    <row r="4" spans="1:4" x14ac:dyDescent="0.25">
      <c r="A4" s="3" t="s">
        <v>8</v>
      </c>
    </row>
    <row r="5" spans="1:4" x14ac:dyDescent="0.25">
      <c r="A5" s="3" t="s">
        <v>9</v>
      </c>
    </row>
    <row r="6" spans="1:4" x14ac:dyDescent="0.25">
      <c r="A6" s="3" t="s">
        <v>10</v>
      </c>
    </row>
    <row r="7" spans="1:4" x14ac:dyDescent="0.25">
      <c r="A7" s="3" t="s">
        <v>11</v>
      </c>
    </row>
    <row r="8" spans="1:4" x14ac:dyDescent="0.25">
      <c r="A8" s="3" t="s">
        <v>12</v>
      </c>
    </row>
    <row r="9" spans="1:4" x14ac:dyDescent="0.25">
      <c r="A9" s="3" t="s">
        <v>13</v>
      </c>
    </row>
    <row r="10" spans="1:4" ht="15.75" x14ac:dyDescent="0.25">
      <c r="A10" s="15" t="s">
        <v>54</v>
      </c>
    </row>
    <row r="11" spans="1:4" x14ac:dyDescent="0.25">
      <c r="A11" s="1"/>
      <c r="B11" s="1" t="s">
        <v>0</v>
      </c>
    </row>
    <row r="12" spans="1:4" x14ac:dyDescent="0.25">
      <c r="A12" s="5" t="s">
        <v>14</v>
      </c>
      <c r="B12" s="12">
        <f>'Исходные данные'!W11</f>
        <v>55</v>
      </c>
      <c r="C12" s="2" t="s">
        <v>21</v>
      </c>
    </row>
    <row r="13" spans="1:4" x14ac:dyDescent="0.25">
      <c r="A13" s="5" t="s">
        <v>15</v>
      </c>
      <c r="B13" s="12">
        <f>'Исходные данные'!W12</f>
        <v>20</v>
      </c>
      <c r="C13" s="2" t="s">
        <v>22</v>
      </c>
    </row>
    <row r="14" spans="1:4" x14ac:dyDescent="0.25">
      <c r="A14" s="5" t="s">
        <v>16</v>
      </c>
      <c r="B14" s="12">
        <f>'Исходные данные'!W13</f>
        <v>20</v>
      </c>
      <c r="C14" s="2" t="s">
        <v>23</v>
      </c>
    </row>
    <row r="15" spans="1:4" x14ac:dyDescent="0.25">
      <c r="A15" s="5" t="s">
        <v>17</v>
      </c>
      <c r="B15" s="12">
        <f>'Исходные данные'!W14</f>
        <v>5</v>
      </c>
      <c r="C15" s="2" t="s">
        <v>24</v>
      </c>
    </row>
    <row r="16" spans="1:4" x14ac:dyDescent="0.25">
      <c r="A16" s="7" t="s">
        <v>18</v>
      </c>
      <c r="B16" s="6">
        <f>SUM(B12:B15)</f>
        <v>100</v>
      </c>
      <c r="C16" s="9" t="s">
        <v>19</v>
      </c>
      <c r="D16" s="8"/>
    </row>
    <row r="17" spans="1:3" x14ac:dyDescent="0.25">
      <c r="B17" s="1" t="s">
        <v>20</v>
      </c>
    </row>
    <row r="18" spans="1:3" x14ac:dyDescent="0.25">
      <c r="A18" s="5" t="s">
        <v>14</v>
      </c>
      <c r="B18" s="12">
        <f>'Исходные данные'!W17</f>
        <v>50</v>
      </c>
      <c r="C18" s="2" t="s">
        <v>26</v>
      </c>
    </row>
    <row r="19" spans="1:3" x14ac:dyDescent="0.25">
      <c r="A19" s="5" t="s">
        <v>15</v>
      </c>
      <c r="B19" s="12">
        <f>'Исходные данные'!W18</f>
        <v>20</v>
      </c>
      <c r="C19" s="2" t="s">
        <v>27</v>
      </c>
    </row>
    <row r="20" spans="1:3" x14ac:dyDescent="0.25">
      <c r="A20" s="5" t="s">
        <v>16</v>
      </c>
      <c r="B20" s="12">
        <f>'Исходные данные'!W19</f>
        <v>15</v>
      </c>
      <c r="C20" s="2" t="s">
        <v>28</v>
      </c>
    </row>
    <row r="21" spans="1:3" x14ac:dyDescent="0.25">
      <c r="A21" s="5" t="s">
        <v>17</v>
      </c>
      <c r="B21" s="12">
        <f>'Исходные данные'!W20</f>
        <v>15</v>
      </c>
      <c r="C21" s="2" t="s">
        <v>29</v>
      </c>
    </row>
    <row r="22" spans="1:3" x14ac:dyDescent="0.25">
      <c r="A22" s="7" t="s">
        <v>18</v>
      </c>
      <c r="B22" s="6">
        <f>SUM(B18:B21)</f>
        <v>100</v>
      </c>
      <c r="C22" s="9" t="s">
        <v>19</v>
      </c>
    </row>
    <row r="23" spans="1:3" x14ac:dyDescent="0.25">
      <c r="B23" s="1" t="s">
        <v>1</v>
      </c>
    </row>
    <row r="24" spans="1:3" x14ac:dyDescent="0.25">
      <c r="A24" s="5" t="s">
        <v>14</v>
      </c>
      <c r="B24" s="12">
        <f>'Исходные данные'!W23</f>
        <v>50</v>
      </c>
      <c r="C24" s="2" t="s">
        <v>30</v>
      </c>
    </row>
    <row r="25" spans="1:3" x14ac:dyDescent="0.25">
      <c r="A25" s="5" t="s">
        <v>15</v>
      </c>
      <c r="B25" s="12">
        <f>'Исходные данные'!W24</f>
        <v>15</v>
      </c>
      <c r="C25" s="2" t="s">
        <v>31</v>
      </c>
    </row>
    <row r="26" spans="1:3" x14ac:dyDescent="0.25">
      <c r="A26" s="5" t="s">
        <v>16</v>
      </c>
      <c r="B26" s="12">
        <f>'Исходные данные'!W25</f>
        <v>25</v>
      </c>
      <c r="C26" s="2" t="s">
        <v>69</v>
      </c>
    </row>
    <row r="27" spans="1:3" x14ac:dyDescent="0.25">
      <c r="A27" s="5" t="s">
        <v>17</v>
      </c>
      <c r="B27" s="12">
        <f>'Исходные данные'!W26</f>
        <v>10</v>
      </c>
      <c r="C27" s="2" t="s">
        <v>33</v>
      </c>
    </row>
    <row r="28" spans="1:3" x14ac:dyDescent="0.25">
      <c r="A28" s="7" t="s">
        <v>18</v>
      </c>
      <c r="B28" s="6">
        <f>SUM(B24:B27)</f>
        <v>100</v>
      </c>
      <c r="C28" s="9" t="s">
        <v>19</v>
      </c>
    </row>
    <row r="29" spans="1:3" x14ac:dyDescent="0.25">
      <c r="B29" s="1" t="s">
        <v>2</v>
      </c>
    </row>
    <row r="30" spans="1:3" x14ac:dyDescent="0.25">
      <c r="A30" s="5" t="s">
        <v>14</v>
      </c>
      <c r="B30" s="12">
        <f>'Исходные данные'!W29</f>
        <v>40</v>
      </c>
      <c r="C30" s="2" t="s">
        <v>25</v>
      </c>
    </row>
    <row r="31" spans="1:3" x14ac:dyDescent="0.25">
      <c r="A31" s="5" t="s">
        <v>15</v>
      </c>
      <c r="B31" s="12">
        <f>'Исходные данные'!W30</f>
        <v>20</v>
      </c>
      <c r="C31" s="2" t="s">
        <v>34</v>
      </c>
    </row>
    <row r="32" spans="1:3" x14ac:dyDescent="0.25">
      <c r="A32" s="5" t="s">
        <v>16</v>
      </c>
      <c r="B32" s="12">
        <f>'Исходные данные'!W31</f>
        <v>20</v>
      </c>
      <c r="C32" s="2" t="s">
        <v>35</v>
      </c>
    </row>
    <row r="33" spans="1:3" x14ac:dyDescent="0.25">
      <c r="A33" s="5" t="s">
        <v>17</v>
      </c>
      <c r="B33" s="12">
        <f>'Исходные данные'!W32</f>
        <v>20</v>
      </c>
      <c r="C33" s="2" t="s">
        <v>36</v>
      </c>
    </row>
    <row r="34" spans="1:3" x14ac:dyDescent="0.25">
      <c r="A34" s="7" t="s">
        <v>18</v>
      </c>
      <c r="B34" s="6">
        <f>SUM(B30:B33)</f>
        <v>100</v>
      </c>
      <c r="C34" s="9" t="s">
        <v>19</v>
      </c>
    </row>
    <row r="35" spans="1:3" x14ac:dyDescent="0.25">
      <c r="B35" s="1" t="s">
        <v>3</v>
      </c>
    </row>
    <row r="36" spans="1:3" x14ac:dyDescent="0.25">
      <c r="A36" s="5" t="s">
        <v>14</v>
      </c>
      <c r="B36" s="12">
        <f>'Исходные данные'!W35</f>
        <v>45</v>
      </c>
      <c r="C36" s="2" t="s">
        <v>37</v>
      </c>
    </row>
    <row r="37" spans="1:3" x14ac:dyDescent="0.25">
      <c r="A37" s="5" t="s">
        <v>15</v>
      </c>
      <c r="B37" s="12">
        <f>'Исходные данные'!W36</f>
        <v>25</v>
      </c>
      <c r="C37" s="2" t="s">
        <v>38</v>
      </c>
    </row>
    <row r="38" spans="1:3" x14ac:dyDescent="0.25">
      <c r="A38" s="5" t="s">
        <v>16</v>
      </c>
      <c r="B38" s="12">
        <f>'Исходные данные'!W37</f>
        <v>19</v>
      </c>
      <c r="C38" s="2" t="s">
        <v>39</v>
      </c>
    </row>
    <row r="39" spans="1:3" x14ac:dyDescent="0.25">
      <c r="A39" s="5" t="s">
        <v>17</v>
      </c>
      <c r="B39" s="12">
        <f>'Исходные данные'!W38</f>
        <v>11</v>
      </c>
      <c r="C39" s="2" t="s">
        <v>40</v>
      </c>
    </row>
    <row r="40" spans="1:3" x14ac:dyDescent="0.25">
      <c r="A40" s="7" t="s">
        <v>18</v>
      </c>
      <c r="B40" s="6">
        <f>SUM(B36:B39)</f>
        <v>100</v>
      </c>
      <c r="C40" s="9" t="s">
        <v>19</v>
      </c>
    </row>
    <row r="41" spans="1:3" x14ac:dyDescent="0.25">
      <c r="B41" s="1" t="s">
        <v>4</v>
      </c>
    </row>
    <row r="42" spans="1:3" x14ac:dyDescent="0.25">
      <c r="A42" s="5" t="s">
        <v>14</v>
      </c>
      <c r="B42" s="12">
        <f>'Исходные данные'!W41</f>
        <v>60</v>
      </c>
      <c r="C42" s="2" t="s">
        <v>41</v>
      </c>
    </row>
    <row r="43" spans="1:3" x14ac:dyDescent="0.25">
      <c r="A43" s="5" t="s">
        <v>15</v>
      </c>
      <c r="B43" s="12">
        <f>'Исходные данные'!W42</f>
        <v>25</v>
      </c>
      <c r="C43" s="2" t="s">
        <v>42</v>
      </c>
    </row>
    <row r="44" spans="1:3" x14ac:dyDescent="0.25">
      <c r="A44" s="5" t="s">
        <v>16</v>
      </c>
      <c r="B44" s="12">
        <f>'Исходные данные'!W43</f>
        <v>5</v>
      </c>
      <c r="C44" s="2" t="s">
        <v>43</v>
      </c>
    </row>
    <row r="45" spans="1:3" x14ac:dyDescent="0.25">
      <c r="A45" s="5" t="s">
        <v>17</v>
      </c>
      <c r="B45" s="12">
        <f>'Исходные данные'!W44</f>
        <v>10</v>
      </c>
      <c r="C45" s="2" t="s">
        <v>44</v>
      </c>
    </row>
    <row r="46" spans="1:3" x14ac:dyDescent="0.25">
      <c r="A46" s="7" t="s">
        <v>18</v>
      </c>
      <c r="B46" s="6">
        <f>SUM(B42:B45)</f>
        <v>100</v>
      </c>
      <c r="C46" s="9" t="s">
        <v>19</v>
      </c>
    </row>
  </sheetData>
  <conditionalFormatting sqref="B16">
    <cfRule type="cellIs" dxfId="27" priority="11" operator="equal">
      <formula>100</formula>
    </cfRule>
    <cfRule type="cellIs" dxfId="26" priority="12" operator="notEqual">
      <formula>100</formula>
    </cfRule>
  </conditionalFormatting>
  <conditionalFormatting sqref="B22">
    <cfRule type="cellIs" dxfId="25" priority="9" operator="equal">
      <formula>100</formula>
    </cfRule>
    <cfRule type="cellIs" dxfId="24" priority="10" operator="notEqual">
      <formula>100</formula>
    </cfRule>
  </conditionalFormatting>
  <conditionalFormatting sqref="B28">
    <cfRule type="cellIs" dxfId="23" priority="7" operator="equal">
      <formula>100</formula>
    </cfRule>
    <cfRule type="cellIs" dxfId="22" priority="8" operator="notEqual">
      <formula>100</formula>
    </cfRule>
  </conditionalFormatting>
  <conditionalFormatting sqref="B34">
    <cfRule type="cellIs" dxfId="21" priority="5" operator="equal">
      <formula>100</formula>
    </cfRule>
    <cfRule type="cellIs" dxfId="20" priority="6" operator="notEqual">
      <formula>100</formula>
    </cfRule>
  </conditionalFormatting>
  <conditionalFormatting sqref="B40">
    <cfRule type="cellIs" dxfId="19" priority="3" operator="equal">
      <formula>100</formula>
    </cfRule>
    <cfRule type="cellIs" dxfId="18" priority="4" operator="notEqual">
      <formula>100</formula>
    </cfRule>
  </conditionalFormatting>
  <conditionalFormatting sqref="B46">
    <cfRule type="cellIs" dxfId="17" priority="1" operator="equal">
      <formula>100</formula>
    </cfRule>
    <cfRule type="cellIs" dxfId="16" priority="2" operator="notEqual">
      <formula>100</formula>
    </cfRule>
  </conditionalFormatting>
  <hyperlinks>
    <hyperlink ref="C20" r:id="rId1" tooltip="Агрессивность" display="http://www.pandia.ru/text/category/agressivnostmz/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B12" sqref="B12"/>
    </sheetView>
  </sheetViews>
  <sheetFormatPr defaultRowHeight="15" x14ac:dyDescent="0.25"/>
  <cols>
    <col min="1" max="1" width="9.140625" customWidth="1"/>
  </cols>
  <sheetData>
    <row r="1" spans="1:4" x14ac:dyDescent="0.25">
      <c r="A1" s="1" t="s">
        <v>5</v>
      </c>
    </row>
    <row r="2" spans="1:4" x14ac:dyDescent="0.25">
      <c r="A2" s="1" t="s">
        <v>6</v>
      </c>
    </row>
    <row r="3" spans="1:4" x14ac:dyDescent="0.25">
      <c r="A3" s="3" t="s">
        <v>7</v>
      </c>
    </row>
    <row r="4" spans="1:4" x14ac:dyDescent="0.25">
      <c r="A4" s="3" t="s">
        <v>8</v>
      </c>
    </row>
    <row r="5" spans="1:4" x14ac:dyDescent="0.25">
      <c r="A5" s="3" t="s">
        <v>9</v>
      </c>
    </row>
    <row r="6" spans="1:4" x14ac:dyDescent="0.25">
      <c r="A6" s="3" t="s">
        <v>10</v>
      </c>
    </row>
    <row r="7" spans="1:4" x14ac:dyDescent="0.25">
      <c r="A7" s="3" t="s">
        <v>11</v>
      </c>
    </row>
    <row r="8" spans="1:4" x14ac:dyDescent="0.25">
      <c r="A8" s="3" t="s">
        <v>12</v>
      </c>
    </row>
    <row r="9" spans="1:4" x14ac:dyDescent="0.25">
      <c r="A9" s="3" t="s">
        <v>13</v>
      </c>
    </row>
    <row r="10" spans="1:4" ht="15.75" x14ac:dyDescent="0.25">
      <c r="A10" s="15" t="s">
        <v>53</v>
      </c>
    </row>
    <row r="11" spans="1:4" x14ac:dyDescent="0.25">
      <c r="A11" s="1"/>
      <c r="B11" s="1" t="s">
        <v>0</v>
      </c>
    </row>
    <row r="12" spans="1:4" x14ac:dyDescent="0.25">
      <c r="A12" s="5" t="s">
        <v>14</v>
      </c>
      <c r="B12" s="4">
        <v>40</v>
      </c>
      <c r="C12" s="2" t="s">
        <v>21</v>
      </c>
    </row>
    <row r="13" spans="1:4" x14ac:dyDescent="0.25">
      <c r="A13" s="5" t="s">
        <v>15</v>
      </c>
      <c r="B13" s="4">
        <v>15</v>
      </c>
      <c r="C13" s="2" t="s">
        <v>22</v>
      </c>
    </row>
    <row r="14" spans="1:4" x14ac:dyDescent="0.25">
      <c r="A14" s="5" t="s">
        <v>16</v>
      </c>
      <c r="B14" s="4">
        <v>25</v>
      </c>
      <c r="C14" s="2" t="s">
        <v>23</v>
      </c>
    </row>
    <row r="15" spans="1:4" x14ac:dyDescent="0.25">
      <c r="A15" s="5" t="s">
        <v>17</v>
      </c>
      <c r="B15" s="4">
        <v>20</v>
      </c>
      <c r="C15" s="2" t="s">
        <v>24</v>
      </c>
    </row>
    <row r="16" spans="1:4" x14ac:dyDescent="0.25">
      <c r="A16" s="7" t="s">
        <v>18</v>
      </c>
      <c r="B16" s="6">
        <f>SUM(B12:B15)</f>
        <v>100</v>
      </c>
      <c r="C16" s="9" t="s">
        <v>19</v>
      </c>
      <c r="D16" s="8"/>
    </row>
    <row r="17" spans="1:3" x14ac:dyDescent="0.25">
      <c r="B17" s="1" t="s">
        <v>20</v>
      </c>
    </row>
    <row r="18" spans="1:3" x14ac:dyDescent="0.25">
      <c r="A18" s="5" t="s">
        <v>14</v>
      </c>
      <c r="B18" s="4">
        <v>34</v>
      </c>
      <c r="C18" s="2" t="s">
        <v>26</v>
      </c>
    </row>
    <row r="19" spans="1:3" x14ac:dyDescent="0.25">
      <c r="A19" s="5" t="s">
        <v>15</v>
      </c>
      <c r="B19" s="4">
        <v>36</v>
      </c>
      <c r="C19" s="2" t="s">
        <v>27</v>
      </c>
    </row>
    <row r="20" spans="1:3" x14ac:dyDescent="0.25">
      <c r="A20" s="5" t="s">
        <v>16</v>
      </c>
      <c r="B20" s="4">
        <v>15</v>
      </c>
      <c r="C20" s="2" t="s">
        <v>28</v>
      </c>
    </row>
    <row r="21" spans="1:3" x14ac:dyDescent="0.25">
      <c r="A21" s="5" t="s">
        <v>17</v>
      </c>
      <c r="B21" s="4">
        <v>15</v>
      </c>
      <c r="C21" s="2" t="s">
        <v>29</v>
      </c>
    </row>
    <row r="22" spans="1:3" x14ac:dyDescent="0.25">
      <c r="A22" s="7" t="s">
        <v>18</v>
      </c>
      <c r="B22" s="6">
        <f>SUM(B18:B21)</f>
        <v>100</v>
      </c>
      <c r="C22" s="9" t="s">
        <v>19</v>
      </c>
    </row>
    <row r="23" spans="1:3" x14ac:dyDescent="0.25">
      <c r="B23" s="1" t="s">
        <v>1</v>
      </c>
    </row>
    <row r="24" spans="1:3" x14ac:dyDescent="0.25">
      <c r="A24" s="5" t="s">
        <v>14</v>
      </c>
      <c r="B24" s="4">
        <v>40</v>
      </c>
      <c r="C24" s="2" t="s">
        <v>30</v>
      </c>
    </row>
    <row r="25" spans="1:3" x14ac:dyDescent="0.25">
      <c r="A25" s="5" t="s">
        <v>15</v>
      </c>
      <c r="B25" s="4">
        <v>15</v>
      </c>
      <c r="C25" s="2" t="s">
        <v>31</v>
      </c>
    </row>
    <row r="26" spans="1:3" x14ac:dyDescent="0.25">
      <c r="A26" s="5" t="s">
        <v>16</v>
      </c>
      <c r="B26" s="4">
        <v>35</v>
      </c>
      <c r="C26" s="2" t="s">
        <v>32</v>
      </c>
    </row>
    <row r="27" spans="1:3" x14ac:dyDescent="0.25">
      <c r="A27" s="5" t="s">
        <v>17</v>
      </c>
      <c r="B27" s="4">
        <v>10</v>
      </c>
      <c r="C27" s="2" t="s">
        <v>33</v>
      </c>
    </row>
    <row r="28" spans="1:3" x14ac:dyDescent="0.25">
      <c r="A28" s="7" t="s">
        <v>18</v>
      </c>
      <c r="B28" s="6">
        <f>SUM(B24:B27)</f>
        <v>100</v>
      </c>
      <c r="C28" s="9" t="s">
        <v>19</v>
      </c>
    </row>
    <row r="29" spans="1:3" x14ac:dyDescent="0.25">
      <c r="B29" s="1" t="s">
        <v>2</v>
      </c>
    </row>
    <row r="30" spans="1:3" x14ac:dyDescent="0.25">
      <c r="A30" s="5" t="s">
        <v>14</v>
      </c>
      <c r="B30" s="4">
        <v>50</v>
      </c>
      <c r="C30" s="2" t="s">
        <v>25</v>
      </c>
    </row>
    <row r="31" spans="1:3" x14ac:dyDescent="0.25">
      <c r="A31" s="5" t="s">
        <v>15</v>
      </c>
      <c r="B31" s="4">
        <v>10</v>
      </c>
      <c r="C31" s="2" t="s">
        <v>34</v>
      </c>
    </row>
    <row r="32" spans="1:3" x14ac:dyDescent="0.25">
      <c r="A32" s="5" t="s">
        <v>16</v>
      </c>
      <c r="B32" s="4">
        <v>15</v>
      </c>
      <c r="C32" s="2" t="s">
        <v>35</v>
      </c>
    </row>
    <row r="33" spans="1:3" x14ac:dyDescent="0.25">
      <c r="A33" s="5" t="s">
        <v>17</v>
      </c>
      <c r="B33" s="4">
        <v>25</v>
      </c>
      <c r="C33" s="2" t="s">
        <v>36</v>
      </c>
    </row>
    <row r="34" spans="1:3" x14ac:dyDescent="0.25">
      <c r="A34" s="7" t="s">
        <v>18</v>
      </c>
      <c r="B34" s="6">
        <f>SUM(B30:B33)</f>
        <v>100</v>
      </c>
      <c r="C34" s="9" t="s">
        <v>19</v>
      </c>
    </row>
    <row r="35" spans="1:3" x14ac:dyDescent="0.25">
      <c r="B35" s="1" t="s">
        <v>3</v>
      </c>
    </row>
    <row r="36" spans="1:3" x14ac:dyDescent="0.25">
      <c r="A36" s="5" t="s">
        <v>14</v>
      </c>
      <c r="B36" s="4">
        <v>45</v>
      </c>
      <c r="C36" s="2" t="s">
        <v>37</v>
      </c>
    </row>
    <row r="37" spans="1:3" x14ac:dyDescent="0.25">
      <c r="A37" s="5" t="s">
        <v>15</v>
      </c>
      <c r="B37" s="4">
        <v>25</v>
      </c>
      <c r="C37" s="2" t="s">
        <v>38</v>
      </c>
    </row>
    <row r="38" spans="1:3" x14ac:dyDescent="0.25">
      <c r="A38" s="5" t="s">
        <v>16</v>
      </c>
      <c r="B38" s="4">
        <v>5</v>
      </c>
      <c r="C38" s="2" t="s">
        <v>39</v>
      </c>
    </row>
    <row r="39" spans="1:3" x14ac:dyDescent="0.25">
      <c r="A39" s="5" t="s">
        <v>17</v>
      </c>
      <c r="B39" s="4">
        <v>25</v>
      </c>
      <c r="C39" s="2" t="s">
        <v>40</v>
      </c>
    </row>
    <row r="40" spans="1:3" x14ac:dyDescent="0.25">
      <c r="A40" s="7" t="s">
        <v>18</v>
      </c>
      <c r="B40" s="6">
        <f>SUM(B36:B39)</f>
        <v>100</v>
      </c>
      <c r="C40" s="9" t="s">
        <v>19</v>
      </c>
    </row>
    <row r="41" spans="1:3" x14ac:dyDescent="0.25">
      <c r="B41" s="1" t="s">
        <v>4</v>
      </c>
    </row>
    <row r="42" spans="1:3" x14ac:dyDescent="0.25">
      <c r="A42" s="5" t="s">
        <v>14</v>
      </c>
      <c r="B42" s="4">
        <v>10</v>
      </c>
      <c r="C42" s="2" t="s">
        <v>41</v>
      </c>
    </row>
    <row r="43" spans="1:3" x14ac:dyDescent="0.25">
      <c r="A43" s="5" t="s">
        <v>15</v>
      </c>
      <c r="B43" s="4">
        <v>30</v>
      </c>
      <c r="C43" s="2" t="s">
        <v>42</v>
      </c>
    </row>
    <row r="44" spans="1:3" x14ac:dyDescent="0.25">
      <c r="A44" s="5" t="s">
        <v>16</v>
      </c>
      <c r="B44" s="4">
        <v>14</v>
      </c>
      <c r="C44" s="2" t="s">
        <v>43</v>
      </c>
    </row>
    <row r="45" spans="1:3" x14ac:dyDescent="0.25">
      <c r="A45" s="5" t="s">
        <v>17</v>
      </c>
      <c r="B45" s="4">
        <v>46</v>
      </c>
      <c r="C45" s="2" t="s">
        <v>44</v>
      </c>
    </row>
    <row r="46" spans="1:3" x14ac:dyDescent="0.25">
      <c r="A46" s="7" t="s">
        <v>18</v>
      </c>
      <c r="B46" s="6">
        <f>SUM(B42:B45)</f>
        <v>100</v>
      </c>
      <c r="C46" s="9" t="s">
        <v>19</v>
      </c>
    </row>
  </sheetData>
  <conditionalFormatting sqref="B16">
    <cfRule type="cellIs" dxfId="15" priority="11" operator="equal">
      <formula>100</formula>
    </cfRule>
    <cfRule type="cellIs" dxfId="14" priority="12" operator="notEqual">
      <formula>100</formula>
    </cfRule>
  </conditionalFormatting>
  <conditionalFormatting sqref="B22">
    <cfRule type="cellIs" dxfId="13" priority="9" operator="equal">
      <formula>100</formula>
    </cfRule>
    <cfRule type="cellIs" dxfId="12" priority="10" operator="notEqual">
      <formula>100</formula>
    </cfRule>
  </conditionalFormatting>
  <conditionalFormatting sqref="B28">
    <cfRule type="cellIs" dxfId="11" priority="7" operator="equal">
      <formula>100</formula>
    </cfRule>
    <cfRule type="cellIs" dxfId="10" priority="8" operator="notEqual">
      <formula>100</formula>
    </cfRule>
  </conditionalFormatting>
  <conditionalFormatting sqref="B34">
    <cfRule type="cellIs" dxfId="9" priority="5" operator="equal">
      <formula>100</formula>
    </cfRule>
    <cfRule type="cellIs" dxfId="8" priority="6" operator="notEqual">
      <formula>100</formula>
    </cfRule>
  </conditionalFormatting>
  <conditionalFormatting sqref="B40">
    <cfRule type="cellIs" dxfId="7" priority="3" operator="equal">
      <formula>100</formula>
    </cfRule>
    <cfRule type="cellIs" dxfId="6" priority="4" operator="notEqual">
      <formula>100</formula>
    </cfRule>
  </conditionalFormatting>
  <conditionalFormatting sqref="B46">
    <cfRule type="cellIs" dxfId="5" priority="1" operator="equal">
      <formula>100</formula>
    </cfRule>
    <cfRule type="cellIs" dxfId="4" priority="2" operator="notEqual">
      <formula>100</formula>
    </cfRule>
  </conditionalFormatting>
  <hyperlinks>
    <hyperlink ref="C20" r:id="rId1" tooltip="Агрессивность" display="http://www.pandia.ru/text/category/agressivnostmz/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5" sqref="B5"/>
    </sheetView>
  </sheetViews>
  <sheetFormatPr defaultRowHeight="15" x14ac:dyDescent="0.25"/>
  <sheetData>
    <row r="1" spans="1:5" x14ac:dyDescent="0.25">
      <c r="A1" s="10" t="s">
        <v>71</v>
      </c>
    </row>
    <row r="2" spans="1:5" x14ac:dyDescent="0.25">
      <c r="A2" s="43" t="s">
        <v>70</v>
      </c>
    </row>
    <row r="3" spans="1:5" x14ac:dyDescent="0.25">
      <c r="A3" s="10" t="s">
        <v>45</v>
      </c>
      <c r="E3" t="s">
        <v>50</v>
      </c>
    </row>
    <row r="4" spans="1:5" x14ac:dyDescent="0.25">
      <c r="B4" s="10" t="s">
        <v>51</v>
      </c>
      <c r="E4" s="10" t="s">
        <v>52</v>
      </c>
    </row>
    <row r="5" spans="1:5" x14ac:dyDescent="0.25">
      <c r="A5" s="5" t="s">
        <v>14</v>
      </c>
      <c r="B5" s="12">
        <f>('Сложившееся настоящее'!B12+'Сложившееся настоящее'!B18+'Сложившееся настоящее'!B24+'Сложившееся настоящее'!B30+'Сложившееся настоящее'!B36+'Сложившееся настоящее'!B42)/6</f>
        <v>50</v>
      </c>
      <c r="C5" s="14" t="s">
        <v>46</v>
      </c>
      <c r="E5" s="12">
        <f>('Желаемое будущее'!B12+'Желаемое будущее'!B18+'Желаемое будущее'!B24+'Желаемое будущее'!B30+'Желаемое будущее'!B36+'Желаемое будущее'!B42)/6</f>
        <v>36.5</v>
      </c>
    </row>
    <row r="6" spans="1:5" x14ac:dyDescent="0.25">
      <c r="A6" s="5" t="s">
        <v>15</v>
      </c>
      <c r="B6" s="12">
        <f>('Сложившееся настоящее'!B13+'Сложившееся настоящее'!B19+'Сложившееся настоящее'!B25+'Сложившееся настоящее'!B31+'Сложившееся настоящее'!B37+'Сложившееся настоящее'!B43)/6</f>
        <v>20.833333333333332</v>
      </c>
      <c r="C6" s="14" t="s">
        <v>47</v>
      </c>
      <c r="E6" s="12">
        <f>('Желаемое будущее'!B13+'Желаемое будущее'!B19+'Желаемое будущее'!B25+'Желаемое будущее'!B31+'Желаемое будущее'!B37+'Желаемое будущее'!B43)/6</f>
        <v>21.833333333333332</v>
      </c>
    </row>
    <row r="7" spans="1:5" x14ac:dyDescent="0.25">
      <c r="A7" s="5" t="s">
        <v>16</v>
      </c>
      <c r="B7" s="12">
        <f>('Сложившееся настоящее'!B14+'Сложившееся настоящее'!B20+'Сложившееся настоящее'!B26+'Сложившееся настоящее'!B32+'Сложившееся настоящее'!B38+'Сложившееся настоящее'!B44)/6</f>
        <v>17.333333333333332</v>
      </c>
      <c r="C7" s="14" t="s">
        <v>48</v>
      </c>
      <c r="E7" s="12">
        <f>('Желаемое будущее'!B14+'Желаемое будущее'!B20+'Желаемое будущее'!B26+'Желаемое будущее'!B32+'Желаемое будущее'!B38+'Желаемое будущее'!B44)/6</f>
        <v>18.166666666666668</v>
      </c>
    </row>
    <row r="8" spans="1:5" x14ac:dyDescent="0.25">
      <c r="A8" s="5" t="s">
        <v>17</v>
      </c>
      <c r="B8" s="12">
        <f>('Сложившееся настоящее'!B15+'Сложившееся настоящее'!B21+'Сложившееся настоящее'!B27+'Сложившееся настоящее'!B33+'Сложившееся настоящее'!B39+'Сложившееся настоящее'!B45)/6</f>
        <v>11.833333333333334</v>
      </c>
      <c r="C8" s="14" t="s">
        <v>49</v>
      </c>
      <c r="E8" s="12">
        <f>('Желаемое будущее'!B15+'Желаемое будущее'!B21+'Желаемое будущее'!B27+'Желаемое будущее'!B33+'Желаемое будущее'!B39+'Желаемое будущее'!B45)/6</f>
        <v>23.5</v>
      </c>
    </row>
    <row r="9" spans="1:5" x14ac:dyDescent="0.25">
      <c r="A9" s="7" t="s">
        <v>18</v>
      </c>
      <c r="B9" s="6">
        <f>SUM(B5:B8)</f>
        <v>99.999999999999986</v>
      </c>
      <c r="C9" s="9" t="s">
        <v>19</v>
      </c>
      <c r="E9" s="6">
        <f>SUM(E5:E8)</f>
        <v>100</v>
      </c>
    </row>
  </sheetData>
  <conditionalFormatting sqref="B9">
    <cfRule type="cellIs" dxfId="3" priority="3" operator="equal">
      <formula>100</formula>
    </cfRule>
    <cfRule type="cellIs" dxfId="2" priority="4" operator="notEqual">
      <formula>100</formula>
    </cfRule>
  </conditionalFormatting>
  <conditionalFormatting sqref="E9">
    <cfRule type="cellIs" dxfId="1" priority="1" operator="equal">
      <formula>100</formula>
    </cfRule>
    <cfRule type="cellIs" dxfId="0" priority="2" operator="notEqual">
      <formula>100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Исходные данные</vt:lpstr>
      <vt:lpstr>Сложившееся настоящее</vt:lpstr>
      <vt:lpstr>Желаемое будущее</vt:lpstr>
      <vt:lpstr>Диаграмма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2019-04-29T11:32:59Z</dcterms:modified>
</cp:coreProperties>
</file>