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0" yWindow="0" windowWidth="22260" windowHeight="12648" tabRatio="686"/>
  </bookViews>
  <sheets>
    <sheet name="Информ-11 диаграмма по районам" sheetId="22" r:id="rId1"/>
    <sheet name="Рейтинги 2017, 2016, 2015" sheetId="20" r:id="rId2"/>
    <sheet name="Рейтинг по сумме мест" sheetId="8" r:id="rId3"/>
    <sheet name="Информатика-11" sheetId="7" r:id="rId4"/>
  </sheets>
  <definedNames>
    <definedName name="_xlnm._FilterDatabase" localSheetId="3" hidden="1">'Информатика-11'!$A$4:$M$107</definedName>
    <definedName name="_xlnm._FilterDatabase" localSheetId="2" hidden="1">'Рейтинг по сумме мест'!$A$5:$P$115</definedName>
    <definedName name="_xlnm._FilterDatabase" localSheetId="1" hidden="1">'Рейтинги 2017, 2016, 2015'!$A$5:$M$115</definedName>
  </definedName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2" i="22" l="1"/>
  <c r="P41" i="22"/>
  <c r="P40" i="22"/>
  <c r="P39" i="22"/>
  <c r="P38" i="22"/>
  <c r="P37" i="22"/>
  <c r="P36" i="22"/>
  <c r="P35" i="22"/>
  <c r="P34" i="22"/>
  <c r="P33" i="22"/>
  <c r="P32" i="22"/>
  <c r="P31" i="22"/>
  <c r="P30" i="22"/>
  <c r="P29" i="22"/>
  <c r="P28" i="22"/>
  <c r="P27" i="22"/>
  <c r="P26" i="22"/>
  <c r="P25" i="22"/>
  <c r="P12" i="22"/>
  <c r="P11" i="22"/>
  <c r="P10" i="22"/>
  <c r="P9" i="22"/>
  <c r="P8" i="22"/>
  <c r="P7" i="22"/>
  <c r="P6" i="22"/>
  <c r="P5" i="22"/>
  <c r="P4" i="22"/>
  <c r="M113" i="22" l="1"/>
  <c r="I113" i="22"/>
  <c r="E113" i="22"/>
  <c r="I115" i="20"/>
  <c r="M115" i="20"/>
  <c r="E115" i="20"/>
  <c r="P114" i="8"/>
  <c r="P113" i="8"/>
  <c r="P112" i="8"/>
  <c r="P111" i="8"/>
  <c r="P110" i="8"/>
  <c r="P109" i="8"/>
  <c r="P108" i="8"/>
  <c r="P107" i="8"/>
  <c r="P106" i="8"/>
  <c r="P105" i="8"/>
  <c r="P104" i="8"/>
  <c r="P103" i="8"/>
  <c r="P102" i="8"/>
  <c r="P101" i="8"/>
  <c r="P100" i="8"/>
  <c r="P99" i="8"/>
  <c r="P98" i="8"/>
  <c r="P97" i="8"/>
  <c r="P96" i="8"/>
  <c r="P95" i="8"/>
  <c r="P94" i="8"/>
  <c r="P93" i="8"/>
  <c r="P92" i="8"/>
  <c r="P91" i="8"/>
  <c r="P90" i="8"/>
  <c r="P89" i="8"/>
  <c r="P88" i="8"/>
  <c r="P87" i="8"/>
  <c r="P86" i="8"/>
  <c r="P85" i="8"/>
  <c r="P84" i="8"/>
  <c r="P83" i="8"/>
  <c r="P82" i="8"/>
  <c r="P81" i="8"/>
  <c r="P80" i="8"/>
  <c r="P79" i="8"/>
  <c r="P78" i="8"/>
  <c r="P77" i="8"/>
  <c r="P76" i="8"/>
  <c r="P75" i="8"/>
  <c r="P74" i="8"/>
  <c r="P73" i="8"/>
  <c r="P72" i="8"/>
  <c r="P71" i="8"/>
  <c r="P70" i="8"/>
  <c r="P69" i="8"/>
  <c r="P68" i="8"/>
  <c r="P67" i="8"/>
  <c r="P66" i="8"/>
  <c r="P65" i="8"/>
  <c r="P64" i="8"/>
  <c r="P63" i="8"/>
  <c r="P62" i="8"/>
  <c r="P61" i="8"/>
  <c r="P60" i="8"/>
  <c r="P59" i="8"/>
  <c r="P58" i="8"/>
  <c r="P57" i="8"/>
  <c r="P56" i="8"/>
  <c r="P55" i="8"/>
  <c r="P54" i="8"/>
  <c r="P53" i="8"/>
  <c r="P52" i="8"/>
  <c r="P51" i="8"/>
  <c r="P50" i="8"/>
  <c r="P49" i="8"/>
  <c r="P48" i="8"/>
  <c r="P47" i="8"/>
  <c r="P46" i="8"/>
  <c r="P45" i="8"/>
  <c r="P44" i="8"/>
  <c r="P43" i="8"/>
  <c r="P42" i="8"/>
  <c r="P41" i="8"/>
  <c r="P40" i="8"/>
  <c r="P39" i="8"/>
  <c r="P38" i="8"/>
  <c r="P37" i="8"/>
  <c r="P36" i="8"/>
  <c r="P35" i="8"/>
  <c r="P34" i="8"/>
  <c r="P33" i="8"/>
  <c r="P32" i="8"/>
  <c r="P31" i="8"/>
  <c r="P30" i="8"/>
  <c r="P29" i="8"/>
  <c r="P28" i="8"/>
  <c r="P27" i="8"/>
  <c r="P26" i="8"/>
  <c r="P25" i="8"/>
  <c r="P24" i="8"/>
  <c r="P23" i="8"/>
  <c r="P22" i="8"/>
  <c r="P21" i="8"/>
  <c r="P20" i="8"/>
  <c r="P19" i="8"/>
  <c r="P18" i="8"/>
  <c r="P17" i="8"/>
  <c r="P16" i="8"/>
  <c r="P15" i="8"/>
  <c r="P14" i="8"/>
  <c r="P13" i="8"/>
  <c r="P12" i="8"/>
  <c r="P11" i="8"/>
  <c r="P10" i="8"/>
  <c r="P9" i="8"/>
  <c r="P8" i="8"/>
  <c r="P7" i="8"/>
  <c r="P6" i="8"/>
  <c r="L108" i="7"/>
  <c r="K107" i="7"/>
  <c r="J107" i="7"/>
  <c r="I107" i="7"/>
  <c r="H107" i="7"/>
  <c r="G107" i="7"/>
  <c r="F107" i="7"/>
  <c r="E107" i="7"/>
  <c r="M49" i="7" l="1"/>
  <c r="E115" i="8" l="1"/>
  <c r="H115" i="8" l="1"/>
  <c r="K115" i="8"/>
  <c r="M107" i="7" l="1"/>
  <c r="M106" i="7"/>
  <c r="M105" i="7"/>
  <c r="M104" i="7"/>
  <c r="M103" i="7"/>
  <c r="M102" i="7"/>
  <c r="M101" i="7"/>
  <c r="M100" i="7"/>
  <c r="M99" i="7"/>
  <c r="M98" i="7"/>
  <c r="M97" i="7"/>
  <c r="M96" i="7"/>
  <c r="M95" i="7"/>
  <c r="M94" i="7"/>
  <c r="M93" i="7"/>
  <c r="M92" i="7"/>
  <c r="M91" i="7"/>
  <c r="M90" i="7"/>
  <c r="M89" i="7"/>
  <c r="M88" i="7"/>
  <c r="M87" i="7"/>
  <c r="M86" i="7"/>
  <c r="M85" i="7"/>
  <c r="M84" i="7"/>
  <c r="M83" i="7"/>
  <c r="M82" i="7"/>
  <c r="M81" i="7"/>
  <c r="M80" i="7"/>
  <c r="M79" i="7"/>
  <c r="M78" i="7"/>
  <c r="M77" i="7"/>
  <c r="M76" i="7"/>
  <c r="M75" i="7"/>
  <c r="M74" i="7"/>
  <c r="M73" i="7"/>
  <c r="M72" i="7"/>
  <c r="M71" i="7"/>
  <c r="M70" i="7"/>
  <c r="M69" i="7"/>
  <c r="M68" i="7"/>
  <c r="M67" i="7"/>
  <c r="M66" i="7"/>
  <c r="M65" i="7"/>
  <c r="M64" i="7"/>
  <c r="M63" i="7"/>
  <c r="M62" i="7"/>
  <c r="M61" i="7"/>
  <c r="M60" i="7"/>
  <c r="M59" i="7"/>
  <c r="M58" i="7"/>
  <c r="M57" i="7"/>
  <c r="M56" i="7"/>
  <c r="M55" i="7"/>
  <c r="M54" i="7"/>
  <c r="M53" i="7"/>
  <c r="M52" i="7"/>
  <c r="M51" i="7"/>
  <c r="M50" i="7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M7" i="7"/>
  <c r="M6" i="7"/>
</calcChain>
</file>

<file path=xl/sharedStrings.xml><?xml version="1.0" encoding="utf-8"?>
<sst xmlns="http://schemas.openxmlformats.org/spreadsheetml/2006/main" count="1448" uniqueCount="156">
  <si>
    <t>Центральный</t>
  </si>
  <si>
    <t>МБОУ СШ № 70</t>
  </si>
  <si>
    <t>Советский</t>
  </si>
  <si>
    <t>МБОУ СШ № 66</t>
  </si>
  <si>
    <t>МБОУ СШ № 147</t>
  </si>
  <si>
    <t>МБОУ СШ № 69</t>
  </si>
  <si>
    <t>МБОУ СШ № 98</t>
  </si>
  <si>
    <t>МБОУ СШ № 1</t>
  </si>
  <si>
    <t>МБОУ СШ № 143</t>
  </si>
  <si>
    <t>МБОУ СШ № 139</t>
  </si>
  <si>
    <t>МБОУ СШ № 145</t>
  </si>
  <si>
    <t>МБОУ СШ № 5</t>
  </si>
  <si>
    <t>МБОУ СШ № 115</t>
  </si>
  <si>
    <t>МБОУ СШ № 134</t>
  </si>
  <si>
    <t>МБОУ СШ № 18</t>
  </si>
  <si>
    <t>МБОУ СШ № 108</t>
  </si>
  <si>
    <t>МБОУ СШ № 22</t>
  </si>
  <si>
    <t>МБОУ СШ № 129</t>
  </si>
  <si>
    <t>МАОУ СШ № 151</t>
  </si>
  <si>
    <t>МБОУ СШ № 91</t>
  </si>
  <si>
    <t>МБОУ СШ № 144</t>
  </si>
  <si>
    <t>МБОУ СШ № 150</t>
  </si>
  <si>
    <t>МБОУ СШ № 24</t>
  </si>
  <si>
    <t>МБОУ СШ № 85</t>
  </si>
  <si>
    <t>МБОУ СШ № 7</t>
  </si>
  <si>
    <t>МБОУ СШ № 121</t>
  </si>
  <si>
    <t>МБОУ СШ № 149</t>
  </si>
  <si>
    <t>МБОУ СШ № 56</t>
  </si>
  <si>
    <t>МБОУ СШ № 141</t>
  </si>
  <si>
    <t>МБОУ СШ № 62</t>
  </si>
  <si>
    <t>Свердловский</t>
  </si>
  <si>
    <t>МАОУ Гимназия № 5</t>
  </si>
  <si>
    <t>МБОУ СШ № 97</t>
  </si>
  <si>
    <t>МБОУ СШ № 17</t>
  </si>
  <si>
    <t>МБОУ СШ № 6</t>
  </si>
  <si>
    <t xml:space="preserve">МБОУ СШ № 133 </t>
  </si>
  <si>
    <t>Октябрьский</t>
  </si>
  <si>
    <t>МБОУ СШ № 82</t>
  </si>
  <si>
    <t>МБОУ СШ № 84</t>
  </si>
  <si>
    <t>МБОУ Лицей № 10</t>
  </si>
  <si>
    <t>МБОУ Лицей № 8</t>
  </si>
  <si>
    <t>МБОУ СШ № 99</t>
  </si>
  <si>
    <t>МБОУ СШ № 3</t>
  </si>
  <si>
    <t>МБОУ СШ № 94</t>
  </si>
  <si>
    <t>Ленинский</t>
  </si>
  <si>
    <t>МБОУ СШ № 88</t>
  </si>
  <si>
    <t>МБОУ СШ № 47</t>
  </si>
  <si>
    <t>МБОУ СШ № 89</t>
  </si>
  <si>
    <t>МБОУ СШ № 16</t>
  </si>
  <si>
    <t>МБОУ СШ № 31</t>
  </si>
  <si>
    <t>МБОУ СШ № 44</t>
  </si>
  <si>
    <t>МБОУ СШ № 13</t>
  </si>
  <si>
    <t>МАОУ СШ № 148</t>
  </si>
  <si>
    <t>МБОУ СШ № 53</t>
  </si>
  <si>
    <t>МБОУ СШ № 64</t>
  </si>
  <si>
    <t>МБОУ СШ № 135</t>
  </si>
  <si>
    <t>Кировский</t>
  </si>
  <si>
    <t>МБОУ СШ № 80</t>
  </si>
  <si>
    <t>МАОУ СШ № 55</t>
  </si>
  <si>
    <t>МБОУ СШ № 63</t>
  </si>
  <si>
    <t>МАОУ Гимназия № 6</t>
  </si>
  <si>
    <t>МБОУ СШ № 49</t>
  </si>
  <si>
    <t>МАОУ Гимназия № 4</t>
  </si>
  <si>
    <t>МАОУ Гимназия № 10</t>
  </si>
  <si>
    <t>МАОУ Лицей № 6 "Перспектива"</t>
  </si>
  <si>
    <t>МАОУ Лицей № 11</t>
  </si>
  <si>
    <t>Железнодорожный</t>
  </si>
  <si>
    <t>МБОУ СШ № 46</t>
  </si>
  <si>
    <t>Район</t>
  </si>
  <si>
    <t>№</t>
  </si>
  <si>
    <t>МБОУ СШ № 51</t>
  </si>
  <si>
    <t>МБОУ СШ № 4</t>
  </si>
  <si>
    <t>МБОУ СШ № 2</t>
  </si>
  <si>
    <t>МБОУ СШ № 36</t>
  </si>
  <si>
    <t>МБОУ СШ № 30</t>
  </si>
  <si>
    <t>МАОУ СШ № 153</t>
  </si>
  <si>
    <t>МБОУ СШ № 65</t>
  </si>
  <si>
    <t>МБОУ СШ № 79</t>
  </si>
  <si>
    <t>МАОУ Лицей № 12</t>
  </si>
  <si>
    <t>МБОУ Лицей № 3</t>
  </si>
  <si>
    <t>МАОУ Гимназия № 15</t>
  </si>
  <si>
    <t xml:space="preserve">МАОУ Лицей № 7 </t>
  </si>
  <si>
    <t>МБОУ Лицей № 28</t>
  </si>
  <si>
    <t>МБОУ Гимназия № 8</t>
  </si>
  <si>
    <t>МБОУ СШ № 19</t>
  </si>
  <si>
    <t>МАОУ Гимназия № 9</t>
  </si>
  <si>
    <t>МАОУ СШ № 32</t>
  </si>
  <si>
    <t>МБОУ СШ № 12</t>
  </si>
  <si>
    <t>МБОУ Гимназия № 7</t>
  </si>
  <si>
    <t>МБОУ СШ № 21</t>
  </si>
  <si>
    <t>МБОУ СШ № 73</t>
  </si>
  <si>
    <t>МБОУ СШ № 95</t>
  </si>
  <si>
    <t>МАОУ "КУГ № 1 - Универс"</t>
  </si>
  <si>
    <t>МАОУ Гимназия № 13 "Академ"</t>
  </si>
  <si>
    <t>МБОУ СШ № 93</t>
  </si>
  <si>
    <t>МБОУ СШ № 92</t>
  </si>
  <si>
    <t>МАОУ Гимназия № 14</t>
  </si>
  <si>
    <t>МБОУ СШ № 42</t>
  </si>
  <si>
    <t>МБОУ СШ № 45</t>
  </si>
  <si>
    <t>МБОУ СШ № 34</t>
  </si>
  <si>
    <t>МБОУ Лицей № 2</t>
  </si>
  <si>
    <t>МАОУ Гимназия № 2</t>
  </si>
  <si>
    <t>МБОУ СШ № 27</t>
  </si>
  <si>
    <t>Расчётное среднее значение</t>
  </si>
  <si>
    <t>Человек</t>
  </si>
  <si>
    <t>70-100</t>
  </si>
  <si>
    <t>80-99</t>
  </si>
  <si>
    <t>Красноярск</t>
  </si>
  <si>
    <t xml:space="preserve">МБОУ СШ № 86 им. М. Ф. Стригина </t>
  </si>
  <si>
    <t>МБОУ Гимназия  № 16</t>
  </si>
  <si>
    <t>МБОУ СШ № 14 им. И. М. Смоктуновского</t>
  </si>
  <si>
    <t>МБОУ СШ № 10 им. ак. Ю. А. Овчинникова</t>
  </si>
  <si>
    <t>МБОУ СШ № 8 "Созидание"</t>
  </si>
  <si>
    <t>МАОУ Гимназия № 11 им. А. Н. Кулакова</t>
  </si>
  <si>
    <t>МАОУ Лицей № 1</t>
  </si>
  <si>
    <t>МБОУ Школа-интернат № 1 им. В. П. Синякова</t>
  </si>
  <si>
    <t>МБОУ Гимназия № 3</t>
  </si>
  <si>
    <t>МБОУ СШ № 72 им. М. Н. Толстихина</t>
  </si>
  <si>
    <t>МАОУ СШ № 23</t>
  </si>
  <si>
    <t>МБОУ СШ № 76</t>
  </si>
  <si>
    <t>МАОУ СШ № 137</t>
  </si>
  <si>
    <t>МАОУ СШ № 152</t>
  </si>
  <si>
    <t>Наименование ОУ (кратко)</t>
  </si>
  <si>
    <t>Из них</t>
  </si>
  <si>
    <t>МАОУ Лицей № 9 "Лидер"</t>
  </si>
  <si>
    <t>Средний балл ОУ</t>
  </si>
  <si>
    <t>ниже 36</t>
  </si>
  <si>
    <t xml:space="preserve">2017 год </t>
  </si>
  <si>
    <t>Средний балл 2016</t>
  </si>
  <si>
    <t xml:space="preserve">из них </t>
  </si>
  <si>
    <t>36-55</t>
  </si>
  <si>
    <t>56-69</t>
  </si>
  <si>
    <t>55-69</t>
  </si>
  <si>
    <t>ниже 40</t>
  </si>
  <si>
    <t>40-55</t>
  </si>
  <si>
    <t>отлично - более 75 баллов</t>
  </si>
  <si>
    <t>хорошо - между расчётным средним баллом и 75</t>
  </si>
  <si>
    <t>нормально - между расчётным средним баллом и 50</t>
  </si>
  <si>
    <t>критично - меньше 50 баллов</t>
  </si>
  <si>
    <t>Код ОУ по КИАСУО</t>
  </si>
  <si>
    <t>Общий итог</t>
  </si>
  <si>
    <t>Расчётное среднее значение по городу:</t>
  </si>
  <si>
    <t>Среднее значение по городу принято:</t>
  </si>
  <si>
    <t>Информатика 11 кл.</t>
  </si>
  <si>
    <t>место</t>
  </si>
  <si>
    <t>сумма мест</t>
  </si>
  <si>
    <t>чел.</t>
  </si>
  <si>
    <t>ср.балл по ОУ</t>
  </si>
  <si>
    <t>балл по городу</t>
  </si>
  <si>
    <t>чел</t>
  </si>
  <si>
    <t>Наименование ОУ (кратно)</t>
  </si>
  <si>
    <t>ср.балл по городу</t>
  </si>
  <si>
    <t>ср.балл ОУ</t>
  </si>
  <si>
    <t xml:space="preserve">чел. </t>
  </si>
  <si>
    <t>ср. балл по ОУ</t>
  </si>
  <si>
    <t>ср. балл по городу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</si>
</sst>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[$-419]General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0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i/>
      <sz val="10"/>
      <color rgb="FF00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8"/>
      <color theme="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rgb="FF000000"/>
      <name val="Calibri"/>
      <family val="2"/>
      <scheme val="minor"/>
    </font>
    <font>
      <i/>
      <sz val="11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1"/>
      <color rgb="FF000000"/>
      <name val="Calibri"/>
      <family val="2"/>
      <charset val="204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26"/>
      </patternFill>
    </fill>
    <fill>
      <patternFill patternType="solid">
        <fgColor rgb="FFFFFFFF"/>
        <bgColor rgb="FFFFFFCC"/>
      </patternFill>
    </fill>
    <fill>
      <patternFill patternType="solid">
        <fgColor rgb="FFFFFFCC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rgb="FFDAEEF3"/>
        <bgColor rgb="FF000000"/>
      </patternFill>
    </fill>
    <fill>
      <patternFill patternType="solid">
        <fgColor rgb="FFFFCCCC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DEF9C3"/>
        <bgColor indexed="64"/>
      </patternFill>
    </fill>
    <fill>
      <patternFill patternType="solid">
        <fgColor rgb="FFFFE5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A7"/>
        <bgColor indexed="64"/>
      </patternFill>
    </fill>
    <fill>
      <patternFill patternType="solid">
        <fgColor rgb="FFDDEBF7"/>
        <bgColor rgb="FF000000"/>
      </patternFill>
    </fill>
    <fill>
      <patternFill patternType="solid">
        <fgColor indexed="65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0" fontId="10" fillId="0" borderId="0"/>
    <xf numFmtId="9" fontId="16" fillId="0" borderId="0" applyFont="0" applyFill="0" applyBorder="0" applyAlignment="0" applyProtection="0"/>
    <xf numFmtId="0" fontId="10" fillId="0" borderId="0"/>
    <xf numFmtId="0" fontId="8" fillId="0" borderId="0"/>
    <xf numFmtId="0" fontId="8" fillId="0" borderId="0"/>
    <xf numFmtId="0" fontId="20" fillId="0" borderId="0"/>
    <xf numFmtId="165" fontId="20" fillId="0" borderId="0" applyBorder="0" applyProtection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" fillId="0" borderId="0"/>
  </cellStyleXfs>
  <cellXfs count="503">
    <xf numFmtId="0" fontId="0" fillId="0" borderId="0" xfId="0"/>
    <xf numFmtId="0" fontId="0" fillId="0" borderId="0" xfId="0" applyBorder="1"/>
    <xf numFmtId="2" fontId="11" fillId="0" borderId="0" xfId="0" applyNumberFormat="1" applyFont="1"/>
    <xf numFmtId="0" fontId="14" fillId="0" borderId="0" xfId="0" applyFont="1"/>
    <xf numFmtId="0" fontId="14" fillId="0" borderId="4" xfId="0" applyFont="1" applyBorder="1" applyAlignment="1">
      <alignment wrapText="1"/>
    </xf>
    <xf numFmtId="0" fontId="12" fillId="0" borderId="4" xfId="0" applyFont="1" applyBorder="1" applyAlignment="1">
      <alignment wrapText="1"/>
    </xf>
    <xf numFmtId="2" fontId="14" fillId="0" borderId="4" xfId="0" applyNumberFormat="1" applyFont="1" applyBorder="1" applyAlignment="1">
      <alignment horizontal="center"/>
    </xf>
    <xf numFmtId="2" fontId="14" fillId="4" borderId="4" xfId="0" applyNumberFormat="1" applyFont="1" applyFill="1" applyBorder="1" applyAlignment="1">
      <alignment horizontal="center"/>
    </xf>
    <xf numFmtId="0" fontId="14" fillId="0" borderId="4" xfId="0" applyFont="1" applyBorder="1" applyAlignment="1">
      <alignment horizontal="left" wrapText="1"/>
    </xf>
    <xf numFmtId="0" fontId="14" fillId="0" borderId="4" xfId="0" applyFont="1" applyFill="1" applyBorder="1" applyAlignment="1">
      <alignment horizontal="left" wrapText="1"/>
    </xf>
    <xf numFmtId="0" fontId="17" fillId="0" borderId="4" xfId="0" applyFont="1" applyBorder="1" applyAlignment="1">
      <alignment horizontal="left" wrapText="1"/>
    </xf>
    <xf numFmtId="0" fontId="14" fillId="3" borderId="4" xfId="1" applyFont="1" applyFill="1" applyBorder="1" applyAlignment="1">
      <alignment horizontal="left" wrapText="1"/>
    </xf>
    <xf numFmtId="0" fontId="14" fillId="0" borderId="4" xfId="1" applyFont="1" applyBorder="1" applyAlignment="1">
      <alignment horizontal="left" wrapText="1"/>
    </xf>
    <xf numFmtId="0" fontId="13" fillId="0" borderId="4" xfId="0" applyFont="1" applyBorder="1" applyAlignment="1">
      <alignment horizontal="left" wrapText="1"/>
    </xf>
    <xf numFmtId="0" fontId="14" fillId="2" borderId="4" xfId="0" applyFont="1" applyFill="1" applyBorder="1" applyAlignment="1">
      <alignment horizontal="left" wrapText="1"/>
    </xf>
    <xf numFmtId="0" fontId="14" fillId="0" borderId="2" xfId="0" applyFont="1" applyBorder="1" applyAlignment="1">
      <alignment wrapText="1"/>
    </xf>
    <xf numFmtId="0" fontId="14" fillId="0" borderId="2" xfId="0" applyFont="1" applyFill="1" applyBorder="1" applyAlignment="1">
      <alignment horizontal="left" wrapText="1"/>
    </xf>
    <xf numFmtId="0" fontId="14" fillId="0" borderId="0" xfId="0" applyFont="1" applyAlignment="1"/>
    <xf numFmtId="0" fontId="9" fillId="0" borderId="0" xfId="0" applyFont="1" applyBorder="1"/>
    <xf numFmtId="0" fontId="18" fillId="2" borderId="0" xfId="0" applyFont="1" applyFill="1"/>
    <xf numFmtId="0" fontId="18" fillId="0" borderId="0" xfId="0" applyFont="1"/>
    <xf numFmtId="0" fontId="14" fillId="2" borderId="4" xfId="0" applyFont="1" applyFill="1" applyBorder="1" applyAlignment="1">
      <alignment horizontal="center"/>
    </xf>
    <xf numFmtId="2" fontId="14" fillId="2" borderId="4" xfId="0" applyNumberFormat="1" applyFont="1" applyFill="1" applyBorder="1" applyAlignment="1">
      <alignment horizontal="center"/>
    </xf>
    <xf numFmtId="0" fontId="17" fillId="0" borderId="18" xfId="0" applyFont="1" applyBorder="1" applyAlignment="1">
      <alignment wrapText="1"/>
    </xf>
    <xf numFmtId="2" fontId="14" fillId="5" borderId="4" xfId="0" applyNumberFormat="1" applyFont="1" applyFill="1" applyBorder="1" applyAlignment="1">
      <alignment horizontal="center"/>
    </xf>
    <xf numFmtId="2" fontId="14" fillId="2" borderId="2" xfId="0" applyNumberFormat="1" applyFont="1" applyFill="1" applyBorder="1" applyAlignment="1">
      <alignment horizontal="center"/>
    </xf>
    <xf numFmtId="2" fontId="17" fillId="7" borderId="4" xfId="0" applyNumberFormat="1" applyFont="1" applyFill="1" applyBorder="1" applyAlignment="1">
      <alignment horizontal="center"/>
    </xf>
    <xf numFmtId="0" fontId="14" fillId="2" borderId="6" xfId="0" applyFont="1" applyFill="1" applyBorder="1" applyAlignment="1">
      <alignment horizontal="center"/>
    </xf>
    <xf numFmtId="2" fontId="14" fillId="2" borderId="6" xfId="0" applyNumberFormat="1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14" fillId="0" borderId="6" xfId="0" applyFont="1" applyBorder="1" applyAlignment="1">
      <alignment horizontal="left" wrapText="1"/>
    </xf>
    <xf numFmtId="2" fontId="17" fillId="7" borderId="3" xfId="0" applyNumberFormat="1" applyFont="1" applyFill="1" applyBorder="1" applyAlignment="1">
      <alignment horizontal="center"/>
    </xf>
    <xf numFmtId="0" fontId="14" fillId="2" borderId="2" xfId="0" applyFont="1" applyFill="1" applyBorder="1" applyAlignment="1">
      <alignment horizontal="left" wrapText="1"/>
    </xf>
    <xf numFmtId="0" fontId="14" fillId="2" borderId="6" xfId="0" applyFont="1" applyFill="1" applyBorder="1" applyAlignment="1">
      <alignment horizontal="left" wrapText="1"/>
    </xf>
    <xf numFmtId="0" fontId="14" fillId="0" borderId="2" xfId="0" applyFont="1" applyBorder="1" applyAlignment="1">
      <alignment horizontal="left" wrapText="1"/>
    </xf>
    <xf numFmtId="0" fontId="14" fillId="0" borderId="4" xfId="0" applyFont="1" applyBorder="1" applyAlignment="1"/>
    <xf numFmtId="0" fontId="14" fillId="2" borderId="0" xfId="0" applyFont="1" applyFill="1" applyBorder="1" applyAlignment="1">
      <alignment wrapText="1"/>
    </xf>
    <xf numFmtId="2" fontId="12" fillId="0" borderId="4" xfId="0" applyNumberFormat="1" applyFont="1" applyBorder="1" applyAlignment="1">
      <alignment horizontal="center"/>
    </xf>
    <xf numFmtId="0" fontId="14" fillId="0" borderId="0" xfId="0" applyFont="1" applyBorder="1" applyAlignment="1"/>
    <xf numFmtId="0" fontId="14" fillId="0" borderId="0" xfId="0" applyFont="1" applyBorder="1" applyAlignment="1">
      <alignment horizontal="center" wrapText="1"/>
    </xf>
    <xf numFmtId="0" fontId="14" fillId="2" borderId="0" xfId="0" applyFont="1" applyFill="1" applyBorder="1" applyAlignment="1"/>
    <xf numFmtId="0" fontId="12" fillId="0" borderId="4" xfId="0" applyFont="1" applyBorder="1" applyAlignment="1"/>
    <xf numFmtId="10" fontId="12" fillId="0" borderId="4" xfId="0" applyNumberFormat="1" applyFont="1" applyBorder="1" applyAlignment="1"/>
    <xf numFmtId="2" fontId="14" fillId="0" borderId="4" xfId="0" applyNumberFormat="1" applyFont="1" applyBorder="1" applyAlignment="1"/>
    <xf numFmtId="2" fontId="13" fillId="2" borderId="4" xfId="0" applyNumberFormat="1" applyFont="1" applyFill="1" applyBorder="1" applyAlignment="1">
      <alignment horizontal="center"/>
    </xf>
    <xf numFmtId="2" fontId="17" fillId="0" borderId="4" xfId="0" applyNumberFormat="1" applyFont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3" fillId="2" borderId="2" xfId="0" applyNumberFormat="1" applyFont="1" applyFill="1" applyBorder="1" applyAlignment="1">
      <alignment horizontal="center"/>
    </xf>
    <xf numFmtId="0" fontId="14" fillId="0" borderId="8" xfId="0" applyFont="1" applyBorder="1" applyAlignment="1">
      <alignment wrapText="1"/>
    </xf>
    <xf numFmtId="0" fontId="14" fillId="0" borderId="8" xfId="0" applyFont="1" applyBorder="1" applyAlignment="1">
      <alignment horizontal="left" wrapText="1"/>
    </xf>
    <xf numFmtId="2" fontId="13" fillId="2" borderId="8" xfId="0" applyNumberFormat="1" applyFont="1" applyFill="1" applyBorder="1" applyAlignment="1">
      <alignment horizontal="center"/>
    </xf>
    <xf numFmtId="2" fontId="13" fillId="2" borderId="6" xfId="0" applyNumberFormat="1" applyFont="1" applyFill="1" applyBorder="1" applyAlignment="1">
      <alignment horizontal="center"/>
    </xf>
    <xf numFmtId="0" fontId="17" fillId="0" borderId="6" xfId="0" applyFont="1" applyBorder="1" applyAlignment="1">
      <alignment horizontal="left" wrapText="1"/>
    </xf>
    <xf numFmtId="2" fontId="15" fillId="2" borderId="4" xfId="0" applyNumberFormat="1" applyFont="1" applyFill="1" applyBorder="1" applyAlignment="1"/>
    <xf numFmtId="2" fontId="14" fillId="2" borderId="4" xfId="0" applyNumberFormat="1" applyFont="1" applyFill="1" applyBorder="1" applyAlignment="1"/>
    <xf numFmtId="0" fontId="14" fillId="0" borderId="0" xfId="0" applyFont="1" applyBorder="1" applyAlignment="1">
      <alignment vertical="top" wrapText="1"/>
    </xf>
    <xf numFmtId="0" fontId="14" fillId="2" borderId="3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2" fontId="14" fillId="0" borderId="0" xfId="0" applyNumberFormat="1" applyFont="1" applyAlignment="1"/>
    <xf numFmtId="2" fontId="14" fillId="2" borderId="35" xfId="0" applyNumberFormat="1" applyFont="1" applyFill="1" applyBorder="1" applyAlignment="1">
      <alignment horizontal="center" wrapText="1"/>
    </xf>
    <xf numFmtId="0" fontId="14" fillId="2" borderId="4" xfId="1" applyFont="1" applyFill="1" applyBorder="1" applyAlignment="1">
      <alignment horizontal="left" wrapText="1"/>
    </xf>
    <xf numFmtId="2" fontId="14" fillId="2" borderId="3" xfId="0" applyNumberFormat="1" applyFont="1" applyFill="1" applyBorder="1" applyAlignment="1">
      <alignment horizontal="center"/>
    </xf>
    <xf numFmtId="0" fontId="17" fillId="0" borderId="8" xfId="0" applyFont="1" applyBorder="1" applyAlignment="1">
      <alignment horizontal="left" wrapText="1"/>
    </xf>
    <xf numFmtId="2" fontId="15" fillId="0" borderId="4" xfId="0" applyNumberFormat="1" applyFont="1" applyFill="1" applyBorder="1" applyAlignment="1">
      <alignment horizontal="center"/>
    </xf>
    <xf numFmtId="0" fontId="14" fillId="2" borderId="31" xfId="0" applyFont="1" applyFill="1" applyBorder="1" applyAlignment="1">
      <alignment horizontal="center"/>
    </xf>
    <xf numFmtId="2" fontId="17" fillId="0" borderId="8" xfId="0" applyNumberFormat="1" applyFont="1" applyBorder="1" applyAlignment="1">
      <alignment horizontal="center"/>
    </xf>
    <xf numFmtId="2" fontId="14" fillId="2" borderId="4" xfId="0" applyNumberFormat="1" applyFont="1" applyFill="1" applyBorder="1" applyAlignment="1">
      <alignment horizontal="center" wrapText="1"/>
    </xf>
    <xf numFmtId="2" fontId="14" fillId="0" borderId="4" xfId="0" applyNumberFormat="1" applyFont="1" applyBorder="1" applyAlignment="1">
      <alignment horizontal="center" wrapText="1"/>
    </xf>
    <xf numFmtId="2" fontId="17" fillId="0" borderId="6" xfId="0" applyNumberFormat="1" applyFont="1" applyBorder="1" applyAlignment="1">
      <alignment horizontal="center"/>
    </xf>
    <xf numFmtId="0" fontId="14" fillId="0" borderId="46" xfId="0" applyFont="1" applyBorder="1" applyAlignment="1">
      <alignment horizontal="center"/>
    </xf>
    <xf numFmtId="2" fontId="13" fillId="5" borderId="4" xfId="0" applyNumberFormat="1" applyFont="1" applyFill="1" applyBorder="1" applyAlignment="1">
      <alignment horizontal="center"/>
    </xf>
    <xf numFmtId="0" fontId="14" fillId="0" borderId="4" xfId="0" applyFont="1" applyBorder="1" applyAlignment="1">
      <alignment horizontal="center" vertical="center" wrapText="1"/>
    </xf>
    <xf numFmtId="0" fontId="26" fillId="10" borderId="0" xfId="0" applyFont="1" applyFill="1"/>
    <xf numFmtId="0" fontId="26" fillId="0" borderId="0" xfId="0" applyFont="1"/>
    <xf numFmtId="0" fontId="26" fillId="11" borderId="0" xfId="0" applyFont="1" applyFill="1"/>
    <xf numFmtId="0" fontId="26" fillId="12" borderId="0" xfId="0" applyFont="1" applyFill="1"/>
    <xf numFmtId="0" fontId="26" fillId="13" borderId="0" xfId="0" applyFont="1" applyFill="1"/>
    <xf numFmtId="0" fontId="15" fillId="0" borderId="2" xfId="0" applyFont="1" applyBorder="1" applyAlignment="1">
      <alignment horizontal="center" vertical="center" wrapText="1"/>
    </xf>
    <xf numFmtId="0" fontId="14" fillId="0" borderId="0" xfId="0" applyFont="1" applyBorder="1" applyAlignment="1">
      <alignment wrapText="1"/>
    </xf>
    <xf numFmtId="0" fontId="17" fillId="0" borderId="4" xfId="0" applyFont="1" applyBorder="1" applyAlignment="1">
      <alignment horizontal="center"/>
    </xf>
    <xf numFmtId="0" fontId="14" fillId="8" borderId="4" xfId="1" applyFont="1" applyFill="1" applyBorder="1" applyAlignment="1">
      <alignment horizontal="left" wrapText="1"/>
    </xf>
    <xf numFmtId="0" fontId="13" fillId="2" borderId="4" xfId="0" applyFont="1" applyFill="1" applyBorder="1" applyAlignment="1">
      <alignment horizontal="left" wrapText="1"/>
    </xf>
    <xf numFmtId="0" fontId="14" fillId="0" borderId="45" xfId="0" applyFont="1" applyBorder="1" applyAlignment="1">
      <alignment wrapText="1"/>
    </xf>
    <xf numFmtId="2" fontId="15" fillId="0" borderId="4" xfId="0" applyNumberFormat="1" applyFont="1" applyBorder="1" applyAlignment="1"/>
    <xf numFmtId="0" fontId="17" fillId="0" borderId="4" xfId="0" applyFont="1" applyBorder="1"/>
    <xf numFmtId="0" fontId="17" fillId="0" borderId="8" xfId="0" applyFont="1" applyBorder="1"/>
    <xf numFmtId="0" fontId="17" fillId="0" borderId="29" xfId="0" applyFont="1" applyBorder="1"/>
    <xf numFmtId="0" fontId="17" fillId="0" borderId="0" xfId="0" applyFont="1" applyBorder="1"/>
    <xf numFmtId="2" fontId="28" fillId="0" borderId="4" xfId="0" applyNumberFormat="1" applyFont="1" applyBorder="1" applyAlignment="1"/>
    <xf numFmtId="0" fontId="15" fillId="2" borderId="8" xfId="0" applyFont="1" applyFill="1" applyBorder="1" applyAlignment="1">
      <alignment wrapText="1"/>
    </xf>
    <xf numFmtId="0" fontId="15" fillId="2" borderId="8" xfId="0" applyFont="1" applyFill="1" applyBorder="1" applyAlignment="1">
      <alignment horizontal="center" wrapText="1"/>
    </xf>
    <xf numFmtId="2" fontId="19" fillId="0" borderId="8" xfId="0" applyNumberFormat="1" applyFont="1" applyBorder="1" applyAlignment="1">
      <alignment horizontal="center"/>
    </xf>
    <xf numFmtId="2" fontId="17" fillId="0" borderId="3" xfId="0" applyNumberFormat="1" applyFont="1" applyBorder="1" applyAlignment="1">
      <alignment horizontal="right"/>
    </xf>
    <xf numFmtId="0" fontId="17" fillId="0" borderId="12" xfId="0" applyFont="1" applyBorder="1"/>
    <xf numFmtId="0" fontId="17" fillId="0" borderId="16" xfId="0" applyFont="1" applyBorder="1"/>
    <xf numFmtId="0" fontId="17" fillId="0" borderId="2" xfId="0" applyFont="1" applyBorder="1" applyAlignment="1">
      <alignment horizontal="center"/>
    </xf>
    <xf numFmtId="2" fontId="17" fillId="0" borderId="1" xfId="0" applyNumberFormat="1" applyFont="1" applyBorder="1" applyAlignment="1">
      <alignment horizontal="right"/>
    </xf>
    <xf numFmtId="0" fontId="14" fillId="0" borderId="0" xfId="0" applyFont="1" applyAlignment="1">
      <alignment vertical="center"/>
    </xf>
    <xf numFmtId="0" fontId="14" fillId="2" borderId="0" xfId="0" applyFont="1" applyFill="1" applyBorder="1" applyAlignment="1">
      <alignment vertical="center"/>
    </xf>
    <xf numFmtId="0" fontId="15" fillId="14" borderId="4" xfId="0" applyFont="1" applyFill="1" applyBorder="1" applyAlignment="1"/>
    <xf numFmtId="2" fontId="15" fillId="14" borderId="4" xfId="0" applyNumberFormat="1" applyFont="1" applyFill="1" applyBorder="1" applyAlignment="1"/>
    <xf numFmtId="0" fontId="14" fillId="14" borderId="0" xfId="0" applyFont="1" applyFill="1" applyBorder="1" applyAlignment="1"/>
    <xf numFmtId="2" fontId="15" fillId="14" borderId="4" xfId="0" applyNumberFormat="1" applyFont="1" applyFill="1" applyBorder="1" applyAlignment="1">
      <alignment horizontal="center"/>
    </xf>
    <xf numFmtId="2" fontId="15" fillId="15" borderId="4" xfId="0" applyNumberFormat="1" applyFont="1" applyFill="1" applyBorder="1" applyAlignment="1"/>
    <xf numFmtId="2" fontId="15" fillId="15" borderId="4" xfId="0" applyNumberFormat="1" applyFont="1" applyFill="1" applyBorder="1" applyAlignment="1">
      <alignment horizontal="center"/>
    </xf>
    <xf numFmtId="2" fontId="14" fillId="16" borderId="4" xfId="0" applyNumberFormat="1" applyFont="1" applyFill="1" applyBorder="1" applyAlignment="1"/>
    <xf numFmtId="2" fontId="14" fillId="16" borderId="4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5" fillId="0" borderId="45" xfId="0" applyFont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left" wrapText="1"/>
    </xf>
    <xf numFmtId="0" fontId="17" fillId="0" borderId="8" xfId="0" applyFont="1" applyBorder="1" applyAlignment="1">
      <alignment horizontal="center"/>
    </xf>
    <xf numFmtId="2" fontId="17" fillId="0" borderId="31" xfId="0" applyNumberFormat="1" applyFont="1" applyBorder="1" applyAlignment="1">
      <alignment horizontal="right"/>
    </xf>
    <xf numFmtId="0" fontId="17" fillId="0" borderId="9" xfId="0" applyFont="1" applyBorder="1"/>
    <xf numFmtId="0" fontId="14" fillId="0" borderId="6" xfId="0" applyFont="1" applyBorder="1" applyAlignment="1">
      <alignment wrapText="1"/>
    </xf>
    <xf numFmtId="0" fontId="17" fillId="0" borderId="6" xfId="0" applyFont="1" applyBorder="1" applyAlignment="1">
      <alignment horizontal="center"/>
    </xf>
    <xf numFmtId="2" fontId="17" fillId="0" borderId="5" xfId="0" applyNumberFormat="1" applyFont="1" applyBorder="1" applyAlignment="1">
      <alignment horizontal="right"/>
    </xf>
    <xf numFmtId="0" fontId="17" fillId="0" borderId="43" xfId="0" applyFont="1" applyBorder="1"/>
    <xf numFmtId="0" fontId="14" fillId="2" borderId="45" xfId="0" applyFont="1" applyFill="1" applyBorder="1" applyAlignment="1">
      <alignment horizontal="left" wrapText="1"/>
    </xf>
    <xf numFmtId="0" fontId="17" fillId="0" borderId="45" xfId="0" applyFont="1" applyBorder="1" applyAlignment="1">
      <alignment horizontal="center"/>
    </xf>
    <xf numFmtId="2" fontId="17" fillId="0" borderId="51" xfId="0" applyNumberFormat="1" applyFont="1" applyBorder="1" applyAlignment="1">
      <alignment horizontal="right"/>
    </xf>
    <xf numFmtId="0" fontId="30" fillId="0" borderId="1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/>
    </xf>
    <xf numFmtId="2" fontId="14" fillId="0" borderId="8" xfId="0" applyNumberFormat="1" applyFont="1" applyBorder="1" applyAlignment="1">
      <alignment horizontal="center"/>
    </xf>
    <xf numFmtId="0" fontId="15" fillId="0" borderId="54" xfId="0" applyFont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 wrapText="1"/>
    </xf>
    <xf numFmtId="0" fontId="14" fillId="2" borderId="21" xfId="0" applyFont="1" applyFill="1" applyBorder="1" applyAlignment="1">
      <alignment horizontal="center"/>
    </xf>
    <xf numFmtId="0" fontId="14" fillId="0" borderId="21" xfId="0" applyFont="1" applyBorder="1" applyAlignment="1">
      <alignment horizontal="center"/>
    </xf>
    <xf numFmtId="2" fontId="14" fillId="0" borderId="6" xfId="0" applyNumberFormat="1" applyFont="1" applyBorder="1" applyAlignment="1">
      <alignment horizontal="center"/>
    </xf>
    <xf numFmtId="0" fontId="14" fillId="2" borderId="5" xfId="0" applyFont="1" applyFill="1" applyBorder="1" applyAlignment="1">
      <alignment horizontal="center"/>
    </xf>
    <xf numFmtId="0" fontId="17" fillId="0" borderId="46" xfId="0" applyFont="1" applyBorder="1" applyAlignment="1">
      <alignment wrapText="1"/>
    </xf>
    <xf numFmtId="0" fontId="17" fillId="0" borderId="46" xfId="0" applyFont="1" applyBorder="1" applyAlignment="1">
      <alignment horizontal="left" wrapText="1"/>
    </xf>
    <xf numFmtId="0" fontId="19" fillId="0" borderId="52" xfId="0" applyFont="1" applyBorder="1" applyAlignment="1">
      <alignment horizontal="center" vertical="center"/>
    </xf>
    <xf numFmtId="2" fontId="17" fillId="5" borderId="4" xfId="0" applyNumberFormat="1" applyFont="1" applyFill="1" applyBorder="1" applyAlignment="1">
      <alignment horizontal="center"/>
    </xf>
    <xf numFmtId="2" fontId="17" fillId="4" borderId="4" xfId="0" applyNumberFormat="1" applyFont="1" applyFill="1" applyBorder="1" applyAlignment="1">
      <alignment horizontal="center"/>
    </xf>
    <xf numFmtId="0" fontId="17" fillId="0" borderId="4" xfId="0" applyFont="1" applyBorder="1" applyAlignment="1">
      <alignment wrapText="1"/>
    </xf>
    <xf numFmtId="0" fontId="17" fillId="6" borderId="4" xfId="0" applyFont="1" applyFill="1" applyBorder="1" applyAlignment="1">
      <alignment horizontal="left" wrapText="1"/>
    </xf>
    <xf numFmtId="2" fontId="17" fillId="2" borderId="4" xfId="0" applyNumberFormat="1" applyFont="1" applyFill="1" applyBorder="1" applyAlignment="1">
      <alignment horizontal="center" wrapText="1"/>
    </xf>
    <xf numFmtId="0" fontId="14" fillId="0" borderId="0" xfId="0" applyFont="1" applyBorder="1" applyAlignment="1">
      <alignment horizontal="center"/>
    </xf>
    <xf numFmtId="0" fontId="14" fillId="2" borderId="8" xfId="0" applyFont="1" applyFill="1" applyBorder="1" applyAlignment="1">
      <alignment horizontal="center"/>
    </xf>
    <xf numFmtId="2" fontId="14" fillId="5" borderId="8" xfId="0" applyNumberFormat="1" applyFont="1" applyFill="1" applyBorder="1" applyAlignment="1">
      <alignment horizontal="center"/>
    </xf>
    <xf numFmtId="2" fontId="17" fillId="5" borderId="6" xfId="0" applyNumberFormat="1" applyFont="1" applyFill="1" applyBorder="1" applyAlignment="1">
      <alignment horizontal="center"/>
    </xf>
    <xf numFmtId="2" fontId="14" fillId="5" borderId="6" xfId="0" applyNumberFormat="1" applyFont="1" applyFill="1" applyBorder="1" applyAlignment="1">
      <alignment horizontal="center"/>
    </xf>
    <xf numFmtId="0" fontId="17" fillId="0" borderId="6" xfId="0" applyFont="1" applyBorder="1"/>
    <xf numFmtId="0" fontId="0" fillId="0" borderId="5" xfId="0" applyBorder="1"/>
    <xf numFmtId="0" fontId="0" fillId="0" borderId="3" xfId="0" applyBorder="1"/>
    <xf numFmtId="0" fontId="14" fillId="0" borderId="2" xfId="1" applyFont="1" applyBorder="1" applyAlignment="1">
      <alignment horizontal="left" wrapText="1"/>
    </xf>
    <xf numFmtId="2" fontId="17" fillId="0" borderId="2" xfId="0" applyNumberFormat="1" applyFont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5" borderId="2" xfId="0" applyNumberFormat="1" applyFont="1" applyFill="1" applyBorder="1" applyAlignment="1">
      <alignment horizontal="center"/>
    </xf>
    <xf numFmtId="0" fontId="17" fillId="0" borderId="17" xfId="0" applyFont="1" applyBorder="1"/>
    <xf numFmtId="0" fontId="0" fillId="0" borderId="1" xfId="0" applyBorder="1"/>
    <xf numFmtId="0" fontId="14" fillId="0" borderId="45" xfId="0" applyFont="1" applyBorder="1" applyAlignment="1">
      <alignment horizontal="left" wrapText="1"/>
    </xf>
    <xf numFmtId="2" fontId="17" fillId="0" borderId="45" xfId="0" applyNumberFormat="1" applyFont="1" applyBorder="1" applyAlignment="1">
      <alignment horizontal="center"/>
    </xf>
    <xf numFmtId="0" fontId="14" fillId="2" borderId="45" xfId="0" applyFont="1" applyFill="1" applyBorder="1" applyAlignment="1">
      <alignment horizontal="center"/>
    </xf>
    <xf numFmtId="2" fontId="14" fillId="0" borderId="45" xfId="0" applyNumberFormat="1" applyFont="1" applyBorder="1" applyAlignment="1">
      <alignment horizontal="center"/>
    </xf>
    <xf numFmtId="2" fontId="13" fillId="2" borderId="45" xfId="0" applyNumberFormat="1" applyFont="1" applyFill="1" applyBorder="1" applyAlignment="1">
      <alignment horizontal="center"/>
    </xf>
    <xf numFmtId="2" fontId="14" fillId="2" borderId="45" xfId="0" applyNumberFormat="1" applyFont="1" applyFill="1" applyBorder="1" applyAlignment="1">
      <alignment horizontal="center"/>
    </xf>
    <xf numFmtId="0" fontId="17" fillId="0" borderId="6" xfId="0" applyFont="1" applyBorder="1" applyAlignment="1">
      <alignment wrapText="1"/>
    </xf>
    <xf numFmtId="0" fontId="17" fillId="0" borderId="2" xfId="0" applyFont="1" applyBorder="1" applyAlignment="1">
      <alignment wrapText="1"/>
    </xf>
    <xf numFmtId="0" fontId="17" fillId="6" borderId="2" xfId="0" applyFont="1" applyFill="1" applyBorder="1" applyAlignment="1">
      <alignment horizontal="left" wrapText="1"/>
    </xf>
    <xf numFmtId="2" fontId="14" fillId="2" borderId="8" xfId="0" applyNumberFormat="1" applyFont="1" applyFill="1" applyBorder="1" applyAlignment="1">
      <alignment horizontal="center" wrapText="1"/>
    </xf>
    <xf numFmtId="0" fontId="17" fillId="0" borderId="45" xfId="0" applyFont="1" applyBorder="1" applyAlignment="1">
      <alignment wrapText="1"/>
    </xf>
    <xf numFmtId="0" fontId="17" fillId="0" borderId="45" xfId="0" applyFont="1" applyBorder="1" applyAlignment="1">
      <alignment horizontal="left" wrapText="1"/>
    </xf>
    <xf numFmtId="0" fontId="17" fillId="0" borderId="2" xfId="0" applyFont="1" applyBorder="1" applyAlignment="1">
      <alignment horizontal="left" wrapText="1"/>
    </xf>
    <xf numFmtId="2" fontId="14" fillId="2" borderId="45" xfId="0" applyNumberFormat="1" applyFont="1" applyFill="1" applyBorder="1" applyAlignment="1">
      <alignment horizontal="center" wrapText="1"/>
    </xf>
    <xf numFmtId="0" fontId="14" fillId="0" borderId="6" xfId="0" applyFont="1" applyFill="1" applyBorder="1" applyAlignment="1">
      <alignment horizontal="left" wrapText="1"/>
    </xf>
    <xf numFmtId="2" fontId="17" fillId="4" borderId="2" xfId="0" applyNumberFormat="1" applyFont="1" applyFill="1" applyBorder="1" applyAlignment="1">
      <alignment horizontal="center"/>
    </xf>
    <xf numFmtId="2" fontId="17" fillId="7" borderId="2" xfId="0" applyNumberFormat="1" applyFont="1" applyFill="1" applyBorder="1" applyAlignment="1">
      <alignment horizontal="center"/>
    </xf>
    <xf numFmtId="0" fontId="0" fillId="0" borderId="31" xfId="0" applyBorder="1"/>
    <xf numFmtId="0" fontId="0" fillId="0" borderId="51" xfId="0" applyBorder="1"/>
    <xf numFmtId="0" fontId="0" fillId="0" borderId="48" xfId="0" applyBorder="1"/>
    <xf numFmtId="0" fontId="0" fillId="0" borderId="55" xfId="0" applyBorder="1"/>
    <xf numFmtId="0" fontId="0" fillId="0" borderId="34" xfId="0" applyBorder="1"/>
    <xf numFmtId="0" fontId="0" fillId="0" borderId="26" xfId="0" applyBorder="1"/>
    <xf numFmtId="0" fontId="0" fillId="0" borderId="40" xfId="0" applyBorder="1"/>
    <xf numFmtId="2" fontId="13" fillId="2" borderId="28" xfId="0" applyNumberFormat="1" applyFont="1" applyFill="1" applyBorder="1" applyAlignment="1">
      <alignment horizontal="center"/>
    </xf>
    <xf numFmtId="2" fontId="13" fillId="2" borderId="47" xfId="0" applyNumberFormat="1" applyFont="1" applyFill="1" applyBorder="1" applyAlignment="1">
      <alignment horizontal="center"/>
    </xf>
    <xf numFmtId="2" fontId="13" fillId="2" borderId="35" xfId="0" applyNumberFormat="1" applyFont="1" applyFill="1" applyBorder="1" applyAlignment="1">
      <alignment horizontal="center"/>
    </xf>
    <xf numFmtId="2" fontId="13" fillId="2" borderId="27" xfId="0" applyNumberFormat="1" applyFont="1" applyFill="1" applyBorder="1" applyAlignment="1">
      <alignment horizontal="center"/>
    </xf>
    <xf numFmtId="2" fontId="13" fillId="2" borderId="14" xfId="0" applyNumberFormat="1" applyFont="1" applyFill="1" applyBorder="1" applyAlignment="1">
      <alignment horizontal="center"/>
    </xf>
    <xf numFmtId="0" fontId="17" fillId="0" borderId="21" xfId="0" applyFont="1" applyBorder="1"/>
    <xf numFmtId="0" fontId="17" fillId="0" borderId="18" xfId="0" applyFont="1" applyBorder="1"/>
    <xf numFmtId="0" fontId="17" fillId="0" borderId="25" xfId="0" applyFont="1" applyBorder="1"/>
    <xf numFmtId="0" fontId="17" fillId="0" borderId="44" xfId="0" applyFont="1" applyBorder="1"/>
    <xf numFmtId="0" fontId="17" fillId="0" borderId="46" xfId="0" applyFont="1" applyBorder="1"/>
    <xf numFmtId="0" fontId="14" fillId="0" borderId="9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49" xfId="0" applyFont="1" applyBorder="1" applyAlignment="1">
      <alignment horizontal="center"/>
    </xf>
    <xf numFmtId="0" fontId="14" fillId="2" borderId="51" xfId="0" applyFont="1" applyFill="1" applyBorder="1" applyAlignment="1">
      <alignment horizontal="center"/>
    </xf>
    <xf numFmtId="0" fontId="17" fillId="2" borderId="10" xfId="0" applyFont="1" applyFill="1" applyBorder="1" applyAlignment="1">
      <alignment horizontal="center"/>
    </xf>
    <xf numFmtId="0" fontId="17" fillId="2" borderId="9" xfId="0" applyFont="1" applyFill="1" applyBorder="1" applyAlignment="1">
      <alignment horizontal="center"/>
    </xf>
    <xf numFmtId="0" fontId="17" fillId="2" borderId="10" xfId="0" applyFont="1" applyFill="1" applyBorder="1" applyAlignment="1">
      <alignment horizontal="center" wrapText="1"/>
    </xf>
    <xf numFmtId="0" fontId="17" fillId="2" borderId="11" xfId="0" applyFont="1" applyFill="1" applyBorder="1" applyAlignment="1">
      <alignment horizontal="center"/>
    </xf>
    <xf numFmtId="0" fontId="14" fillId="0" borderId="28" xfId="0" applyFont="1" applyBorder="1" applyAlignment="1">
      <alignment horizontal="left" wrapText="1"/>
    </xf>
    <xf numFmtId="0" fontId="14" fillId="0" borderId="47" xfId="0" applyFont="1" applyFill="1" applyBorder="1" applyAlignment="1">
      <alignment horizontal="left" wrapText="1"/>
    </xf>
    <xf numFmtId="0" fontId="14" fillId="0" borderId="47" xfId="0" applyFont="1" applyBorder="1" applyAlignment="1">
      <alignment horizontal="left" wrapText="1"/>
    </xf>
    <xf numFmtId="0" fontId="17" fillId="0" borderId="47" xfId="0" applyFont="1" applyBorder="1" applyAlignment="1">
      <alignment horizontal="left" wrapText="1"/>
    </xf>
    <xf numFmtId="0" fontId="14" fillId="0" borderId="35" xfId="1" applyFont="1" applyBorder="1" applyAlignment="1">
      <alignment horizontal="left" wrapText="1"/>
    </xf>
    <xf numFmtId="0" fontId="14" fillId="0" borderId="27" xfId="0" applyFont="1" applyBorder="1" applyAlignment="1">
      <alignment horizontal="left" wrapText="1"/>
    </xf>
    <xf numFmtId="0" fontId="14" fillId="2" borderId="47" xfId="0" applyFont="1" applyFill="1" applyBorder="1" applyAlignment="1">
      <alignment horizontal="left" wrapText="1"/>
    </xf>
    <xf numFmtId="0" fontId="14" fillId="0" borderId="14" xfId="0" applyFont="1" applyBorder="1" applyAlignment="1">
      <alignment horizontal="left" wrapText="1"/>
    </xf>
    <xf numFmtId="0" fontId="17" fillId="0" borderId="28" xfId="0" applyFont="1" applyBorder="1" applyAlignment="1">
      <alignment horizontal="left" wrapText="1"/>
    </xf>
    <xf numFmtId="0" fontId="14" fillId="0" borderId="35" xfId="0" applyFont="1" applyBorder="1" applyAlignment="1">
      <alignment horizontal="left" wrapText="1"/>
    </xf>
    <xf numFmtId="0" fontId="14" fillId="2" borderId="27" xfId="0" applyFont="1" applyFill="1" applyBorder="1" applyAlignment="1">
      <alignment horizontal="left" wrapText="1"/>
    </xf>
    <xf numFmtId="0" fontId="17" fillId="6" borderId="47" xfId="0" applyFont="1" applyFill="1" applyBorder="1" applyAlignment="1">
      <alignment horizontal="left" wrapText="1"/>
    </xf>
    <xf numFmtId="0" fontId="14" fillId="2" borderId="28" xfId="0" applyFont="1" applyFill="1" applyBorder="1" applyAlignment="1">
      <alignment horizontal="left" wrapText="1"/>
    </xf>
    <xf numFmtId="0" fontId="13" fillId="0" borderId="47" xfId="0" applyFont="1" applyBorder="1" applyAlignment="1">
      <alignment horizontal="left" wrapText="1"/>
    </xf>
    <xf numFmtId="0" fontId="17" fillId="6" borderId="35" xfId="0" applyFont="1" applyFill="1" applyBorder="1" applyAlignment="1">
      <alignment horizontal="left" wrapText="1"/>
    </xf>
    <xf numFmtId="0" fontId="14" fillId="2" borderId="14" xfId="0" applyFont="1" applyFill="1" applyBorder="1" applyAlignment="1">
      <alignment horizontal="left" wrapText="1"/>
    </xf>
    <xf numFmtId="0" fontId="17" fillId="0" borderId="14" xfId="0" applyFont="1" applyBorder="1" applyAlignment="1">
      <alignment horizontal="left" wrapText="1"/>
    </xf>
    <xf numFmtId="0" fontId="17" fillId="0" borderId="35" xfId="0" applyFont="1" applyBorder="1" applyAlignment="1">
      <alignment horizontal="left" wrapText="1"/>
    </xf>
    <xf numFmtId="0" fontId="14" fillId="3" borderId="47" xfId="1" applyFont="1" applyFill="1" applyBorder="1" applyAlignment="1">
      <alignment horizontal="left" wrapText="1"/>
    </xf>
    <xf numFmtId="0" fontId="14" fillId="0" borderId="14" xfId="0" applyFont="1" applyFill="1" applyBorder="1" applyAlignment="1">
      <alignment horizontal="left" wrapText="1"/>
    </xf>
    <xf numFmtId="0" fontId="14" fillId="0" borderId="28" xfId="0" applyFont="1" applyFill="1" applyBorder="1" applyAlignment="1">
      <alignment horizontal="left" wrapText="1"/>
    </xf>
    <xf numFmtId="0" fontId="14" fillId="0" borderId="35" xfId="0" applyFont="1" applyFill="1" applyBorder="1" applyAlignment="1">
      <alignment horizontal="left" wrapText="1"/>
    </xf>
    <xf numFmtId="0" fontId="14" fillId="0" borderId="30" xfId="0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17" fillId="2" borderId="46" xfId="0" applyFont="1" applyFill="1" applyBorder="1" applyAlignment="1">
      <alignment horizontal="center"/>
    </xf>
    <xf numFmtId="0" fontId="17" fillId="2" borderId="46" xfId="0" applyFont="1" applyFill="1" applyBorder="1" applyAlignment="1">
      <alignment horizontal="center" wrapText="1"/>
    </xf>
    <xf numFmtId="0" fontId="17" fillId="2" borderId="30" xfId="0" applyFont="1" applyFill="1" applyBorder="1" applyAlignment="1">
      <alignment horizontal="center"/>
    </xf>
    <xf numFmtId="0" fontId="14" fillId="2" borderId="9" xfId="0" applyFont="1" applyFill="1" applyBorder="1" applyAlignment="1">
      <alignment horizontal="center" wrapText="1"/>
    </xf>
    <xf numFmtId="0" fontId="14" fillId="2" borderId="10" xfId="0" applyFont="1" applyFill="1" applyBorder="1" applyAlignment="1">
      <alignment horizontal="center" wrapText="1"/>
    </xf>
    <xf numFmtId="0" fontId="14" fillId="2" borderId="11" xfId="0" applyFont="1" applyFill="1" applyBorder="1" applyAlignment="1">
      <alignment horizontal="center" wrapText="1"/>
    </xf>
    <xf numFmtId="0" fontId="14" fillId="2" borderId="12" xfId="0" applyFont="1" applyFill="1" applyBorder="1" applyAlignment="1">
      <alignment horizontal="center" wrapText="1"/>
    </xf>
    <xf numFmtId="0" fontId="14" fillId="2" borderId="49" xfId="0" applyFont="1" applyFill="1" applyBorder="1" applyAlignment="1">
      <alignment horizontal="center" wrapText="1"/>
    </xf>
    <xf numFmtId="0" fontId="23" fillId="0" borderId="0" xfId="0" applyFont="1" applyBorder="1" applyAlignment="1">
      <alignment horizontal="center"/>
    </xf>
    <xf numFmtId="0" fontId="14" fillId="0" borderId="0" xfId="0" applyFont="1" applyBorder="1"/>
    <xf numFmtId="0" fontId="24" fillId="2" borderId="0" xfId="0" applyFont="1" applyFill="1" applyBorder="1"/>
    <xf numFmtId="0" fontId="15" fillId="0" borderId="0" xfId="0" applyFont="1" applyAlignment="1"/>
    <xf numFmtId="0" fontId="15" fillId="0" borderId="0" xfId="0" applyFont="1" applyAlignment="1">
      <alignment horizontal="right"/>
    </xf>
    <xf numFmtId="0" fontId="15" fillId="0" borderId="0" xfId="0" applyFont="1" applyBorder="1" applyAlignment="1">
      <alignment horizontal="center"/>
    </xf>
    <xf numFmtId="0" fontId="17" fillId="2" borderId="0" xfId="0" applyFont="1" applyFill="1" applyBorder="1" applyAlignment="1">
      <alignment horizontal="center" wrapText="1"/>
    </xf>
    <xf numFmtId="2" fontId="27" fillId="2" borderId="0" xfId="0" applyNumberFormat="1" applyFont="1" applyFill="1" applyBorder="1" applyAlignment="1">
      <alignment horizontal="center"/>
    </xf>
    <xf numFmtId="0" fontId="28" fillId="0" borderId="0" xfId="0" applyFont="1" applyBorder="1" applyAlignment="1">
      <alignment horizontal="center"/>
    </xf>
    <xf numFmtId="164" fontId="28" fillId="0" borderId="0" xfId="2" applyNumberFormat="1" applyFont="1" applyBorder="1" applyAlignment="1">
      <alignment horizontal="center"/>
    </xf>
    <xf numFmtId="2" fontId="28" fillId="0" borderId="0" xfId="2" applyNumberFormat="1" applyFont="1" applyBorder="1" applyAlignment="1">
      <alignment horizontal="center"/>
    </xf>
    <xf numFmtId="164" fontId="25" fillId="2" borderId="0" xfId="2" applyNumberFormat="1" applyFont="1" applyFill="1" applyBorder="1" applyAlignment="1"/>
    <xf numFmtId="0" fontId="19" fillId="0" borderId="43" xfId="0" applyFont="1" applyBorder="1" applyAlignment="1">
      <alignment horizontal="center" vertical="center"/>
    </xf>
    <xf numFmtId="0" fontId="19" fillId="0" borderId="44" xfId="0" applyFont="1" applyBorder="1" applyAlignment="1">
      <alignment horizontal="center" vertical="center"/>
    </xf>
    <xf numFmtId="0" fontId="19" fillId="0" borderId="44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58" xfId="0" applyFont="1" applyBorder="1" applyAlignment="1">
      <alignment horizontal="center" vertical="center"/>
    </xf>
    <xf numFmtId="0" fontId="19" fillId="0" borderId="58" xfId="0" applyFont="1" applyBorder="1" applyAlignment="1">
      <alignment horizontal="center" vertical="center" wrapText="1"/>
    </xf>
    <xf numFmtId="0" fontId="19" fillId="0" borderId="39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 wrapText="1"/>
    </xf>
    <xf numFmtId="2" fontId="17" fillId="5" borderId="28" xfId="0" applyNumberFormat="1" applyFont="1" applyFill="1" applyBorder="1" applyAlignment="1">
      <alignment horizontal="center"/>
    </xf>
    <xf numFmtId="2" fontId="17" fillId="0" borderId="47" xfId="0" applyNumberFormat="1" applyFont="1" applyBorder="1" applyAlignment="1">
      <alignment horizontal="center"/>
    </xf>
    <xf numFmtId="2" fontId="17" fillId="5" borderId="47" xfId="0" applyNumberFormat="1" applyFont="1" applyFill="1" applyBorder="1" applyAlignment="1">
      <alignment horizontal="center"/>
    </xf>
    <xf numFmtId="2" fontId="17" fillId="0" borderId="35" xfId="0" applyNumberFormat="1" applyFont="1" applyBorder="1" applyAlignment="1">
      <alignment horizontal="center"/>
    </xf>
    <xf numFmtId="2" fontId="17" fillId="0" borderId="27" xfId="0" applyNumberFormat="1" applyFont="1" applyBorder="1" applyAlignment="1">
      <alignment horizontal="center"/>
    </xf>
    <xf numFmtId="2" fontId="17" fillId="0" borderId="14" xfId="0" applyNumberFormat="1" applyFont="1" applyBorder="1" applyAlignment="1">
      <alignment horizontal="center"/>
    </xf>
    <xf numFmtId="2" fontId="17" fillId="0" borderId="28" xfId="0" applyNumberFormat="1" applyFont="1" applyBorder="1" applyAlignment="1">
      <alignment horizontal="center"/>
    </xf>
    <xf numFmtId="2" fontId="14" fillId="0" borderId="47" xfId="0" applyNumberFormat="1" applyFont="1" applyBorder="1" applyAlignment="1">
      <alignment horizontal="center" wrapText="1"/>
    </xf>
    <xf numFmtId="2" fontId="17" fillId="4" borderId="47" xfId="0" applyNumberFormat="1" applyFont="1" applyFill="1" applyBorder="1" applyAlignment="1">
      <alignment horizontal="center"/>
    </xf>
    <xf numFmtId="2" fontId="14" fillId="2" borderId="47" xfId="0" applyNumberFormat="1" applyFont="1" applyFill="1" applyBorder="1" applyAlignment="1">
      <alignment horizontal="center" wrapText="1"/>
    </xf>
    <xf numFmtId="2" fontId="17" fillId="4" borderId="35" xfId="0" applyNumberFormat="1" applyFont="1" applyFill="1" applyBorder="1" applyAlignment="1">
      <alignment horizontal="center"/>
    </xf>
    <xf numFmtId="0" fontId="17" fillId="0" borderId="21" xfId="0" applyFont="1" applyBorder="1" applyAlignment="1">
      <alignment wrapText="1"/>
    </xf>
    <xf numFmtId="0" fontId="17" fillId="0" borderId="30" xfId="0" applyFont="1" applyBorder="1" applyAlignment="1">
      <alignment wrapText="1"/>
    </xf>
    <xf numFmtId="0" fontId="17" fillId="0" borderId="20" xfId="0" applyFont="1" applyBorder="1" applyAlignment="1">
      <alignment wrapText="1"/>
    </xf>
    <xf numFmtId="0" fontId="17" fillId="9" borderId="4" xfId="0" applyFont="1" applyFill="1" applyBorder="1" applyAlignment="1">
      <alignment horizontal="left" wrapText="1"/>
    </xf>
    <xf numFmtId="2" fontId="14" fillId="5" borderId="5" xfId="0" applyNumberFormat="1" applyFont="1" applyFill="1" applyBorder="1" applyAlignment="1">
      <alignment horizontal="center"/>
    </xf>
    <xf numFmtId="2" fontId="14" fillId="5" borderId="3" xfId="0" applyNumberFormat="1" applyFont="1" applyFill="1" applyBorder="1" applyAlignment="1">
      <alignment horizontal="center"/>
    </xf>
    <xf numFmtId="2" fontId="14" fillId="0" borderId="3" xfId="0" applyNumberFormat="1" applyFont="1" applyBorder="1" applyAlignment="1">
      <alignment horizontal="center"/>
    </xf>
    <xf numFmtId="2" fontId="14" fillId="4" borderId="3" xfId="0" applyNumberFormat="1" applyFont="1" applyFill="1" applyBorder="1" applyAlignment="1">
      <alignment horizontal="center"/>
    </xf>
    <xf numFmtId="2" fontId="17" fillId="2" borderId="3" xfId="0" applyNumberFormat="1" applyFont="1" applyFill="1" applyBorder="1" applyAlignment="1">
      <alignment horizontal="center" wrapText="1"/>
    </xf>
    <xf numFmtId="2" fontId="17" fillId="7" borderId="1" xfId="0" applyNumberFormat="1" applyFont="1" applyFill="1" applyBorder="1" applyAlignment="1">
      <alignment horizontal="center"/>
    </xf>
    <xf numFmtId="2" fontId="14" fillId="2" borderId="51" xfId="0" applyNumberFormat="1" applyFont="1" applyFill="1" applyBorder="1" applyAlignment="1">
      <alignment horizontal="center"/>
    </xf>
    <xf numFmtId="2" fontId="14" fillId="0" borderId="31" xfId="0" applyNumberFormat="1" applyFont="1" applyBorder="1" applyAlignment="1">
      <alignment horizontal="center"/>
    </xf>
    <xf numFmtId="0" fontId="17" fillId="6" borderId="6" xfId="0" applyFont="1" applyFill="1" applyBorder="1" applyAlignment="1">
      <alignment horizontal="left" wrapText="1"/>
    </xf>
    <xf numFmtId="2" fontId="14" fillId="0" borderId="5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14" fillId="0" borderId="51" xfId="0" applyNumberFormat="1" applyFont="1" applyBorder="1" applyAlignment="1">
      <alignment horizontal="center"/>
    </xf>
    <xf numFmtId="0" fontId="17" fillId="6" borderId="45" xfId="0" applyFont="1" applyFill="1" applyBorder="1" applyAlignment="1">
      <alignment horizontal="left" wrapText="1"/>
    </xf>
    <xf numFmtId="0" fontId="13" fillId="0" borderId="8" xfId="0" applyFont="1" applyBorder="1" applyAlignment="1">
      <alignment horizontal="left" wrapText="1"/>
    </xf>
    <xf numFmtId="2" fontId="14" fillId="2" borderId="31" xfId="0" applyNumberFormat="1" applyFont="1" applyFill="1" applyBorder="1" applyAlignment="1">
      <alignment horizontal="center"/>
    </xf>
    <xf numFmtId="2" fontId="14" fillId="4" borderId="51" xfId="0" applyNumberFormat="1" applyFont="1" applyFill="1" applyBorder="1" applyAlignment="1">
      <alignment horizontal="center"/>
    </xf>
    <xf numFmtId="2" fontId="17" fillId="4" borderId="27" xfId="0" applyNumberFormat="1" applyFont="1" applyFill="1" applyBorder="1" applyAlignment="1">
      <alignment horizontal="center"/>
    </xf>
    <xf numFmtId="0" fontId="14" fillId="0" borderId="9" xfId="0" applyFont="1" applyBorder="1" applyAlignment="1">
      <alignment wrapText="1"/>
    </xf>
    <xf numFmtId="2" fontId="13" fillId="5" borderId="5" xfId="0" applyNumberFormat="1" applyFont="1" applyFill="1" applyBorder="1" applyAlignment="1">
      <alignment horizontal="center"/>
    </xf>
    <xf numFmtId="0" fontId="17" fillId="0" borderId="10" xfId="0" applyFont="1" applyBorder="1" applyAlignment="1">
      <alignment wrapText="1"/>
    </xf>
    <xf numFmtId="2" fontId="13" fillId="5" borderId="3" xfId="0" applyNumberFormat="1" applyFont="1" applyFill="1" applyBorder="1" applyAlignment="1">
      <alignment horizontal="center"/>
    </xf>
    <xf numFmtId="0" fontId="14" fillId="0" borderId="10" xfId="0" applyFont="1" applyBorder="1" applyAlignment="1">
      <alignment wrapText="1"/>
    </xf>
    <xf numFmtId="2" fontId="13" fillId="2" borderId="3" xfId="0" applyNumberFormat="1" applyFont="1" applyFill="1" applyBorder="1" applyAlignment="1">
      <alignment horizontal="center"/>
    </xf>
    <xf numFmtId="0" fontId="14" fillId="0" borderId="49" xfId="0" applyFont="1" applyBorder="1" applyAlignment="1">
      <alignment wrapText="1"/>
    </xf>
    <xf numFmtId="2" fontId="13" fillId="2" borderId="51" xfId="0" applyNumberFormat="1" applyFont="1" applyFill="1" applyBorder="1" applyAlignment="1">
      <alignment horizontal="center"/>
    </xf>
    <xf numFmtId="2" fontId="13" fillId="2" borderId="5" xfId="0" applyNumberFormat="1" applyFont="1" applyFill="1" applyBorder="1" applyAlignment="1">
      <alignment horizontal="center"/>
    </xf>
    <xf numFmtId="0" fontId="14" fillId="0" borderId="11" xfId="0" applyFont="1" applyBorder="1" applyAlignment="1">
      <alignment wrapText="1"/>
    </xf>
    <xf numFmtId="0" fontId="17" fillId="0" borderId="12" xfId="0" applyFont="1" applyBorder="1" applyAlignment="1">
      <alignment wrapText="1"/>
    </xf>
    <xf numFmtId="0" fontId="14" fillId="0" borderId="12" xfId="0" applyFont="1" applyBorder="1" applyAlignment="1">
      <alignment wrapText="1"/>
    </xf>
    <xf numFmtId="0" fontId="17" fillId="0" borderId="49" xfId="0" applyFont="1" applyBorder="1" applyAlignment="1">
      <alignment wrapText="1"/>
    </xf>
    <xf numFmtId="2" fontId="14" fillId="2" borderId="5" xfId="0" applyNumberFormat="1" applyFont="1" applyFill="1" applyBorder="1" applyAlignment="1">
      <alignment horizontal="center"/>
    </xf>
    <xf numFmtId="2" fontId="14" fillId="4" borderId="1" xfId="0" applyNumberFormat="1" applyFont="1" applyFill="1" applyBorder="1" applyAlignment="1">
      <alignment horizontal="center"/>
    </xf>
    <xf numFmtId="2" fontId="14" fillId="4" borderId="31" xfId="0" applyNumberFormat="1" applyFont="1" applyFill="1" applyBorder="1" applyAlignment="1">
      <alignment horizontal="center"/>
    </xf>
    <xf numFmtId="0" fontId="9" fillId="0" borderId="16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38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9" fillId="0" borderId="42" xfId="0" applyFont="1" applyFill="1" applyBorder="1" applyAlignment="1">
      <alignment horizontal="center" vertical="center" wrapText="1"/>
    </xf>
    <xf numFmtId="0" fontId="9" fillId="0" borderId="41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31" fillId="0" borderId="47" xfId="0" applyFont="1" applyBorder="1" applyAlignment="1"/>
    <xf numFmtId="0" fontId="31" fillId="0" borderId="3" xfId="0" applyFont="1" applyBorder="1" applyAlignment="1"/>
    <xf numFmtId="0" fontId="31" fillId="0" borderId="35" xfId="0" applyFont="1" applyBorder="1" applyAlignment="1"/>
    <xf numFmtId="0" fontId="31" fillId="0" borderId="1" xfId="0" applyFont="1" applyBorder="1" applyAlignment="1"/>
    <xf numFmtId="0" fontId="31" fillId="0" borderId="28" xfId="0" applyFont="1" applyBorder="1" applyAlignment="1"/>
    <xf numFmtId="0" fontId="31" fillId="0" borderId="5" xfId="0" applyFont="1" applyBorder="1" applyAlignment="1"/>
    <xf numFmtId="2" fontId="0" fillId="0" borderId="0" xfId="0" applyNumberFormat="1"/>
    <xf numFmtId="2" fontId="32" fillId="2" borderId="4" xfId="0" applyNumberFormat="1" applyFont="1" applyFill="1" applyBorder="1" applyAlignment="1">
      <alignment horizontal="center"/>
    </xf>
    <xf numFmtId="2" fontId="31" fillId="7" borderId="4" xfId="0" applyNumberFormat="1" applyFont="1" applyFill="1" applyBorder="1" applyAlignment="1">
      <alignment horizontal="center"/>
    </xf>
    <xf numFmtId="0" fontId="9" fillId="0" borderId="56" xfId="0" applyFont="1" applyBorder="1" applyAlignment="1">
      <alignment horizontal="center" vertical="center" wrapText="1"/>
    </xf>
    <xf numFmtId="0" fontId="9" fillId="0" borderId="57" xfId="0" applyFont="1" applyBorder="1" applyAlignment="1">
      <alignment horizontal="center" vertical="center" wrapText="1"/>
    </xf>
    <xf numFmtId="0" fontId="9" fillId="0" borderId="5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59" xfId="0" applyFont="1" applyFill="1" applyBorder="1" applyAlignment="1">
      <alignment horizontal="center" vertical="center" wrapText="1"/>
    </xf>
    <xf numFmtId="0" fontId="9" fillId="0" borderId="42" xfId="0" applyFont="1" applyFill="1" applyBorder="1" applyAlignment="1">
      <alignment horizontal="center" vertical="center" wrapText="1"/>
    </xf>
    <xf numFmtId="0" fontId="9" fillId="0" borderId="53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34" xfId="0" applyFont="1" applyBorder="1" applyAlignment="1">
      <alignment horizontal="center"/>
    </xf>
    <xf numFmtId="0" fontId="21" fillId="0" borderId="0" xfId="0" applyFont="1" applyBorder="1" applyAlignment="1">
      <alignment horizontal="right"/>
    </xf>
    <xf numFmtId="0" fontId="22" fillId="0" borderId="0" xfId="0" applyFont="1" applyBorder="1" applyAlignment="1">
      <alignment horizontal="right"/>
    </xf>
    <xf numFmtId="0" fontId="19" fillId="0" borderId="15" xfId="0" applyFont="1" applyBorder="1" applyAlignment="1">
      <alignment horizontal="center"/>
    </xf>
    <xf numFmtId="0" fontId="19" fillId="0" borderId="32" xfId="0" applyFont="1" applyBorder="1" applyAlignment="1">
      <alignment horizontal="center"/>
    </xf>
    <xf numFmtId="0" fontId="19" fillId="0" borderId="50" xfId="0" applyFont="1" applyBorder="1" applyAlignment="1">
      <alignment horizontal="center"/>
    </xf>
    <xf numFmtId="0" fontId="29" fillId="0" borderId="0" xfId="0" applyFont="1" applyAlignment="1">
      <alignment horizontal="center"/>
    </xf>
    <xf numFmtId="0" fontId="30" fillId="0" borderId="39" xfId="0" applyFont="1" applyBorder="1" applyAlignment="1">
      <alignment horizontal="center" vertical="center" wrapText="1"/>
    </xf>
    <xf numFmtId="0" fontId="30" fillId="0" borderId="41" xfId="0" applyFont="1" applyBorder="1" applyAlignment="1">
      <alignment horizontal="center" vertical="center" wrapText="1"/>
    </xf>
    <xf numFmtId="0" fontId="19" fillId="0" borderId="52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/>
    </xf>
    <xf numFmtId="0" fontId="15" fillId="0" borderId="34" xfId="0" applyFont="1" applyBorder="1" applyAlignment="1">
      <alignment horizontal="center"/>
    </xf>
    <xf numFmtId="0" fontId="15" fillId="0" borderId="53" xfId="0" applyFont="1" applyBorder="1" applyAlignment="1">
      <alignment horizontal="center"/>
    </xf>
    <xf numFmtId="0" fontId="15" fillId="0" borderId="9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45" xfId="0" applyFont="1" applyBorder="1" applyAlignment="1">
      <alignment horizontal="center" vertical="center" wrapText="1"/>
    </xf>
    <xf numFmtId="0" fontId="27" fillId="0" borderId="23" xfId="0" applyFont="1" applyBorder="1" applyAlignment="1">
      <alignment horizontal="right" vertical="top" wrapText="1"/>
    </xf>
    <xf numFmtId="0" fontId="27" fillId="0" borderId="20" xfId="0" applyFont="1" applyBorder="1" applyAlignment="1">
      <alignment horizontal="right" vertical="top" wrapText="1"/>
    </xf>
    <xf numFmtId="0" fontId="15" fillId="0" borderId="0" xfId="0" applyFont="1" applyAlignment="1">
      <alignment horizontal="right"/>
    </xf>
    <xf numFmtId="0" fontId="15" fillId="0" borderId="44" xfId="0" applyFont="1" applyBorder="1" applyAlignment="1">
      <alignment horizontal="right"/>
    </xf>
    <xf numFmtId="0" fontId="14" fillId="0" borderId="7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5" fillId="0" borderId="51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" fillId="0" borderId="9" xfId="0" applyFont="1" applyBorder="1" applyAlignment="1"/>
    <xf numFmtId="0" fontId="31" fillId="0" borderId="6" xfId="0" applyFont="1" applyBorder="1" applyAlignment="1"/>
    <xf numFmtId="2" fontId="31" fillId="5" borderId="6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2" fontId="32" fillId="2" borderId="6" xfId="0" applyNumberFormat="1" applyFont="1" applyFill="1" applyBorder="1" applyAlignment="1">
      <alignment horizontal="center"/>
    </xf>
    <xf numFmtId="2" fontId="1" fillId="5" borderId="6" xfId="0" applyNumberFormat="1" applyFont="1" applyFill="1" applyBorder="1" applyAlignment="1">
      <alignment horizontal="center"/>
    </xf>
    <xf numFmtId="0" fontId="1" fillId="0" borderId="10" xfId="0" applyFont="1" applyBorder="1" applyAlignment="1"/>
    <xf numFmtId="0" fontId="31" fillId="0" borderId="4" xfId="0" applyFont="1" applyBorder="1" applyAlignment="1"/>
    <xf numFmtId="2" fontId="31" fillId="5" borderId="4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2" fontId="31" fillId="0" borderId="4" xfId="0" applyNumberFormat="1" applyFont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0" fontId="1" fillId="0" borderId="11" xfId="0" applyFont="1" applyBorder="1" applyAlignment="1"/>
    <xf numFmtId="0" fontId="31" fillId="0" borderId="2" xfId="0" applyFont="1" applyBorder="1" applyAlignment="1"/>
    <xf numFmtId="2" fontId="1" fillId="2" borderId="2" xfId="0" applyNumberFormat="1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2" fontId="1" fillId="2" borderId="2" xfId="0" applyNumberFormat="1" applyFont="1" applyFill="1" applyBorder="1" applyAlignment="1">
      <alignment horizontal="center"/>
    </xf>
    <xf numFmtId="2" fontId="32" fillId="2" borderId="2" xfId="0" applyNumberFormat="1" applyFont="1" applyFill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31" fillId="2" borderId="6" xfId="0" applyFont="1" applyFill="1" applyBorder="1" applyAlignment="1"/>
    <xf numFmtId="2" fontId="31" fillId="11" borderId="6" xfId="0" applyNumberFormat="1" applyFont="1" applyFill="1" applyBorder="1" applyAlignment="1">
      <alignment horizontal="center"/>
    </xf>
    <xf numFmtId="0" fontId="31" fillId="6" borderId="21" xfId="0" applyFont="1" applyFill="1" applyBorder="1" applyAlignment="1">
      <alignment horizontal="center"/>
    </xf>
    <xf numFmtId="0" fontId="31" fillId="0" borderId="21" xfId="0" applyFont="1" applyBorder="1" applyAlignment="1">
      <alignment horizontal="center"/>
    </xf>
    <xf numFmtId="2" fontId="32" fillId="11" borderId="6" xfId="0" applyNumberFormat="1" applyFont="1" applyFill="1" applyBorder="1" applyAlignment="1">
      <alignment horizontal="center"/>
    </xf>
    <xf numFmtId="2" fontId="32" fillId="6" borderId="21" xfId="0" applyNumberFormat="1" applyFont="1" applyFill="1" applyBorder="1" applyAlignment="1">
      <alignment horizontal="center"/>
    </xf>
    <xf numFmtId="0" fontId="31" fillId="0" borderId="34" xfId="0" applyFont="1" applyBorder="1"/>
    <xf numFmtId="0" fontId="31" fillId="2" borderId="4" xfId="0" applyFont="1" applyFill="1" applyBorder="1" applyAlignment="1"/>
    <xf numFmtId="0" fontId="31" fillId="6" borderId="18" xfId="0" applyFont="1" applyFill="1" applyBorder="1" applyAlignment="1">
      <alignment horizontal="center" wrapText="1"/>
    </xf>
    <xf numFmtId="2" fontId="31" fillId="11" borderId="4" xfId="0" applyNumberFormat="1" applyFont="1" applyFill="1" applyBorder="1" applyAlignment="1">
      <alignment horizontal="center"/>
    </xf>
    <xf numFmtId="0" fontId="31" fillId="6" borderId="18" xfId="0" applyFont="1" applyFill="1" applyBorder="1" applyAlignment="1">
      <alignment horizontal="center"/>
    </xf>
    <xf numFmtId="0" fontId="31" fillId="0" borderId="18" xfId="0" applyFont="1" applyBorder="1" applyAlignment="1">
      <alignment horizontal="center"/>
    </xf>
    <xf numFmtId="2" fontId="32" fillId="10" borderId="4" xfId="0" applyNumberFormat="1" applyFont="1" applyFill="1" applyBorder="1" applyAlignment="1">
      <alignment horizontal="center"/>
    </xf>
    <xf numFmtId="2" fontId="32" fillId="6" borderId="18" xfId="0" applyNumberFormat="1" applyFont="1" applyFill="1" applyBorder="1" applyAlignment="1">
      <alignment horizontal="center"/>
    </xf>
    <xf numFmtId="2" fontId="31" fillId="13" borderId="4" xfId="0" applyNumberFormat="1" applyFont="1" applyFill="1" applyBorder="1" applyAlignment="1">
      <alignment horizontal="center"/>
    </xf>
    <xf numFmtId="0" fontId="31" fillId="0" borderId="40" xfId="0" applyFont="1" applyBorder="1"/>
    <xf numFmtId="2" fontId="31" fillId="21" borderId="4" xfId="0" applyNumberFormat="1" applyFont="1" applyFill="1" applyBorder="1" applyAlignment="1">
      <alignment horizontal="center"/>
    </xf>
    <xf numFmtId="2" fontId="32" fillId="11" borderId="4" xfId="0" applyNumberFormat="1" applyFont="1" applyFill="1" applyBorder="1" applyAlignment="1">
      <alignment horizontal="center"/>
    </xf>
    <xf numFmtId="2" fontId="31" fillId="10" borderId="4" xfId="0" applyNumberFormat="1" applyFont="1" applyFill="1" applyBorder="1" applyAlignment="1">
      <alignment horizontal="center"/>
    </xf>
    <xf numFmtId="2" fontId="31" fillId="22" borderId="4" xfId="0" applyNumberFormat="1" applyFont="1" applyFill="1" applyBorder="1" applyAlignment="1">
      <alignment horizontal="center" wrapText="1"/>
    </xf>
    <xf numFmtId="0" fontId="31" fillId="2" borderId="2" xfId="0" applyFont="1" applyFill="1" applyBorder="1" applyAlignment="1"/>
    <xf numFmtId="2" fontId="31" fillId="22" borderId="2" xfId="0" applyNumberFormat="1" applyFont="1" applyFill="1" applyBorder="1" applyAlignment="1">
      <alignment horizontal="center" wrapText="1"/>
    </xf>
    <xf numFmtId="0" fontId="31" fillId="6" borderId="25" xfId="0" applyFont="1" applyFill="1" applyBorder="1" applyAlignment="1">
      <alignment horizontal="center"/>
    </xf>
    <xf numFmtId="0" fontId="31" fillId="0" borderId="25" xfId="0" applyFont="1" applyBorder="1" applyAlignment="1">
      <alignment horizontal="center"/>
    </xf>
    <xf numFmtId="2" fontId="31" fillId="13" borderId="2" xfId="0" applyNumberFormat="1" applyFont="1" applyFill="1" applyBorder="1" applyAlignment="1">
      <alignment horizontal="center"/>
    </xf>
    <xf numFmtId="2" fontId="32" fillId="6" borderId="25" xfId="0" applyNumberFormat="1" applyFont="1" applyFill="1" applyBorder="1" applyAlignment="1">
      <alignment horizontal="center"/>
    </xf>
    <xf numFmtId="2" fontId="31" fillId="0" borderId="2" xfId="0" applyNumberFormat="1" applyFont="1" applyBorder="1" applyAlignment="1">
      <alignment horizontal="center"/>
    </xf>
    <xf numFmtId="0" fontId="31" fillId="0" borderId="41" xfId="0" applyFont="1" applyBorder="1"/>
    <xf numFmtId="0" fontId="1" fillId="0" borderId="9" xfId="0" applyFont="1" applyBorder="1"/>
    <xf numFmtId="2" fontId="1" fillId="0" borderId="6" xfId="0" applyNumberFormat="1" applyFont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1" fillId="0" borderId="10" xfId="0" applyFont="1" applyBorder="1"/>
    <xf numFmtId="2" fontId="1" fillId="4" borderId="4" xfId="0" applyNumberFormat="1" applyFont="1" applyFill="1" applyBorder="1" applyAlignment="1">
      <alignment horizontal="center"/>
    </xf>
    <xf numFmtId="2" fontId="32" fillId="5" borderId="4" xfId="0" applyNumberFormat="1" applyFont="1" applyFill="1" applyBorder="1" applyAlignment="1">
      <alignment horizontal="center"/>
    </xf>
    <xf numFmtId="2" fontId="31" fillId="4" borderId="4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 wrapText="1"/>
    </xf>
    <xf numFmtId="0" fontId="1" fillId="0" borderId="11" xfId="0" applyFont="1" applyBorder="1"/>
    <xf numFmtId="2" fontId="1" fillId="0" borderId="2" xfId="0" applyNumberFormat="1" applyFont="1" applyBorder="1" applyAlignment="1">
      <alignment horizontal="center" wrapText="1"/>
    </xf>
    <xf numFmtId="0" fontId="31" fillId="0" borderId="9" xfId="0" applyFont="1" applyBorder="1"/>
    <xf numFmtId="0" fontId="1" fillId="2" borderId="6" xfId="0" applyFont="1" applyFill="1" applyBorder="1" applyAlignment="1"/>
    <xf numFmtId="0" fontId="31" fillId="0" borderId="12" xfId="0" applyFont="1" applyBorder="1"/>
    <xf numFmtId="0" fontId="1" fillId="2" borderId="4" xfId="0" applyFont="1" applyFill="1" applyBorder="1" applyAlignment="1"/>
    <xf numFmtId="2" fontId="31" fillId="0" borderId="4" xfId="0" applyNumberFormat="1" applyFont="1" applyBorder="1" applyAlignment="1">
      <alignment horizontal="center" wrapText="1"/>
    </xf>
    <xf numFmtId="0" fontId="31" fillId="0" borderId="16" xfId="0" applyFont="1" applyBorder="1"/>
    <xf numFmtId="0" fontId="1" fillId="2" borderId="2" xfId="0" applyFont="1" applyFill="1" applyBorder="1" applyAlignment="1"/>
    <xf numFmtId="0" fontId="1" fillId="0" borderId="35" xfId="0" applyFont="1" applyBorder="1" applyAlignment="1">
      <alignment wrapText="1"/>
    </xf>
    <xf numFmtId="0" fontId="1" fillId="0" borderId="11" xfId="0" applyFont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1" fillId="2" borderId="3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right"/>
    </xf>
    <xf numFmtId="0" fontId="1" fillId="0" borderId="6" xfId="0" applyFont="1" applyFill="1" applyBorder="1" applyAlignment="1"/>
    <xf numFmtId="0" fontId="1" fillId="0" borderId="4" xfId="0" applyFont="1" applyFill="1" applyBorder="1" applyAlignment="1"/>
    <xf numFmtId="0" fontId="1" fillId="0" borderId="2" xfId="0" applyFont="1" applyFill="1" applyBorder="1" applyAlignment="1"/>
    <xf numFmtId="2" fontId="31" fillId="0" borderId="2" xfId="0" applyNumberFormat="1" applyFont="1" applyBorder="1" applyAlignment="1">
      <alignment horizontal="center" wrapText="1"/>
    </xf>
    <xf numFmtId="0" fontId="1" fillId="0" borderId="28" xfId="0" applyFont="1" applyBorder="1" applyAlignment="1">
      <alignment wrapText="1"/>
    </xf>
    <xf numFmtId="0" fontId="1" fillId="0" borderId="9" xfId="0" applyFont="1" applyBorder="1" applyAlignment="1">
      <alignment horizontal="center"/>
    </xf>
    <xf numFmtId="0" fontId="1" fillId="2" borderId="5" xfId="0" applyFont="1" applyFill="1" applyBorder="1" applyAlignment="1">
      <alignment horizontal="right"/>
    </xf>
    <xf numFmtId="0" fontId="1" fillId="2" borderId="21" xfId="0" applyFont="1" applyFill="1" applyBorder="1" applyAlignment="1">
      <alignment horizontal="center"/>
    </xf>
    <xf numFmtId="0" fontId="31" fillId="2" borderId="9" xfId="0" applyFont="1" applyFill="1" applyBorder="1" applyAlignment="1">
      <alignment horizontal="center"/>
    </xf>
    <xf numFmtId="0" fontId="1" fillId="2" borderId="34" xfId="0" applyFont="1" applyFill="1" applyBorder="1" applyAlignment="1"/>
    <xf numFmtId="0" fontId="1" fillId="0" borderId="47" xfId="0" applyFont="1" applyBorder="1" applyAlignment="1">
      <alignment wrapText="1"/>
    </xf>
    <xf numFmtId="0" fontId="1" fillId="0" borderId="10" xfId="0" applyFont="1" applyBorder="1" applyAlignment="1">
      <alignment horizontal="center"/>
    </xf>
    <xf numFmtId="0" fontId="1" fillId="2" borderId="3" xfId="0" applyFont="1" applyFill="1" applyBorder="1" applyAlignment="1">
      <alignment horizontal="right"/>
    </xf>
    <xf numFmtId="0" fontId="1" fillId="2" borderId="46" xfId="0" applyFont="1" applyFill="1" applyBorder="1" applyAlignment="1">
      <alignment horizontal="center"/>
    </xf>
    <xf numFmtId="0" fontId="31" fillId="2" borderId="10" xfId="0" applyFont="1" applyFill="1" applyBorder="1" applyAlignment="1">
      <alignment horizontal="center"/>
    </xf>
    <xf numFmtId="0" fontId="1" fillId="2" borderId="48" xfId="0" applyFont="1" applyFill="1" applyBorder="1" applyAlignment="1"/>
    <xf numFmtId="0" fontId="1" fillId="0" borderId="48" xfId="0" applyFont="1" applyBorder="1" applyAlignment="1"/>
    <xf numFmtId="0" fontId="1" fillId="2" borderId="47" xfId="0" applyFont="1" applyFill="1" applyBorder="1" applyAlignment="1">
      <alignment horizontal="right"/>
    </xf>
    <xf numFmtId="0" fontId="1" fillId="2" borderId="10" xfId="0" applyFont="1" applyFill="1" applyBorder="1" applyAlignment="1">
      <alignment horizontal="center"/>
    </xf>
    <xf numFmtId="0" fontId="1" fillId="2" borderId="26" xfId="0" applyFont="1" applyFill="1" applyBorder="1" applyAlignment="1"/>
    <xf numFmtId="2" fontId="31" fillId="22" borderId="4" xfId="0" applyNumberFormat="1" applyFont="1" applyFill="1" applyBorder="1" applyAlignment="1">
      <alignment horizontal="center"/>
    </xf>
    <xf numFmtId="0" fontId="1" fillId="0" borderId="0" xfId="0" applyFont="1"/>
    <xf numFmtId="0" fontId="33" fillId="0" borderId="0" xfId="0" applyFont="1" applyAlignment="1">
      <alignment horizontal="right"/>
    </xf>
    <xf numFmtId="0" fontId="31" fillId="0" borderId="28" xfId="0" applyFont="1" applyBorder="1"/>
    <xf numFmtId="0" fontId="31" fillId="0" borderId="47" xfId="0" applyFont="1" applyBorder="1"/>
    <xf numFmtId="0" fontId="31" fillId="0" borderId="35" xfId="0" applyFont="1" applyBorder="1"/>
    <xf numFmtId="0" fontId="31" fillId="0" borderId="24" xfId="0" applyFont="1" applyBorder="1"/>
    <xf numFmtId="0" fontId="31" fillId="0" borderId="60" xfId="0" applyFont="1" applyBorder="1"/>
    <xf numFmtId="0" fontId="31" fillId="0" borderId="54" xfId="0" applyFont="1" applyBorder="1"/>
    <xf numFmtId="0" fontId="1" fillId="0" borderId="34" xfId="0" applyFont="1" applyBorder="1"/>
    <xf numFmtId="0" fontId="1" fillId="0" borderId="48" xfId="0" applyFont="1" applyBorder="1"/>
    <xf numFmtId="0" fontId="1" fillId="0" borderId="26" xfId="0" applyFont="1" applyBorder="1"/>
    <xf numFmtId="0" fontId="31" fillId="0" borderId="5" xfId="0" applyFont="1" applyBorder="1"/>
    <xf numFmtId="0" fontId="31" fillId="0" borderId="3" xfId="0" applyFont="1" applyBorder="1"/>
    <xf numFmtId="0" fontId="31" fillId="0" borderId="1" xfId="0" applyFont="1" applyBorder="1"/>
    <xf numFmtId="0" fontId="31" fillId="0" borderId="9" xfId="0" applyFont="1" applyBorder="1" applyAlignment="1">
      <alignment horizontal="center"/>
    </xf>
    <xf numFmtId="0" fontId="31" fillId="0" borderId="12" xfId="0" applyFont="1" applyBorder="1" applyAlignment="1">
      <alignment horizontal="center"/>
    </xf>
    <xf numFmtId="0" fontId="31" fillId="0" borderId="16" xfId="0" applyFont="1" applyBorder="1" applyAlignment="1">
      <alignment horizontal="center"/>
    </xf>
    <xf numFmtId="0" fontId="31" fillId="6" borderId="12" xfId="0" applyFont="1" applyFill="1" applyBorder="1" applyAlignment="1">
      <alignment horizontal="center"/>
    </xf>
    <xf numFmtId="0" fontId="31" fillId="6" borderId="12" xfId="0" applyFont="1" applyFill="1" applyBorder="1" applyAlignment="1">
      <alignment horizontal="center" wrapText="1"/>
    </xf>
    <xf numFmtId="0" fontId="1" fillId="0" borderId="28" xfId="0" applyFont="1" applyBorder="1" applyAlignment="1">
      <alignment horizontal="left" wrapText="1"/>
    </xf>
    <xf numFmtId="0" fontId="1" fillId="0" borderId="47" xfId="0" applyFont="1" applyBorder="1" applyAlignment="1">
      <alignment horizontal="left" wrapText="1"/>
    </xf>
    <xf numFmtId="0" fontId="1" fillId="0" borderId="47" xfId="0" applyFont="1" applyFill="1" applyBorder="1" applyAlignment="1">
      <alignment horizontal="left" wrapText="1"/>
    </xf>
    <xf numFmtId="0" fontId="1" fillId="0" borderId="35" xfId="0" applyFont="1" applyBorder="1" applyAlignment="1">
      <alignment horizontal="left" wrapText="1"/>
    </xf>
    <xf numFmtId="0" fontId="31" fillId="0" borderId="28" xfId="0" applyFont="1" applyBorder="1" applyAlignment="1">
      <alignment horizontal="left" wrapText="1"/>
    </xf>
    <xf numFmtId="0" fontId="31" fillId="0" borderId="27" xfId="0" applyFont="1" applyBorder="1" applyAlignment="1">
      <alignment horizontal="left" wrapText="1"/>
    </xf>
    <xf numFmtId="0" fontId="31" fillId="0" borderId="42" xfId="0" applyFont="1" applyBorder="1" applyAlignment="1">
      <alignment horizontal="left" wrapText="1"/>
    </xf>
    <xf numFmtId="0" fontId="31" fillId="9" borderId="27" xfId="0" applyFont="1" applyFill="1" applyBorder="1" applyAlignment="1">
      <alignment horizontal="left" wrapText="1"/>
    </xf>
    <xf numFmtId="0" fontId="32" fillId="0" borderId="27" xfId="0" applyFont="1" applyBorder="1" applyAlignment="1">
      <alignment horizontal="left" wrapText="1"/>
    </xf>
    <xf numFmtId="0" fontId="1" fillId="0" borderId="21" xfId="0" applyFont="1" applyBorder="1" applyAlignment="1">
      <alignment horizontal="center"/>
    </xf>
    <xf numFmtId="0" fontId="1" fillId="0" borderId="46" xfId="0" applyFont="1" applyBorder="1" applyAlignment="1">
      <alignment horizontal="center"/>
    </xf>
    <xf numFmtId="0" fontId="31" fillId="2" borderId="46" xfId="0" applyFont="1" applyFill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2" borderId="9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wrapText="1"/>
    </xf>
    <xf numFmtId="0" fontId="31" fillId="6" borderId="9" xfId="0" applyFont="1" applyFill="1" applyBorder="1" applyAlignment="1">
      <alignment horizontal="center" wrapText="1"/>
    </xf>
    <xf numFmtId="0" fontId="31" fillId="6" borderId="16" xfId="0" applyFont="1" applyFill="1" applyBorder="1" applyAlignment="1">
      <alignment horizontal="center" wrapText="1"/>
    </xf>
    <xf numFmtId="2" fontId="1" fillId="18" borderId="2" xfId="0" applyNumberFormat="1" applyFont="1" applyFill="1" applyBorder="1" applyAlignment="1">
      <alignment horizontal="center"/>
    </xf>
    <xf numFmtId="0" fontId="1" fillId="2" borderId="35" xfId="0" applyFont="1" applyFill="1" applyBorder="1" applyAlignment="1">
      <alignment horizontal="center"/>
    </xf>
    <xf numFmtId="2" fontId="1" fillId="17" borderId="6" xfId="0" applyNumberFormat="1" applyFont="1" applyFill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2" fontId="1" fillId="18" borderId="4" xfId="0" applyNumberFormat="1" applyFont="1" applyFill="1" applyBorder="1" applyAlignment="1">
      <alignment horizontal="center"/>
    </xf>
    <xf numFmtId="0" fontId="1" fillId="2" borderId="47" xfId="0" applyFont="1" applyFill="1" applyBorder="1" applyAlignment="1">
      <alignment horizontal="center"/>
    </xf>
    <xf numFmtId="2" fontId="1" fillId="19" borderId="4" xfId="0" applyNumberFormat="1" applyFont="1" applyFill="1" applyBorder="1" applyAlignment="1">
      <alignment horizontal="center"/>
    </xf>
    <xf numFmtId="2" fontId="1" fillId="17" borderId="4" xfId="0" applyNumberFormat="1" applyFont="1" applyFill="1" applyBorder="1" applyAlignment="1">
      <alignment horizontal="center"/>
    </xf>
    <xf numFmtId="2" fontId="31" fillId="18" borderId="6" xfId="0" applyNumberFormat="1" applyFont="1" applyFill="1" applyBorder="1" applyAlignment="1">
      <alignment horizontal="center"/>
    </xf>
    <xf numFmtId="2" fontId="31" fillId="18" borderId="4" xfId="0" applyNumberFormat="1" applyFont="1" applyFill="1" applyBorder="1" applyAlignment="1">
      <alignment horizontal="center"/>
    </xf>
    <xf numFmtId="2" fontId="31" fillId="17" borderId="4" xfId="0" applyNumberFormat="1" applyFont="1" applyFill="1" applyBorder="1" applyAlignment="1">
      <alignment horizontal="center"/>
    </xf>
    <xf numFmtId="2" fontId="31" fillId="20" borderId="4" xfId="0" applyNumberFormat="1" applyFont="1" applyFill="1" applyBorder="1" applyAlignment="1">
      <alignment horizontal="center"/>
    </xf>
  </cellXfs>
  <cellStyles count="17">
    <cellStyle name="Excel Built-in Normal" xfId="1"/>
    <cellStyle name="Excel Built-in Normal 1" xfId="7"/>
    <cellStyle name="Excel Built-in Normal 2" xfId="3"/>
    <cellStyle name="TableStyleLight1" xfId="6"/>
    <cellStyle name="Обычный" xfId="0" builtinId="0"/>
    <cellStyle name="Обычный 2" xfId="8"/>
    <cellStyle name="Обычный 2 2" xfId="9"/>
    <cellStyle name="Обычный 3" xfId="5"/>
    <cellStyle name="Обычный 4" xfId="4"/>
    <cellStyle name="Обычный 4 2" xfId="10"/>
    <cellStyle name="Обычный 4 3" xfId="12"/>
    <cellStyle name="Обычный 4 4" xfId="14"/>
    <cellStyle name="Обычный 4 5" xfId="16"/>
    <cellStyle name="Обычный 5" xfId="11"/>
    <cellStyle name="Обычный 6" xfId="13"/>
    <cellStyle name="Обычный 7" xfId="15"/>
    <cellStyle name="Процентный" xfId="2" builtinId="5"/>
  </cellStyles>
  <dxfs count="104">
    <dxf>
      <fill>
        <patternFill>
          <bgColor rgb="FFFFFFCC"/>
        </patternFill>
      </fill>
    </dxf>
    <dxf>
      <fill>
        <patternFill>
          <bgColor rgb="FFCCFFCC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>
          <bgColor rgb="FFCCFFCC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>
          <bgColor rgb="FFCCFFCC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CC"/>
        </patternFill>
      </fill>
    </dxf>
    <dxf>
      <fill>
        <patternFill>
          <bgColor theme="4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>
          <bgColor rgb="FFCCFFCC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>
          <bgColor rgb="FFCCFFCC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>
          <bgColor rgb="FFCCFFCC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>
          <bgColor rgb="FFCCFFCC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>
          <bgColor rgb="FFCCFFCC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>
          <bgColor rgb="FFCCFFCC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>
          <bgColor rgb="FFCCFFCC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>
          <bgColor rgb="FFCCFFCC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>
          <bgColor rgb="FFCCFFCC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>
          <bgColor rgb="FFCCFFCC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>
          <bgColor rgb="FFCCFFCC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>
          <bgColor rgb="FFCCFFCC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>
          <bgColor rgb="FFCCFFCC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>
          <bgColor rgb="FFCCFFCC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>
          <bgColor rgb="FFCCFFCC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CC"/>
        </patternFill>
      </fill>
    </dxf>
    <dxf>
      <fill>
        <patternFill>
          <bgColor theme="4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CC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9900"/>
      <color rgb="FFED7A2B"/>
      <color rgb="FFFFCCCC"/>
      <color rgb="FFCCFFCC"/>
      <color rgb="FFFFFFCC"/>
      <color rgb="FF66FFFF"/>
      <color rgb="FF00FF00"/>
      <color rgb="FF00CC66"/>
      <color rgb="FFFF5050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Информатика</a:t>
            </a:r>
            <a:r>
              <a:rPr lang="ru-RU" b="1" baseline="0"/>
              <a:t> 11 ЕГЭ 2017-2016-2015</a:t>
            </a:r>
            <a:endParaRPr lang="ru-RU" b="1"/>
          </a:p>
        </c:rich>
      </c:tx>
      <c:layout>
        <c:manualLayout>
          <c:xMode val="edge"/>
          <c:yMode val="edge"/>
          <c:x val="4.6559600233509295E-2"/>
          <c:y val="3.973758772277073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1.5806546252305726E-2"/>
          <c:y val="3.9653367351427438E-2"/>
          <c:w val="0.98141330059725107"/>
          <c:h val="0.55248825740357876"/>
        </c:manualLayout>
      </c:layout>
      <c:lineChart>
        <c:grouping val="standard"/>
        <c:varyColors val="0"/>
        <c:ser>
          <c:idx val="0"/>
          <c:order val="0"/>
          <c:tx>
            <c:v>2017 ср. балл по городу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'Информ-11 диаграмма по районам'!$C$4:$C$112</c:f>
              <c:strCache>
                <c:ptCount val="109"/>
                <c:pt idx="0">
                  <c:v>МАОУ Лицей № 7 </c:v>
                </c:pt>
                <c:pt idx="1">
                  <c:v>МБОУ СШ № 19</c:v>
                </c:pt>
                <c:pt idx="2">
                  <c:v>МАОУ Гимназия № 9</c:v>
                </c:pt>
                <c:pt idx="3">
                  <c:v>МБОУ Лицей № 28</c:v>
                </c:pt>
                <c:pt idx="4">
                  <c:v>МАОУ СШ № 32</c:v>
                </c:pt>
                <c:pt idx="5">
                  <c:v>МБОУ Гимназия № 8</c:v>
                </c:pt>
                <c:pt idx="6">
                  <c:v>МАОУ СШ № 153</c:v>
                </c:pt>
                <c:pt idx="7">
                  <c:v>МБОУ СШ № 86 им. М. Ф. Стригина </c:v>
                </c:pt>
                <c:pt idx="8">
                  <c:v>МБОУ СШ № 12</c:v>
                </c:pt>
                <c:pt idx="9">
                  <c:v>МАОУ Лицей № 6 "Перспектива"</c:v>
                </c:pt>
                <c:pt idx="10">
                  <c:v>МАОУ СШ № 55</c:v>
                </c:pt>
                <c:pt idx="11">
                  <c:v>МАОУ Лицей № 11</c:v>
                </c:pt>
                <c:pt idx="12">
                  <c:v>МБОУ СШ № 46</c:v>
                </c:pt>
                <c:pt idx="13">
                  <c:v>МАОУ Гимназия № 6</c:v>
                </c:pt>
                <c:pt idx="14">
                  <c:v>МАОУ Гимназия № 4</c:v>
                </c:pt>
                <c:pt idx="15">
                  <c:v>МАОУ Гимназия № 10</c:v>
                </c:pt>
                <c:pt idx="16">
                  <c:v>МБОУ СШ № 135</c:v>
                </c:pt>
                <c:pt idx="17">
                  <c:v>МБОУ СШ № 8 "Созидание"</c:v>
                </c:pt>
                <c:pt idx="18">
                  <c:v>МБОУ СШ № 63</c:v>
                </c:pt>
                <c:pt idx="19">
                  <c:v>МБОУ СШ № 49</c:v>
                </c:pt>
                <c:pt idx="20">
                  <c:v>МБОУ СШ № 80</c:v>
                </c:pt>
                <c:pt idx="21">
                  <c:v>МБОУ Лицей № 3</c:v>
                </c:pt>
                <c:pt idx="22">
                  <c:v>МБОУ Гимназия № 7</c:v>
                </c:pt>
                <c:pt idx="23">
                  <c:v>МБОУ СШ № 47</c:v>
                </c:pt>
                <c:pt idx="24">
                  <c:v>МБОУ СШ № 88</c:v>
                </c:pt>
                <c:pt idx="25">
                  <c:v>МБОУ СШ № 94</c:v>
                </c:pt>
                <c:pt idx="26">
                  <c:v>МБОУ СШ № 64</c:v>
                </c:pt>
                <c:pt idx="27">
                  <c:v>МБОУ СШ № 53</c:v>
                </c:pt>
                <c:pt idx="28">
                  <c:v>МАОУ Гимназия № 15</c:v>
                </c:pt>
                <c:pt idx="29">
                  <c:v>МАОУ Гимназия № 11 им. А. Н. Кулакова</c:v>
                </c:pt>
                <c:pt idx="30">
                  <c:v>МАОУ Лицей № 12</c:v>
                </c:pt>
                <c:pt idx="31">
                  <c:v>МБОУ СШ № 13</c:v>
                </c:pt>
                <c:pt idx="32">
                  <c:v>МБОУ СШ № 16</c:v>
                </c:pt>
                <c:pt idx="33">
                  <c:v>МБОУ СШ № 31</c:v>
                </c:pt>
                <c:pt idx="34">
                  <c:v>МБОУ СШ № 44</c:v>
                </c:pt>
                <c:pt idx="35">
                  <c:v>МАОУ СШ № 148</c:v>
                </c:pt>
                <c:pt idx="36">
                  <c:v>МБОУ СШ № 79</c:v>
                </c:pt>
                <c:pt idx="37">
                  <c:v>МБОУ СШ № 65</c:v>
                </c:pt>
                <c:pt idx="38">
                  <c:v>МБОУ СШ № 89</c:v>
                </c:pt>
                <c:pt idx="39">
                  <c:v>МБОУ Школа-интернат № 1 им. В. П. Синякова</c:v>
                </c:pt>
                <c:pt idx="40">
                  <c:v>МАОУ "КУГ № 1 - Универс"</c:v>
                </c:pt>
                <c:pt idx="41">
                  <c:v>МБОУ Гимназия № 3</c:v>
                </c:pt>
                <c:pt idx="42">
                  <c:v>МАОУ Лицей № 1</c:v>
                </c:pt>
                <c:pt idx="43">
                  <c:v>МБОУ СШ № 99</c:v>
                </c:pt>
                <c:pt idx="44">
                  <c:v>МАОУ Гимназия № 13 "Академ"</c:v>
                </c:pt>
                <c:pt idx="45">
                  <c:v>МБОУ СШ № 72 им. М. Н. Толстихина</c:v>
                </c:pt>
                <c:pt idx="46">
                  <c:v>МБОУ Лицей № 8</c:v>
                </c:pt>
                <c:pt idx="47">
                  <c:v>МБОУ СШ № 3</c:v>
                </c:pt>
                <c:pt idx="48">
                  <c:v>МБОУ Лицей № 10</c:v>
                </c:pt>
                <c:pt idx="49">
                  <c:v>МБОУ СШ № 21</c:v>
                </c:pt>
                <c:pt idx="50">
                  <c:v>МБОУ СШ № 95</c:v>
                </c:pt>
                <c:pt idx="51">
                  <c:v>МБОУ СШ № 84</c:v>
                </c:pt>
                <c:pt idx="52">
                  <c:v>МБОУ СШ № 133 </c:v>
                </c:pt>
                <c:pt idx="53">
                  <c:v>МБОУ СШ № 36</c:v>
                </c:pt>
                <c:pt idx="54">
                  <c:v>МБОУ СШ № 73</c:v>
                </c:pt>
                <c:pt idx="55">
                  <c:v>МБОУ СШ № 82</c:v>
                </c:pt>
                <c:pt idx="56">
                  <c:v>МБОУ СШ № 30</c:v>
                </c:pt>
                <c:pt idx="57">
                  <c:v>МАОУ Лицей № 9 "Лидер"</c:v>
                </c:pt>
                <c:pt idx="58">
                  <c:v>МБОУ СШ № 92</c:v>
                </c:pt>
                <c:pt idx="59">
                  <c:v>МАОУ СШ № 137</c:v>
                </c:pt>
                <c:pt idx="60">
                  <c:v>МАОУ СШ № 23</c:v>
                </c:pt>
                <c:pt idx="61">
                  <c:v>МБОУ СШ № 76</c:v>
                </c:pt>
                <c:pt idx="62">
                  <c:v>МАОУ Гимназия № 14</c:v>
                </c:pt>
                <c:pt idx="63">
                  <c:v>МАОУ Гимназия № 5</c:v>
                </c:pt>
                <c:pt idx="64">
                  <c:v>МБОУ СШ № 6</c:v>
                </c:pt>
                <c:pt idx="65">
                  <c:v>МБОУ СШ № 17</c:v>
                </c:pt>
                <c:pt idx="66">
                  <c:v>МБОУ СШ № 42</c:v>
                </c:pt>
                <c:pt idx="67">
                  <c:v>МБОУ СШ № 97</c:v>
                </c:pt>
                <c:pt idx="68">
                  <c:v>МБОУ СШ № 93</c:v>
                </c:pt>
                <c:pt idx="69">
                  <c:v>МБОУ СШ № 62</c:v>
                </c:pt>
                <c:pt idx="70">
                  <c:v>МБОУ СШ № 45</c:v>
                </c:pt>
                <c:pt idx="71">
                  <c:v>МБОУ СШ № 34</c:v>
                </c:pt>
                <c:pt idx="72">
                  <c:v>МБОУ СШ № 66</c:v>
                </c:pt>
                <c:pt idx="73">
                  <c:v>МБОУ СШ № 115</c:v>
                </c:pt>
                <c:pt idx="74">
                  <c:v>МАОУ СШ № 151</c:v>
                </c:pt>
                <c:pt idx="75">
                  <c:v>МБОУ СШ № 149</c:v>
                </c:pt>
                <c:pt idx="76">
                  <c:v>МБОУ СШ № 145</c:v>
                </c:pt>
                <c:pt idx="77">
                  <c:v>МБОУ СШ № 108</c:v>
                </c:pt>
                <c:pt idx="78">
                  <c:v>МБОУ СШ № 98</c:v>
                </c:pt>
                <c:pt idx="79">
                  <c:v>МАОУ СШ № 152</c:v>
                </c:pt>
                <c:pt idx="80">
                  <c:v>МБОУ СШ № 144</c:v>
                </c:pt>
                <c:pt idx="81">
                  <c:v>МБОУ СШ № 18</c:v>
                </c:pt>
                <c:pt idx="82">
                  <c:v>МБОУ СШ № 150</c:v>
                </c:pt>
                <c:pt idx="83">
                  <c:v>МБОУ СШ № 143</c:v>
                </c:pt>
                <c:pt idx="84">
                  <c:v>МБОУ СШ № 7</c:v>
                </c:pt>
                <c:pt idx="85">
                  <c:v>МБОУ СШ № 91</c:v>
                </c:pt>
                <c:pt idx="86">
                  <c:v>МБОУ СШ № 5</c:v>
                </c:pt>
                <c:pt idx="87">
                  <c:v>МБОУ СШ № 69</c:v>
                </c:pt>
                <c:pt idx="88">
                  <c:v>МБОУ СШ № 141</c:v>
                </c:pt>
                <c:pt idx="89">
                  <c:v>МБОУ СШ № 139</c:v>
                </c:pt>
                <c:pt idx="90">
                  <c:v>МБОУ СШ № 1</c:v>
                </c:pt>
                <c:pt idx="91">
                  <c:v>МБОУ СШ № 147</c:v>
                </c:pt>
                <c:pt idx="92">
                  <c:v>МБОУ СШ № 85</c:v>
                </c:pt>
                <c:pt idx="93">
                  <c:v>МБОУ СШ № 56</c:v>
                </c:pt>
                <c:pt idx="94">
                  <c:v>МБОУ СШ № 22</c:v>
                </c:pt>
                <c:pt idx="95">
                  <c:v>МБОУ СШ № 70</c:v>
                </c:pt>
                <c:pt idx="96">
                  <c:v>МБОУ СШ № 2</c:v>
                </c:pt>
                <c:pt idx="97">
                  <c:v>МБОУ СШ № 121</c:v>
                </c:pt>
                <c:pt idx="98">
                  <c:v>МБОУ СШ № 129</c:v>
                </c:pt>
                <c:pt idx="99">
                  <c:v>МБОУ СШ № 134</c:v>
                </c:pt>
                <c:pt idx="100">
                  <c:v>МБОУ СШ № 24</c:v>
                </c:pt>
                <c:pt idx="101">
                  <c:v>МАОУ Гимназия № 2</c:v>
                </c:pt>
                <c:pt idx="102">
                  <c:v>МБОУ Лицей № 2</c:v>
                </c:pt>
                <c:pt idx="103">
                  <c:v>МБОУ СШ № 10 им. ак. Ю. А. Овчинникова</c:v>
                </c:pt>
                <c:pt idx="104">
                  <c:v>МБОУ Гимназия  № 16</c:v>
                </c:pt>
                <c:pt idx="105">
                  <c:v>МБОУ СШ № 27</c:v>
                </c:pt>
                <c:pt idx="106">
                  <c:v>МБОУ СШ № 4</c:v>
                </c:pt>
                <c:pt idx="107">
                  <c:v>МБОУ СШ № 51</c:v>
                </c:pt>
                <c:pt idx="108">
                  <c:v>МБОУ СШ № 14 им. И. М. Смоктуновского</c:v>
                </c:pt>
              </c:strCache>
            </c:strRef>
          </c:cat>
          <c:val>
            <c:numRef>
              <c:f>'Информ-11 диаграмма по районам'!$F$4:$F$112</c:f>
              <c:numCache>
                <c:formatCode>General</c:formatCode>
                <c:ptCount val="109"/>
                <c:pt idx="0">
                  <c:v>57.45</c:v>
                </c:pt>
                <c:pt idx="1">
                  <c:v>57.45</c:v>
                </c:pt>
                <c:pt idx="2">
                  <c:v>57.45</c:v>
                </c:pt>
                <c:pt idx="3">
                  <c:v>57.45</c:v>
                </c:pt>
                <c:pt idx="4">
                  <c:v>57.45</c:v>
                </c:pt>
                <c:pt idx="5">
                  <c:v>57.45</c:v>
                </c:pt>
                <c:pt idx="6">
                  <c:v>57.45</c:v>
                </c:pt>
                <c:pt idx="7">
                  <c:v>57.45</c:v>
                </c:pt>
                <c:pt idx="8">
                  <c:v>57.45</c:v>
                </c:pt>
                <c:pt idx="9">
                  <c:v>57.45</c:v>
                </c:pt>
                <c:pt idx="10">
                  <c:v>57.45</c:v>
                </c:pt>
                <c:pt idx="11">
                  <c:v>57.45</c:v>
                </c:pt>
                <c:pt idx="12">
                  <c:v>57.45</c:v>
                </c:pt>
                <c:pt idx="13">
                  <c:v>57.45</c:v>
                </c:pt>
                <c:pt idx="14">
                  <c:v>57.45</c:v>
                </c:pt>
                <c:pt idx="15">
                  <c:v>57.45</c:v>
                </c:pt>
                <c:pt idx="16">
                  <c:v>57.45</c:v>
                </c:pt>
                <c:pt idx="17">
                  <c:v>57.45</c:v>
                </c:pt>
                <c:pt idx="18">
                  <c:v>57.45</c:v>
                </c:pt>
                <c:pt idx="19">
                  <c:v>57.45</c:v>
                </c:pt>
                <c:pt idx="20">
                  <c:v>57.45</c:v>
                </c:pt>
                <c:pt idx="21">
                  <c:v>57.45</c:v>
                </c:pt>
                <c:pt idx="22">
                  <c:v>57.45</c:v>
                </c:pt>
                <c:pt idx="23">
                  <c:v>57.45</c:v>
                </c:pt>
                <c:pt idx="24">
                  <c:v>57.45</c:v>
                </c:pt>
                <c:pt idx="25">
                  <c:v>57.45</c:v>
                </c:pt>
                <c:pt idx="26">
                  <c:v>57.45</c:v>
                </c:pt>
                <c:pt idx="27">
                  <c:v>57.45</c:v>
                </c:pt>
                <c:pt idx="28">
                  <c:v>57.45</c:v>
                </c:pt>
                <c:pt idx="29">
                  <c:v>57.45</c:v>
                </c:pt>
                <c:pt idx="30">
                  <c:v>57.45</c:v>
                </c:pt>
                <c:pt idx="31">
                  <c:v>57.45</c:v>
                </c:pt>
                <c:pt idx="32">
                  <c:v>57.45</c:v>
                </c:pt>
                <c:pt idx="33">
                  <c:v>57.45</c:v>
                </c:pt>
                <c:pt idx="34">
                  <c:v>57.45</c:v>
                </c:pt>
                <c:pt idx="35">
                  <c:v>57.45</c:v>
                </c:pt>
                <c:pt idx="36">
                  <c:v>57.45</c:v>
                </c:pt>
                <c:pt idx="37">
                  <c:v>57.45</c:v>
                </c:pt>
                <c:pt idx="38">
                  <c:v>57.45</c:v>
                </c:pt>
                <c:pt idx="39">
                  <c:v>57.45</c:v>
                </c:pt>
                <c:pt idx="40">
                  <c:v>57.45</c:v>
                </c:pt>
                <c:pt idx="41">
                  <c:v>57.45</c:v>
                </c:pt>
                <c:pt idx="42">
                  <c:v>57.45</c:v>
                </c:pt>
                <c:pt idx="43">
                  <c:v>57.45</c:v>
                </c:pt>
                <c:pt idx="44">
                  <c:v>57.45</c:v>
                </c:pt>
                <c:pt idx="45">
                  <c:v>57.45</c:v>
                </c:pt>
                <c:pt idx="46">
                  <c:v>57.45</c:v>
                </c:pt>
                <c:pt idx="47">
                  <c:v>57.45</c:v>
                </c:pt>
                <c:pt idx="48">
                  <c:v>57.45</c:v>
                </c:pt>
                <c:pt idx="49">
                  <c:v>57.45</c:v>
                </c:pt>
                <c:pt idx="50">
                  <c:v>57.45</c:v>
                </c:pt>
                <c:pt idx="51">
                  <c:v>57.45</c:v>
                </c:pt>
                <c:pt idx="52">
                  <c:v>57.45</c:v>
                </c:pt>
                <c:pt idx="53">
                  <c:v>57.45</c:v>
                </c:pt>
                <c:pt idx="54">
                  <c:v>57.45</c:v>
                </c:pt>
                <c:pt idx="55">
                  <c:v>57.45</c:v>
                </c:pt>
                <c:pt idx="56">
                  <c:v>57.45</c:v>
                </c:pt>
                <c:pt idx="57">
                  <c:v>57.45</c:v>
                </c:pt>
                <c:pt idx="58">
                  <c:v>57.45</c:v>
                </c:pt>
                <c:pt idx="59">
                  <c:v>57.45</c:v>
                </c:pt>
                <c:pt idx="60">
                  <c:v>57.45</c:v>
                </c:pt>
                <c:pt idx="61">
                  <c:v>57.45</c:v>
                </c:pt>
                <c:pt idx="62">
                  <c:v>57.45</c:v>
                </c:pt>
                <c:pt idx="63">
                  <c:v>57.45</c:v>
                </c:pt>
                <c:pt idx="64">
                  <c:v>57.45</c:v>
                </c:pt>
                <c:pt idx="65">
                  <c:v>57.45</c:v>
                </c:pt>
                <c:pt idx="66">
                  <c:v>57.45</c:v>
                </c:pt>
                <c:pt idx="67">
                  <c:v>57.45</c:v>
                </c:pt>
                <c:pt idx="68">
                  <c:v>57.45</c:v>
                </c:pt>
                <c:pt idx="69">
                  <c:v>57.45</c:v>
                </c:pt>
                <c:pt idx="70">
                  <c:v>57.45</c:v>
                </c:pt>
                <c:pt idx="71">
                  <c:v>57.45</c:v>
                </c:pt>
                <c:pt idx="72">
                  <c:v>57.45</c:v>
                </c:pt>
                <c:pt idx="73">
                  <c:v>57.45</c:v>
                </c:pt>
                <c:pt idx="74">
                  <c:v>57.45</c:v>
                </c:pt>
                <c:pt idx="75">
                  <c:v>57.45</c:v>
                </c:pt>
                <c:pt idx="76">
                  <c:v>57.45</c:v>
                </c:pt>
                <c:pt idx="77">
                  <c:v>57.45</c:v>
                </c:pt>
                <c:pt idx="78">
                  <c:v>57.45</c:v>
                </c:pt>
                <c:pt idx="79">
                  <c:v>57.45</c:v>
                </c:pt>
                <c:pt idx="80">
                  <c:v>57.45</c:v>
                </c:pt>
                <c:pt idx="81">
                  <c:v>57.45</c:v>
                </c:pt>
                <c:pt idx="82">
                  <c:v>57.45</c:v>
                </c:pt>
                <c:pt idx="83">
                  <c:v>57.45</c:v>
                </c:pt>
                <c:pt idx="84">
                  <c:v>57.45</c:v>
                </c:pt>
                <c:pt idx="85">
                  <c:v>57.45</c:v>
                </c:pt>
                <c:pt idx="86">
                  <c:v>57.45</c:v>
                </c:pt>
                <c:pt idx="87">
                  <c:v>57.45</c:v>
                </c:pt>
                <c:pt idx="88">
                  <c:v>57.45</c:v>
                </c:pt>
                <c:pt idx="89">
                  <c:v>57.45</c:v>
                </c:pt>
                <c:pt idx="90">
                  <c:v>57.45</c:v>
                </c:pt>
                <c:pt idx="91">
                  <c:v>57.45</c:v>
                </c:pt>
                <c:pt idx="92">
                  <c:v>57.45</c:v>
                </c:pt>
                <c:pt idx="93">
                  <c:v>57.45</c:v>
                </c:pt>
                <c:pt idx="94">
                  <c:v>57.45</c:v>
                </c:pt>
                <c:pt idx="95">
                  <c:v>57.45</c:v>
                </c:pt>
                <c:pt idx="96">
                  <c:v>57.45</c:v>
                </c:pt>
                <c:pt idx="97">
                  <c:v>57.45</c:v>
                </c:pt>
                <c:pt idx="98">
                  <c:v>57.45</c:v>
                </c:pt>
                <c:pt idx="99">
                  <c:v>57.45</c:v>
                </c:pt>
                <c:pt idx="100">
                  <c:v>57.45</c:v>
                </c:pt>
                <c:pt idx="101">
                  <c:v>57.45</c:v>
                </c:pt>
                <c:pt idx="102">
                  <c:v>57.45</c:v>
                </c:pt>
                <c:pt idx="103">
                  <c:v>57.45</c:v>
                </c:pt>
                <c:pt idx="104">
                  <c:v>57.45</c:v>
                </c:pt>
                <c:pt idx="105">
                  <c:v>57.45</c:v>
                </c:pt>
                <c:pt idx="106">
                  <c:v>57.45</c:v>
                </c:pt>
                <c:pt idx="107">
                  <c:v>57.45</c:v>
                </c:pt>
                <c:pt idx="108">
                  <c:v>57.45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6EA-4626-A1A3-2AAF71E94E7A}"/>
            </c:ext>
          </c:extLst>
        </c:ser>
        <c:ser>
          <c:idx val="1"/>
          <c:order val="1"/>
          <c:tx>
            <c:v>2017 ср. балл ОУ</c:v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'Информ-11 диаграмма по районам'!$C$4:$C$112</c:f>
              <c:strCache>
                <c:ptCount val="109"/>
                <c:pt idx="0">
                  <c:v>МАОУ Лицей № 7 </c:v>
                </c:pt>
                <c:pt idx="1">
                  <c:v>МБОУ СШ № 19</c:v>
                </c:pt>
                <c:pt idx="2">
                  <c:v>МАОУ Гимназия № 9</c:v>
                </c:pt>
                <c:pt idx="3">
                  <c:v>МБОУ Лицей № 28</c:v>
                </c:pt>
                <c:pt idx="4">
                  <c:v>МАОУ СШ № 32</c:v>
                </c:pt>
                <c:pt idx="5">
                  <c:v>МБОУ Гимназия № 8</c:v>
                </c:pt>
                <c:pt idx="6">
                  <c:v>МАОУ СШ № 153</c:v>
                </c:pt>
                <c:pt idx="7">
                  <c:v>МБОУ СШ № 86 им. М. Ф. Стригина </c:v>
                </c:pt>
                <c:pt idx="8">
                  <c:v>МБОУ СШ № 12</c:v>
                </c:pt>
                <c:pt idx="9">
                  <c:v>МАОУ Лицей № 6 "Перспектива"</c:v>
                </c:pt>
                <c:pt idx="10">
                  <c:v>МАОУ СШ № 55</c:v>
                </c:pt>
                <c:pt idx="11">
                  <c:v>МАОУ Лицей № 11</c:v>
                </c:pt>
                <c:pt idx="12">
                  <c:v>МБОУ СШ № 46</c:v>
                </c:pt>
                <c:pt idx="13">
                  <c:v>МАОУ Гимназия № 6</c:v>
                </c:pt>
                <c:pt idx="14">
                  <c:v>МАОУ Гимназия № 4</c:v>
                </c:pt>
                <c:pt idx="15">
                  <c:v>МАОУ Гимназия № 10</c:v>
                </c:pt>
                <c:pt idx="16">
                  <c:v>МБОУ СШ № 135</c:v>
                </c:pt>
                <c:pt idx="17">
                  <c:v>МБОУ СШ № 8 "Созидание"</c:v>
                </c:pt>
                <c:pt idx="18">
                  <c:v>МБОУ СШ № 63</c:v>
                </c:pt>
                <c:pt idx="19">
                  <c:v>МБОУ СШ № 49</c:v>
                </c:pt>
                <c:pt idx="20">
                  <c:v>МБОУ СШ № 80</c:v>
                </c:pt>
                <c:pt idx="21">
                  <c:v>МБОУ Лицей № 3</c:v>
                </c:pt>
                <c:pt idx="22">
                  <c:v>МБОУ Гимназия № 7</c:v>
                </c:pt>
                <c:pt idx="23">
                  <c:v>МБОУ СШ № 47</c:v>
                </c:pt>
                <c:pt idx="24">
                  <c:v>МБОУ СШ № 88</c:v>
                </c:pt>
                <c:pt idx="25">
                  <c:v>МБОУ СШ № 94</c:v>
                </c:pt>
                <c:pt idx="26">
                  <c:v>МБОУ СШ № 64</c:v>
                </c:pt>
                <c:pt idx="27">
                  <c:v>МБОУ СШ № 53</c:v>
                </c:pt>
                <c:pt idx="28">
                  <c:v>МАОУ Гимназия № 15</c:v>
                </c:pt>
                <c:pt idx="29">
                  <c:v>МАОУ Гимназия № 11 им. А. Н. Кулакова</c:v>
                </c:pt>
                <c:pt idx="30">
                  <c:v>МАОУ Лицей № 12</c:v>
                </c:pt>
                <c:pt idx="31">
                  <c:v>МБОУ СШ № 13</c:v>
                </c:pt>
                <c:pt idx="32">
                  <c:v>МБОУ СШ № 16</c:v>
                </c:pt>
                <c:pt idx="33">
                  <c:v>МБОУ СШ № 31</c:v>
                </c:pt>
                <c:pt idx="34">
                  <c:v>МБОУ СШ № 44</c:v>
                </c:pt>
                <c:pt idx="35">
                  <c:v>МАОУ СШ № 148</c:v>
                </c:pt>
                <c:pt idx="36">
                  <c:v>МБОУ СШ № 79</c:v>
                </c:pt>
                <c:pt idx="37">
                  <c:v>МБОУ СШ № 65</c:v>
                </c:pt>
                <c:pt idx="38">
                  <c:v>МБОУ СШ № 89</c:v>
                </c:pt>
                <c:pt idx="39">
                  <c:v>МБОУ Школа-интернат № 1 им. В. П. Синякова</c:v>
                </c:pt>
                <c:pt idx="40">
                  <c:v>МАОУ "КУГ № 1 - Универс"</c:v>
                </c:pt>
                <c:pt idx="41">
                  <c:v>МБОУ Гимназия № 3</c:v>
                </c:pt>
                <c:pt idx="42">
                  <c:v>МАОУ Лицей № 1</c:v>
                </c:pt>
                <c:pt idx="43">
                  <c:v>МБОУ СШ № 99</c:v>
                </c:pt>
                <c:pt idx="44">
                  <c:v>МАОУ Гимназия № 13 "Академ"</c:v>
                </c:pt>
                <c:pt idx="45">
                  <c:v>МБОУ СШ № 72 им. М. Н. Толстихина</c:v>
                </c:pt>
                <c:pt idx="46">
                  <c:v>МБОУ Лицей № 8</c:v>
                </c:pt>
                <c:pt idx="47">
                  <c:v>МБОУ СШ № 3</c:v>
                </c:pt>
                <c:pt idx="48">
                  <c:v>МБОУ Лицей № 10</c:v>
                </c:pt>
                <c:pt idx="49">
                  <c:v>МБОУ СШ № 21</c:v>
                </c:pt>
                <c:pt idx="50">
                  <c:v>МБОУ СШ № 95</c:v>
                </c:pt>
                <c:pt idx="51">
                  <c:v>МБОУ СШ № 84</c:v>
                </c:pt>
                <c:pt idx="52">
                  <c:v>МБОУ СШ № 133 </c:v>
                </c:pt>
                <c:pt idx="53">
                  <c:v>МБОУ СШ № 36</c:v>
                </c:pt>
                <c:pt idx="54">
                  <c:v>МБОУ СШ № 73</c:v>
                </c:pt>
                <c:pt idx="55">
                  <c:v>МБОУ СШ № 82</c:v>
                </c:pt>
                <c:pt idx="56">
                  <c:v>МБОУ СШ № 30</c:v>
                </c:pt>
                <c:pt idx="57">
                  <c:v>МАОУ Лицей № 9 "Лидер"</c:v>
                </c:pt>
                <c:pt idx="58">
                  <c:v>МБОУ СШ № 92</c:v>
                </c:pt>
                <c:pt idx="59">
                  <c:v>МАОУ СШ № 137</c:v>
                </c:pt>
                <c:pt idx="60">
                  <c:v>МАОУ СШ № 23</c:v>
                </c:pt>
                <c:pt idx="61">
                  <c:v>МБОУ СШ № 76</c:v>
                </c:pt>
                <c:pt idx="62">
                  <c:v>МАОУ Гимназия № 14</c:v>
                </c:pt>
                <c:pt idx="63">
                  <c:v>МАОУ Гимназия № 5</c:v>
                </c:pt>
                <c:pt idx="64">
                  <c:v>МБОУ СШ № 6</c:v>
                </c:pt>
                <c:pt idx="65">
                  <c:v>МБОУ СШ № 17</c:v>
                </c:pt>
                <c:pt idx="66">
                  <c:v>МБОУ СШ № 42</c:v>
                </c:pt>
                <c:pt idx="67">
                  <c:v>МБОУ СШ № 97</c:v>
                </c:pt>
                <c:pt idx="68">
                  <c:v>МБОУ СШ № 93</c:v>
                </c:pt>
                <c:pt idx="69">
                  <c:v>МБОУ СШ № 62</c:v>
                </c:pt>
                <c:pt idx="70">
                  <c:v>МБОУ СШ № 45</c:v>
                </c:pt>
                <c:pt idx="71">
                  <c:v>МБОУ СШ № 34</c:v>
                </c:pt>
                <c:pt idx="72">
                  <c:v>МБОУ СШ № 66</c:v>
                </c:pt>
                <c:pt idx="73">
                  <c:v>МБОУ СШ № 115</c:v>
                </c:pt>
                <c:pt idx="74">
                  <c:v>МАОУ СШ № 151</c:v>
                </c:pt>
                <c:pt idx="75">
                  <c:v>МБОУ СШ № 149</c:v>
                </c:pt>
                <c:pt idx="76">
                  <c:v>МБОУ СШ № 145</c:v>
                </c:pt>
                <c:pt idx="77">
                  <c:v>МБОУ СШ № 108</c:v>
                </c:pt>
                <c:pt idx="78">
                  <c:v>МБОУ СШ № 98</c:v>
                </c:pt>
                <c:pt idx="79">
                  <c:v>МАОУ СШ № 152</c:v>
                </c:pt>
                <c:pt idx="80">
                  <c:v>МБОУ СШ № 144</c:v>
                </c:pt>
                <c:pt idx="81">
                  <c:v>МБОУ СШ № 18</c:v>
                </c:pt>
                <c:pt idx="82">
                  <c:v>МБОУ СШ № 150</c:v>
                </c:pt>
                <c:pt idx="83">
                  <c:v>МБОУ СШ № 143</c:v>
                </c:pt>
                <c:pt idx="84">
                  <c:v>МБОУ СШ № 7</c:v>
                </c:pt>
                <c:pt idx="85">
                  <c:v>МБОУ СШ № 91</c:v>
                </c:pt>
                <c:pt idx="86">
                  <c:v>МБОУ СШ № 5</c:v>
                </c:pt>
                <c:pt idx="87">
                  <c:v>МБОУ СШ № 69</c:v>
                </c:pt>
                <c:pt idx="88">
                  <c:v>МБОУ СШ № 141</c:v>
                </c:pt>
                <c:pt idx="89">
                  <c:v>МБОУ СШ № 139</c:v>
                </c:pt>
                <c:pt idx="90">
                  <c:v>МБОУ СШ № 1</c:v>
                </c:pt>
                <c:pt idx="91">
                  <c:v>МБОУ СШ № 147</c:v>
                </c:pt>
                <c:pt idx="92">
                  <c:v>МБОУ СШ № 85</c:v>
                </c:pt>
                <c:pt idx="93">
                  <c:v>МБОУ СШ № 56</c:v>
                </c:pt>
                <c:pt idx="94">
                  <c:v>МБОУ СШ № 22</c:v>
                </c:pt>
                <c:pt idx="95">
                  <c:v>МБОУ СШ № 70</c:v>
                </c:pt>
                <c:pt idx="96">
                  <c:v>МБОУ СШ № 2</c:v>
                </c:pt>
                <c:pt idx="97">
                  <c:v>МБОУ СШ № 121</c:v>
                </c:pt>
                <c:pt idx="98">
                  <c:v>МБОУ СШ № 129</c:v>
                </c:pt>
                <c:pt idx="99">
                  <c:v>МБОУ СШ № 134</c:v>
                </c:pt>
                <c:pt idx="100">
                  <c:v>МБОУ СШ № 24</c:v>
                </c:pt>
                <c:pt idx="101">
                  <c:v>МАОУ Гимназия № 2</c:v>
                </c:pt>
                <c:pt idx="102">
                  <c:v>МБОУ Лицей № 2</c:v>
                </c:pt>
                <c:pt idx="103">
                  <c:v>МБОУ СШ № 10 им. ак. Ю. А. Овчинникова</c:v>
                </c:pt>
                <c:pt idx="104">
                  <c:v>МБОУ Гимназия  № 16</c:v>
                </c:pt>
                <c:pt idx="105">
                  <c:v>МБОУ СШ № 27</c:v>
                </c:pt>
                <c:pt idx="106">
                  <c:v>МБОУ СШ № 4</c:v>
                </c:pt>
                <c:pt idx="107">
                  <c:v>МБОУ СШ № 51</c:v>
                </c:pt>
                <c:pt idx="108">
                  <c:v>МБОУ СШ № 14 им. И. М. Смоктуновского</c:v>
                </c:pt>
              </c:strCache>
            </c:strRef>
          </c:cat>
          <c:val>
            <c:numRef>
              <c:f>'Информ-11 диаграмма по районам'!$E$4:$E$112</c:f>
              <c:numCache>
                <c:formatCode>0.00</c:formatCode>
                <c:ptCount val="109"/>
                <c:pt idx="0">
                  <c:v>80.56</c:v>
                </c:pt>
                <c:pt idx="1">
                  <c:v>74.67</c:v>
                </c:pt>
                <c:pt idx="2">
                  <c:v>59.83</c:v>
                </c:pt>
                <c:pt idx="3">
                  <c:v>52</c:v>
                </c:pt>
                <c:pt idx="4">
                  <c:v>47.6</c:v>
                </c:pt>
                <c:pt idx="5">
                  <c:v>41</c:v>
                </c:pt>
                <c:pt idx="6">
                  <c:v>40.83</c:v>
                </c:pt>
                <c:pt idx="7">
                  <c:v>33.5</c:v>
                </c:pt>
                <c:pt idx="9">
                  <c:v>68.650000000000006</c:v>
                </c:pt>
                <c:pt idx="10">
                  <c:v>68</c:v>
                </c:pt>
                <c:pt idx="11">
                  <c:v>66.67</c:v>
                </c:pt>
                <c:pt idx="12">
                  <c:v>66.67</c:v>
                </c:pt>
                <c:pt idx="13">
                  <c:v>66.400000000000006</c:v>
                </c:pt>
                <c:pt idx="14">
                  <c:v>56.63</c:v>
                </c:pt>
                <c:pt idx="15">
                  <c:v>54.33</c:v>
                </c:pt>
                <c:pt idx="16">
                  <c:v>51.33</c:v>
                </c:pt>
                <c:pt idx="17">
                  <c:v>49.33</c:v>
                </c:pt>
                <c:pt idx="18">
                  <c:v>47</c:v>
                </c:pt>
                <c:pt idx="21">
                  <c:v>78.75</c:v>
                </c:pt>
                <c:pt idx="22">
                  <c:v>69.5</c:v>
                </c:pt>
                <c:pt idx="23">
                  <c:v>64</c:v>
                </c:pt>
                <c:pt idx="24">
                  <c:v>62</c:v>
                </c:pt>
                <c:pt idx="25">
                  <c:v>61.7</c:v>
                </c:pt>
                <c:pt idx="26">
                  <c:v>59.33</c:v>
                </c:pt>
                <c:pt idx="27">
                  <c:v>59</c:v>
                </c:pt>
                <c:pt idx="28">
                  <c:v>54.73</c:v>
                </c:pt>
                <c:pt idx="29">
                  <c:v>53.5</c:v>
                </c:pt>
                <c:pt idx="30">
                  <c:v>53</c:v>
                </c:pt>
                <c:pt idx="31">
                  <c:v>48</c:v>
                </c:pt>
                <c:pt idx="32">
                  <c:v>44.5</c:v>
                </c:pt>
                <c:pt idx="33">
                  <c:v>44</c:v>
                </c:pt>
                <c:pt idx="34">
                  <c:v>38.5</c:v>
                </c:pt>
                <c:pt idx="35">
                  <c:v>35.5</c:v>
                </c:pt>
                <c:pt idx="36">
                  <c:v>28</c:v>
                </c:pt>
                <c:pt idx="39">
                  <c:v>64.5</c:v>
                </c:pt>
                <c:pt idx="40">
                  <c:v>65.5</c:v>
                </c:pt>
                <c:pt idx="41">
                  <c:v>64</c:v>
                </c:pt>
                <c:pt idx="42">
                  <c:v>63.56</c:v>
                </c:pt>
                <c:pt idx="43">
                  <c:v>61.73</c:v>
                </c:pt>
                <c:pt idx="44">
                  <c:v>59.82</c:v>
                </c:pt>
                <c:pt idx="45">
                  <c:v>58.25</c:v>
                </c:pt>
                <c:pt idx="46">
                  <c:v>56.57</c:v>
                </c:pt>
                <c:pt idx="47">
                  <c:v>53</c:v>
                </c:pt>
                <c:pt idx="48">
                  <c:v>50</c:v>
                </c:pt>
                <c:pt idx="49">
                  <c:v>46.17</c:v>
                </c:pt>
                <c:pt idx="50">
                  <c:v>38.5</c:v>
                </c:pt>
                <c:pt idx="51">
                  <c:v>36</c:v>
                </c:pt>
                <c:pt idx="52">
                  <c:v>30.5</c:v>
                </c:pt>
                <c:pt idx="53">
                  <c:v>27.33</c:v>
                </c:pt>
                <c:pt idx="54">
                  <c:v>7</c:v>
                </c:pt>
                <c:pt idx="57">
                  <c:v>71.38</c:v>
                </c:pt>
                <c:pt idx="58">
                  <c:v>66</c:v>
                </c:pt>
                <c:pt idx="59">
                  <c:v>63.25</c:v>
                </c:pt>
                <c:pt idx="60">
                  <c:v>60.9</c:v>
                </c:pt>
                <c:pt idx="61">
                  <c:v>60.5</c:v>
                </c:pt>
                <c:pt idx="62">
                  <c:v>60.43</c:v>
                </c:pt>
                <c:pt idx="63">
                  <c:v>57</c:v>
                </c:pt>
                <c:pt idx="64">
                  <c:v>55</c:v>
                </c:pt>
                <c:pt idx="65">
                  <c:v>53</c:v>
                </c:pt>
                <c:pt idx="66">
                  <c:v>50.67</c:v>
                </c:pt>
                <c:pt idx="67">
                  <c:v>49.45</c:v>
                </c:pt>
                <c:pt idx="68">
                  <c:v>49</c:v>
                </c:pt>
                <c:pt idx="69">
                  <c:v>44</c:v>
                </c:pt>
                <c:pt idx="70">
                  <c:v>28.4</c:v>
                </c:pt>
                <c:pt idx="72">
                  <c:v>75</c:v>
                </c:pt>
                <c:pt idx="73">
                  <c:v>68.33</c:v>
                </c:pt>
                <c:pt idx="74">
                  <c:v>67.290000000000006</c:v>
                </c:pt>
                <c:pt idx="75">
                  <c:v>60.79</c:v>
                </c:pt>
                <c:pt idx="76">
                  <c:v>60.03</c:v>
                </c:pt>
                <c:pt idx="77">
                  <c:v>60</c:v>
                </c:pt>
                <c:pt idx="78">
                  <c:v>59.5</c:v>
                </c:pt>
                <c:pt idx="79">
                  <c:v>58.62</c:v>
                </c:pt>
                <c:pt idx="80">
                  <c:v>57.15</c:v>
                </c:pt>
                <c:pt idx="81">
                  <c:v>57</c:v>
                </c:pt>
                <c:pt idx="82">
                  <c:v>55.21</c:v>
                </c:pt>
                <c:pt idx="83">
                  <c:v>54.5</c:v>
                </c:pt>
                <c:pt idx="84">
                  <c:v>53.5</c:v>
                </c:pt>
                <c:pt idx="85">
                  <c:v>53</c:v>
                </c:pt>
                <c:pt idx="86">
                  <c:v>52.2</c:v>
                </c:pt>
                <c:pt idx="87">
                  <c:v>51</c:v>
                </c:pt>
                <c:pt idx="88">
                  <c:v>51</c:v>
                </c:pt>
                <c:pt idx="89">
                  <c:v>49.67</c:v>
                </c:pt>
                <c:pt idx="90">
                  <c:v>47.31</c:v>
                </c:pt>
                <c:pt idx="91">
                  <c:v>47.14</c:v>
                </c:pt>
                <c:pt idx="92">
                  <c:v>45.8</c:v>
                </c:pt>
                <c:pt idx="93">
                  <c:v>43.67</c:v>
                </c:pt>
                <c:pt idx="94">
                  <c:v>42</c:v>
                </c:pt>
                <c:pt idx="95">
                  <c:v>42</c:v>
                </c:pt>
                <c:pt idx="96">
                  <c:v>42</c:v>
                </c:pt>
                <c:pt idx="97">
                  <c:v>41.33</c:v>
                </c:pt>
                <c:pt idx="98">
                  <c:v>40</c:v>
                </c:pt>
                <c:pt idx="99">
                  <c:v>38.630000000000003</c:v>
                </c:pt>
                <c:pt idx="100">
                  <c:v>38.200000000000003</c:v>
                </c:pt>
                <c:pt idx="101">
                  <c:v>71</c:v>
                </c:pt>
                <c:pt idx="102">
                  <c:v>68.75</c:v>
                </c:pt>
                <c:pt idx="103">
                  <c:v>65.5</c:v>
                </c:pt>
                <c:pt idx="104">
                  <c:v>60.17</c:v>
                </c:pt>
                <c:pt idx="105">
                  <c:v>51</c:v>
                </c:pt>
                <c:pt idx="106">
                  <c:v>41.25</c:v>
                </c:pt>
                <c:pt idx="107">
                  <c:v>40</c:v>
                </c:pt>
                <c:pt idx="108">
                  <c:v>37.75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6EA-4626-A1A3-2AAF71E94E7A}"/>
            </c:ext>
          </c:extLst>
        </c:ser>
        <c:ser>
          <c:idx val="2"/>
          <c:order val="2"/>
          <c:tx>
            <c:v>2016 ср. балл по городу</c:v>
          </c:tx>
          <c:spPr>
            <a:ln w="28575" cap="rnd">
              <a:solidFill>
                <a:srgbClr val="FFFF00"/>
              </a:solidFill>
              <a:round/>
            </a:ln>
            <a:effectLst/>
          </c:spPr>
          <c:marker>
            <c:symbol val="none"/>
          </c:marker>
          <c:cat>
            <c:strRef>
              <c:f>'Информ-11 диаграмма по районам'!$C$4:$C$112</c:f>
              <c:strCache>
                <c:ptCount val="109"/>
                <c:pt idx="0">
                  <c:v>МАОУ Лицей № 7 </c:v>
                </c:pt>
                <c:pt idx="1">
                  <c:v>МБОУ СШ № 19</c:v>
                </c:pt>
                <c:pt idx="2">
                  <c:v>МАОУ Гимназия № 9</c:v>
                </c:pt>
                <c:pt idx="3">
                  <c:v>МБОУ Лицей № 28</c:v>
                </c:pt>
                <c:pt idx="4">
                  <c:v>МАОУ СШ № 32</c:v>
                </c:pt>
                <c:pt idx="5">
                  <c:v>МБОУ Гимназия № 8</c:v>
                </c:pt>
                <c:pt idx="6">
                  <c:v>МАОУ СШ № 153</c:v>
                </c:pt>
                <c:pt idx="7">
                  <c:v>МБОУ СШ № 86 им. М. Ф. Стригина </c:v>
                </c:pt>
                <c:pt idx="8">
                  <c:v>МБОУ СШ № 12</c:v>
                </c:pt>
                <c:pt idx="9">
                  <c:v>МАОУ Лицей № 6 "Перспектива"</c:v>
                </c:pt>
                <c:pt idx="10">
                  <c:v>МАОУ СШ № 55</c:v>
                </c:pt>
                <c:pt idx="11">
                  <c:v>МАОУ Лицей № 11</c:v>
                </c:pt>
                <c:pt idx="12">
                  <c:v>МБОУ СШ № 46</c:v>
                </c:pt>
                <c:pt idx="13">
                  <c:v>МАОУ Гимназия № 6</c:v>
                </c:pt>
                <c:pt idx="14">
                  <c:v>МАОУ Гимназия № 4</c:v>
                </c:pt>
                <c:pt idx="15">
                  <c:v>МАОУ Гимназия № 10</c:v>
                </c:pt>
                <c:pt idx="16">
                  <c:v>МБОУ СШ № 135</c:v>
                </c:pt>
                <c:pt idx="17">
                  <c:v>МБОУ СШ № 8 "Созидание"</c:v>
                </c:pt>
                <c:pt idx="18">
                  <c:v>МБОУ СШ № 63</c:v>
                </c:pt>
                <c:pt idx="19">
                  <c:v>МБОУ СШ № 49</c:v>
                </c:pt>
                <c:pt idx="20">
                  <c:v>МБОУ СШ № 80</c:v>
                </c:pt>
                <c:pt idx="21">
                  <c:v>МБОУ Лицей № 3</c:v>
                </c:pt>
                <c:pt idx="22">
                  <c:v>МБОУ Гимназия № 7</c:v>
                </c:pt>
                <c:pt idx="23">
                  <c:v>МБОУ СШ № 47</c:v>
                </c:pt>
                <c:pt idx="24">
                  <c:v>МБОУ СШ № 88</c:v>
                </c:pt>
                <c:pt idx="25">
                  <c:v>МБОУ СШ № 94</c:v>
                </c:pt>
                <c:pt idx="26">
                  <c:v>МБОУ СШ № 64</c:v>
                </c:pt>
                <c:pt idx="27">
                  <c:v>МБОУ СШ № 53</c:v>
                </c:pt>
                <c:pt idx="28">
                  <c:v>МАОУ Гимназия № 15</c:v>
                </c:pt>
                <c:pt idx="29">
                  <c:v>МАОУ Гимназия № 11 им. А. Н. Кулакова</c:v>
                </c:pt>
                <c:pt idx="30">
                  <c:v>МАОУ Лицей № 12</c:v>
                </c:pt>
                <c:pt idx="31">
                  <c:v>МБОУ СШ № 13</c:v>
                </c:pt>
                <c:pt idx="32">
                  <c:v>МБОУ СШ № 16</c:v>
                </c:pt>
                <c:pt idx="33">
                  <c:v>МБОУ СШ № 31</c:v>
                </c:pt>
                <c:pt idx="34">
                  <c:v>МБОУ СШ № 44</c:v>
                </c:pt>
                <c:pt idx="35">
                  <c:v>МАОУ СШ № 148</c:v>
                </c:pt>
                <c:pt idx="36">
                  <c:v>МБОУ СШ № 79</c:v>
                </c:pt>
                <c:pt idx="37">
                  <c:v>МБОУ СШ № 65</c:v>
                </c:pt>
                <c:pt idx="38">
                  <c:v>МБОУ СШ № 89</c:v>
                </c:pt>
                <c:pt idx="39">
                  <c:v>МБОУ Школа-интернат № 1 им. В. П. Синякова</c:v>
                </c:pt>
                <c:pt idx="40">
                  <c:v>МАОУ "КУГ № 1 - Универс"</c:v>
                </c:pt>
                <c:pt idx="41">
                  <c:v>МБОУ Гимназия № 3</c:v>
                </c:pt>
                <c:pt idx="42">
                  <c:v>МАОУ Лицей № 1</c:v>
                </c:pt>
                <c:pt idx="43">
                  <c:v>МБОУ СШ № 99</c:v>
                </c:pt>
                <c:pt idx="44">
                  <c:v>МАОУ Гимназия № 13 "Академ"</c:v>
                </c:pt>
                <c:pt idx="45">
                  <c:v>МБОУ СШ № 72 им. М. Н. Толстихина</c:v>
                </c:pt>
                <c:pt idx="46">
                  <c:v>МБОУ Лицей № 8</c:v>
                </c:pt>
                <c:pt idx="47">
                  <c:v>МБОУ СШ № 3</c:v>
                </c:pt>
                <c:pt idx="48">
                  <c:v>МБОУ Лицей № 10</c:v>
                </c:pt>
                <c:pt idx="49">
                  <c:v>МБОУ СШ № 21</c:v>
                </c:pt>
                <c:pt idx="50">
                  <c:v>МБОУ СШ № 95</c:v>
                </c:pt>
                <c:pt idx="51">
                  <c:v>МБОУ СШ № 84</c:v>
                </c:pt>
                <c:pt idx="52">
                  <c:v>МБОУ СШ № 133 </c:v>
                </c:pt>
                <c:pt idx="53">
                  <c:v>МБОУ СШ № 36</c:v>
                </c:pt>
                <c:pt idx="54">
                  <c:v>МБОУ СШ № 73</c:v>
                </c:pt>
                <c:pt idx="55">
                  <c:v>МБОУ СШ № 82</c:v>
                </c:pt>
                <c:pt idx="56">
                  <c:v>МБОУ СШ № 30</c:v>
                </c:pt>
                <c:pt idx="57">
                  <c:v>МАОУ Лицей № 9 "Лидер"</c:v>
                </c:pt>
                <c:pt idx="58">
                  <c:v>МБОУ СШ № 92</c:v>
                </c:pt>
                <c:pt idx="59">
                  <c:v>МАОУ СШ № 137</c:v>
                </c:pt>
                <c:pt idx="60">
                  <c:v>МАОУ СШ № 23</c:v>
                </c:pt>
                <c:pt idx="61">
                  <c:v>МБОУ СШ № 76</c:v>
                </c:pt>
                <c:pt idx="62">
                  <c:v>МАОУ Гимназия № 14</c:v>
                </c:pt>
                <c:pt idx="63">
                  <c:v>МАОУ Гимназия № 5</c:v>
                </c:pt>
                <c:pt idx="64">
                  <c:v>МБОУ СШ № 6</c:v>
                </c:pt>
                <c:pt idx="65">
                  <c:v>МБОУ СШ № 17</c:v>
                </c:pt>
                <c:pt idx="66">
                  <c:v>МБОУ СШ № 42</c:v>
                </c:pt>
                <c:pt idx="67">
                  <c:v>МБОУ СШ № 97</c:v>
                </c:pt>
                <c:pt idx="68">
                  <c:v>МБОУ СШ № 93</c:v>
                </c:pt>
                <c:pt idx="69">
                  <c:v>МБОУ СШ № 62</c:v>
                </c:pt>
                <c:pt idx="70">
                  <c:v>МБОУ СШ № 45</c:v>
                </c:pt>
                <c:pt idx="71">
                  <c:v>МБОУ СШ № 34</c:v>
                </c:pt>
                <c:pt idx="72">
                  <c:v>МБОУ СШ № 66</c:v>
                </c:pt>
                <c:pt idx="73">
                  <c:v>МБОУ СШ № 115</c:v>
                </c:pt>
                <c:pt idx="74">
                  <c:v>МАОУ СШ № 151</c:v>
                </c:pt>
                <c:pt idx="75">
                  <c:v>МБОУ СШ № 149</c:v>
                </c:pt>
                <c:pt idx="76">
                  <c:v>МБОУ СШ № 145</c:v>
                </c:pt>
                <c:pt idx="77">
                  <c:v>МБОУ СШ № 108</c:v>
                </c:pt>
                <c:pt idx="78">
                  <c:v>МБОУ СШ № 98</c:v>
                </c:pt>
                <c:pt idx="79">
                  <c:v>МАОУ СШ № 152</c:v>
                </c:pt>
                <c:pt idx="80">
                  <c:v>МБОУ СШ № 144</c:v>
                </c:pt>
                <c:pt idx="81">
                  <c:v>МБОУ СШ № 18</c:v>
                </c:pt>
                <c:pt idx="82">
                  <c:v>МБОУ СШ № 150</c:v>
                </c:pt>
                <c:pt idx="83">
                  <c:v>МБОУ СШ № 143</c:v>
                </c:pt>
                <c:pt idx="84">
                  <c:v>МБОУ СШ № 7</c:v>
                </c:pt>
                <c:pt idx="85">
                  <c:v>МБОУ СШ № 91</c:v>
                </c:pt>
                <c:pt idx="86">
                  <c:v>МБОУ СШ № 5</c:v>
                </c:pt>
                <c:pt idx="87">
                  <c:v>МБОУ СШ № 69</c:v>
                </c:pt>
                <c:pt idx="88">
                  <c:v>МБОУ СШ № 141</c:v>
                </c:pt>
                <c:pt idx="89">
                  <c:v>МБОУ СШ № 139</c:v>
                </c:pt>
                <c:pt idx="90">
                  <c:v>МБОУ СШ № 1</c:v>
                </c:pt>
                <c:pt idx="91">
                  <c:v>МБОУ СШ № 147</c:v>
                </c:pt>
                <c:pt idx="92">
                  <c:v>МБОУ СШ № 85</c:v>
                </c:pt>
                <c:pt idx="93">
                  <c:v>МБОУ СШ № 56</c:v>
                </c:pt>
                <c:pt idx="94">
                  <c:v>МБОУ СШ № 22</c:v>
                </c:pt>
                <c:pt idx="95">
                  <c:v>МБОУ СШ № 70</c:v>
                </c:pt>
                <c:pt idx="96">
                  <c:v>МБОУ СШ № 2</c:v>
                </c:pt>
                <c:pt idx="97">
                  <c:v>МБОУ СШ № 121</c:v>
                </c:pt>
                <c:pt idx="98">
                  <c:v>МБОУ СШ № 129</c:v>
                </c:pt>
                <c:pt idx="99">
                  <c:v>МБОУ СШ № 134</c:v>
                </c:pt>
                <c:pt idx="100">
                  <c:v>МБОУ СШ № 24</c:v>
                </c:pt>
                <c:pt idx="101">
                  <c:v>МАОУ Гимназия № 2</c:v>
                </c:pt>
                <c:pt idx="102">
                  <c:v>МБОУ Лицей № 2</c:v>
                </c:pt>
                <c:pt idx="103">
                  <c:v>МБОУ СШ № 10 им. ак. Ю. А. Овчинникова</c:v>
                </c:pt>
                <c:pt idx="104">
                  <c:v>МБОУ Гимназия  № 16</c:v>
                </c:pt>
                <c:pt idx="105">
                  <c:v>МБОУ СШ № 27</c:v>
                </c:pt>
                <c:pt idx="106">
                  <c:v>МБОУ СШ № 4</c:v>
                </c:pt>
                <c:pt idx="107">
                  <c:v>МБОУ СШ № 51</c:v>
                </c:pt>
                <c:pt idx="108">
                  <c:v>МБОУ СШ № 14 им. И. М. Смоктуновского</c:v>
                </c:pt>
              </c:strCache>
            </c:strRef>
          </c:cat>
          <c:val>
            <c:numRef>
              <c:f>'Информ-11 диаграмма по районам'!$J$4:$J$112</c:f>
              <c:numCache>
                <c:formatCode>0.00</c:formatCode>
                <c:ptCount val="109"/>
                <c:pt idx="0">
                  <c:v>55.61</c:v>
                </c:pt>
                <c:pt idx="1">
                  <c:v>55.61</c:v>
                </c:pt>
                <c:pt idx="2">
                  <c:v>55.61</c:v>
                </c:pt>
                <c:pt idx="3">
                  <c:v>55.61</c:v>
                </c:pt>
                <c:pt idx="4">
                  <c:v>55.61</c:v>
                </c:pt>
                <c:pt idx="5">
                  <c:v>55.61</c:v>
                </c:pt>
                <c:pt idx="6">
                  <c:v>55.61</c:v>
                </c:pt>
                <c:pt idx="7">
                  <c:v>55.61</c:v>
                </c:pt>
                <c:pt idx="8">
                  <c:v>55.61</c:v>
                </c:pt>
                <c:pt idx="9">
                  <c:v>55.61</c:v>
                </c:pt>
                <c:pt idx="10">
                  <c:v>55.61</c:v>
                </c:pt>
                <c:pt idx="11">
                  <c:v>55.61</c:v>
                </c:pt>
                <c:pt idx="12">
                  <c:v>55.61</c:v>
                </c:pt>
                <c:pt idx="13">
                  <c:v>55.61</c:v>
                </c:pt>
                <c:pt idx="14">
                  <c:v>55.61</c:v>
                </c:pt>
                <c:pt idx="15">
                  <c:v>55.61</c:v>
                </c:pt>
                <c:pt idx="16">
                  <c:v>55.61</c:v>
                </c:pt>
                <c:pt idx="17">
                  <c:v>55.61</c:v>
                </c:pt>
                <c:pt idx="18">
                  <c:v>55.61</c:v>
                </c:pt>
                <c:pt idx="19">
                  <c:v>55.61</c:v>
                </c:pt>
                <c:pt idx="20">
                  <c:v>55.61</c:v>
                </c:pt>
                <c:pt idx="21">
                  <c:v>55.61</c:v>
                </c:pt>
                <c:pt idx="22">
                  <c:v>55.61</c:v>
                </c:pt>
                <c:pt idx="23">
                  <c:v>55.61</c:v>
                </c:pt>
                <c:pt idx="24">
                  <c:v>55.61</c:v>
                </c:pt>
                <c:pt idx="25">
                  <c:v>55.61</c:v>
                </c:pt>
                <c:pt idx="26">
                  <c:v>55.61</c:v>
                </c:pt>
                <c:pt idx="27">
                  <c:v>55.61</c:v>
                </c:pt>
                <c:pt idx="28">
                  <c:v>55.61</c:v>
                </c:pt>
                <c:pt idx="29">
                  <c:v>55.61</c:v>
                </c:pt>
                <c:pt idx="30">
                  <c:v>55.61</c:v>
                </c:pt>
                <c:pt idx="31">
                  <c:v>55.61</c:v>
                </c:pt>
                <c:pt idx="32">
                  <c:v>55.61</c:v>
                </c:pt>
                <c:pt idx="33">
                  <c:v>55.61</c:v>
                </c:pt>
                <c:pt idx="34">
                  <c:v>55.61</c:v>
                </c:pt>
                <c:pt idx="35">
                  <c:v>55.61</c:v>
                </c:pt>
                <c:pt idx="36">
                  <c:v>55.61</c:v>
                </c:pt>
                <c:pt idx="37">
                  <c:v>55.61</c:v>
                </c:pt>
                <c:pt idx="38">
                  <c:v>55.61</c:v>
                </c:pt>
                <c:pt idx="39">
                  <c:v>55.61</c:v>
                </c:pt>
                <c:pt idx="40">
                  <c:v>55.61</c:v>
                </c:pt>
                <c:pt idx="41">
                  <c:v>55.61</c:v>
                </c:pt>
                <c:pt idx="42">
                  <c:v>55.61</c:v>
                </c:pt>
                <c:pt idx="43">
                  <c:v>55.61</c:v>
                </c:pt>
                <c:pt idx="44">
                  <c:v>55.61</c:v>
                </c:pt>
                <c:pt idx="45">
                  <c:v>55.61</c:v>
                </c:pt>
                <c:pt idx="46">
                  <c:v>55.61</c:v>
                </c:pt>
                <c:pt idx="47">
                  <c:v>55.61</c:v>
                </c:pt>
                <c:pt idx="48">
                  <c:v>55.61</c:v>
                </c:pt>
                <c:pt idx="49">
                  <c:v>55.61</c:v>
                </c:pt>
                <c:pt idx="50">
                  <c:v>55.61</c:v>
                </c:pt>
                <c:pt idx="51">
                  <c:v>55.61</c:v>
                </c:pt>
                <c:pt idx="52">
                  <c:v>55.61</c:v>
                </c:pt>
                <c:pt idx="53">
                  <c:v>55.61</c:v>
                </c:pt>
                <c:pt idx="54">
                  <c:v>55.61</c:v>
                </c:pt>
                <c:pt idx="55">
                  <c:v>55.61</c:v>
                </c:pt>
                <c:pt idx="56" formatCode="General">
                  <c:v>55.61</c:v>
                </c:pt>
                <c:pt idx="57">
                  <c:v>55.61</c:v>
                </c:pt>
                <c:pt idx="58">
                  <c:v>55.61</c:v>
                </c:pt>
                <c:pt idx="59">
                  <c:v>55.61</c:v>
                </c:pt>
                <c:pt idx="60">
                  <c:v>55.61</c:v>
                </c:pt>
                <c:pt idx="61">
                  <c:v>55.61</c:v>
                </c:pt>
                <c:pt idx="62">
                  <c:v>55.61</c:v>
                </c:pt>
                <c:pt idx="63">
                  <c:v>55.61</c:v>
                </c:pt>
                <c:pt idx="64">
                  <c:v>55.61</c:v>
                </c:pt>
                <c:pt idx="65">
                  <c:v>55.61</c:v>
                </c:pt>
                <c:pt idx="66">
                  <c:v>55.61</c:v>
                </c:pt>
                <c:pt idx="67">
                  <c:v>55.61</c:v>
                </c:pt>
                <c:pt idx="68">
                  <c:v>55.61</c:v>
                </c:pt>
                <c:pt idx="69">
                  <c:v>55.61</c:v>
                </c:pt>
                <c:pt idx="70">
                  <c:v>55.61</c:v>
                </c:pt>
                <c:pt idx="71">
                  <c:v>55.61</c:v>
                </c:pt>
                <c:pt idx="72" formatCode="General">
                  <c:v>55.61</c:v>
                </c:pt>
                <c:pt idx="73" formatCode="General">
                  <c:v>55.61</c:v>
                </c:pt>
                <c:pt idx="74" formatCode="General">
                  <c:v>55.61</c:v>
                </c:pt>
                <c:pt idx="75" formatCode="General">
                  <c:v>55.61</c:v>
                </c:pt>
                <c:pt idx="76" formatCode="General">
                  <c:v>55.61</c:v>
                </c:pt>
                <c:pt idx="77" formatCode="General">
                  <c:v>55.61</c:v>
                </c:pt>
                <c:pt idx="78" formatCode="General">
                  <c:v>55.61</c:v>
                </c:pt>
                <c:pt idx="79" formatCode="General">
                  <c:v>55.61</c:v>
                </c:pt>
                <c:pt idx="80" formatCode="General">
                  <c:v>55.61</c:v>
                </c:pt>
                <c:pt idx="81" formatCode="General">
                  <c:v>55.61</c:v>
                </c:pt>
                <c:pt idx="82" formatCode="General">
                  <c:v>55.61</c:v>
                </c:pt>
                <c:pt idx="83" formatCode="General">
                  <c:v>55.61</c:v>
                </c:pt>
                <c:pt idx="84" formatCode="General">
                  <c:v>55.61</c:v>
                </c:pt>
                <c:pt idx="85" formatCode="General">
                  <c:v>55.61</c:v>
                </c:pt>
                <c:pt idx="86" formatCode="General">
                  <c:v>55.61</c:v>
                </c:pt>
                <c:pt idx="87" formatCode="General">
                  <c:v>55.61</c:v>
                </c:pt>
                <c:pt idx="88" formatCode="General">
                  <c:v>55.61</c:v>
                </c:pt>
                <c:pt idx="89" formatCode="General">
                  <c:v>55.61</c:v>
                </c:pt>
                <c:pt idx="90" formatCode="General">
                  <c:v>55.61</c:v>
                </c:pt>
                <c:pt idx="91" formatCode="General">
                  <c:v>55.61</c:v>
                </c:pt>
                <c:pt idx="92" formatCode="General">
                  <c:v>55.61</c:v>
                </c:pt>
                <c:pt idx="93" formatCode="General">
                  <c:v>55.61</c:v>
                </c:pt>
                <c:pt idx="94" formatCode="General">
                  <c:v>55.61</c:v>
                </c:pt>
                <c:pt idx="95" formatCode="General">
                  <c:v>55.61</c:v>
                </c:pt>
                <c:pt idx="96" formatCode="General">
                  <c:v>55.61</c:v>
                </c:pt>
                <c:pt idx="97" formatCode="General">
                  <c:v>55.61</c:v>
                </c:pt>
                <c:pt idx="98" formatCode="General">
                  <c:v>55.61</c:v>
                </c:pt>
                <c:pt idx="99" formatCode="General">
                  <c:v>55.61</c:v>
                </c:pt>
                <c:pt idx="100" formatCode="General">
                  <c:v>55.61</c:v>
                </c:pt>
                <c:pt idx="101">
                  <c:v>55.61</c:v>
                </c:pt>
                <c:pt idx="102">
                  <c:v>55.61</c:v>
                </c:pt>
                <c:pt idx="103">
                  <c:v>55.61</c:v>
                </c:pt>
                <c:pt idx="104">
                  <c:v>55.61</c:v>
                </c:pt>
                <c:pt idx="105">
                  <c:v>55.61</c:v>
                </c:pt>
                <c:pt idx="106">
                  <c:v>55.61</c:v>
                </c:pt>
                <c:pt idx="107">
                  <c:v>55.61</c:v>
                </c:pt>
                <c:pt idx="108">
                  <c:v>55.61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6EA-4626-A1A3-2AAF71E94E7A}"/>
            </c:ext>
          </c:extLst>
        </c:ser>
        <c:ser>
          <c:idx val="3"/>
          <c:order val="3"/>
          <c:tx>
            <c:v>2016 ср. балл ОУ</c:v>
          </c:tx>
          <c:spPr>
            <a:ln w="28575" cap="rnd">
              <a:solidFill>
                <a:srgbClr val="FF9900"/>
              </a:solidFill>
              <a:round/>
            </a:ln>
            <a:effectLst/>
          </c:spPr>
          <c:marker>
            <c:symbol val="none"/>
          </c:marker>
          <c:cat>
            <c:strRef>
              <c:f>'Информ-11 диаграмма по районам'!$C$4:$C$112</c:f>
              <c:strCache>
                <c:ptCount val="109"/>
                <c:pt idx="0">
                  <c:v>МАОУ Лицей № 7 </c:v>
                </c:pt>
                <c:pt idx="1">
                  <c:v>МБОУ СШ № 19</c:v>
                </c:pt>
                <c:pt idx="2">
                  <c:v>МАОУ Гимназия № 9</c:v>
                </c:pt>
                <c:pt idx="3">
                  <c:v>МБОУ Лицей № 28</c:v>
                </c:pt>
                <c:pt idx="4">
                  <c:v>МАОУ СШ № 32</c:v>
                </c:pt>
                <c:pt idx="5">
                  <c:v>МБОУ Гимназия № 8</c:v>
                </c:pt>
                <c:pt idx="6">
                  <c:v>МАОУ СШ № 153</c:v>
                </c:pt>
                <c:pt idx="7">
                  <c:v>МБОУ СШ № 86 им. М. Ф. Стригина </c:v>
                </c:pt>
                <c:pt idx="8">
                  <c:v>МБОУ СШ № 12</c:v>
                </c:pt>
                <c:pt idx="9">
                  <c:v>МАОУ Лицей № 6 "Перспектива"</c:v>
                </c:pt>
                <c:pt idx="10">
                  <c:v>МАОУ СШ № 55</c:v>
                </c:pt>
                <c:pt idx="11">
                  <c:v>МАОУ Лицей № 11</c:v>
                </c:pt>
                <c:pt idx="12">
                  <c:v>МБОУ СШ № 46</c:v>
                </c:pt>
                <c:pt idx="13">
                  <c:v>МАОУ Гимназия № 6</c:v>
                </c:pt>
                <c:pt idx="14">
                  <c:v>МАОУ Гимназия № 4</c:v>
                </c:pt>
                <c:pt idx="15">
                  <c:v>МАОУ Гимназия № 10</c:v>
                </c:pt>
                <c:pt idx="16">
                  <c:v>МБОУ СШ № 135</c:v>
                </c:pt>
                <c:pt idx="17">
                  <c:v>МБОУ СШ № 8 "Созидание"</c:v>
                </c:pt>
                <c:pt idx="18">
                  <c:v>МБОУ СШ № 63</c:v>
                </c:pt>
                <c:pt idx="19">
                  <c:v>МБОУ СШ № 49</c:v>
                </c:pt>
                <c:pt idx="20">
                  <c:v>МБОУ СШ № 80</c:v>
                </c:pt>
                <c:pt idx="21">
                  <c:v>МБОУ Лицей № 3</c:v>
                </c:pt>
                <c:pt idx="22">
                  <c:v>МБОУ Гимназия № 7</c:v>
                </c:pt>
                <c:pt idx="23">
                  <c:v>МБОУ СШ № 47</c:v>
                </c:pt>
                <c:pt idx="24">
                  <c:v>МБОУ СШ № 88</c:v>
                </c:pt>
                <c:pt idx="25">
                  <c:v>МБОУ СШ № 94</c:v>
                </c:pt>
                <c:pt idx="26">
                  <c:v>МБОУ СШ № 64</c:v>
                </c:pt>
                <c:pt idx="27">
                  <c:v>МБОУ СШ № 53</c:v>
                </c:pt>
                <c:pt idx="28">
                  <c:v>МАОУ Гимназия № 15</c:v>
                </c:pt>
                <c:pt idx="29">
                  <c:v>МАОУ Гимназия № 11 им. А. Н. Кулакова</c:v>
                </c:pt>
                <c:pt idx="30">
                  <c:v>МАОУ Лицей № 12</c:v>
                </c:pt>
                <c:pt idx="31">
                  <c:v>МБОУ СШ № 13</c:v>
                </c:pt>
                <c:pt idx="32">
                  <c:v>МБОУ СШ № 16</c:v>
                </c:pt>
                <c:pt idx="33">
                  <c:v>МБОУ СШ № 31</c:v>
                </c:pt>
                <c:pt idx="34">
                  <c:v>МБОУ СШ № 44</c:v>
                </c:pt>
                <c:pt idx="35">
                  <c:v>МАОУ СШ № 148</c:v>
                </c:pt>
                <c:pt idx="36">
                  <c:v>МБОУ СШ № 79</c:v>
                </c:pt>
                <c:pt idx="37">
                  <c:v>МБОУ СШ № 65</c:v>
                </c:pt>
                <c:pt idx="38">
                  <c:v>МБОУ СШ № 89</c:v>
                </c:pt>
                <c:pt idx="39">
                  <c:v>МБОУ Школа-интернат № 1 им. В. П. Синякова</c:v>
                </c:pt>
                <c:pt idx="40">
                  <c:v>МАОУ "КУГ № 1 - Универс"</c:v>
                </c:pt>
                <c:pt idx="41">
                  <c:v>МБОУ Гимназия № 3</c:v>
                </c:pt>
                <c:pt idx="42">
                  <c:v>МАОУ Лицей № 1</c:v>
                </c:pt>
                <c:pt idx="43">
                  <c:v>МБОУ СШ № 99</c:v>
                </c:pt>
                <c:pt idx="44">
                  <c:v>МАОУ Гимназия № 13 "Академ"</c:v>
                </c:pt>
                <c:pt idx="45">
                  <c:v>МБОУ СШ № 72 им. М. Н. Толстихина</c:v>
                </c:pt>
                <c:pt idx="46">
                  <c:v>МБОУ Лицей № 8</c:v>
                </c:pt>
                <c:pt idx="47">
                  <c:v>МБОУ СШ № 3</c:v>
                </c:pt>
                <c:pt idx="48">
                  <c:v>МБОУ Лицей № 10</c:v>
                </c:pt>
                <c:pt idx="49">
                  <c:v>МБОУ СШ № 21</c:v>
                </c:pt>
                <c:pt idx="50">
                  <c:v>МБОУ СШ № 95</c:v>
                </c:pt>
                <c:pt idx="51">
                  <c:v>МБОУ СШ № 84</c:v>
                </c:pt>
                <c:pt idx="52">
                  <c:v>МБОУ СШ № 133 </c:v>
                </c:pt>
                <c:pt idx="53">
                  <c:v>МБОУ СШ № 36</c:v>
                </c:pt>
                <c:pt idx="54">
                  <c:v>МБОУ СШ № 73</c:v>
                </c:pt>
                <c:pt idx="55">
                  <c:v>МБОУ СШ № 82</c:v>
                </c:pt>
                <c:pt idx="56">
                  <c:v>МБОУ СШ № 30</c:v>
                </c:pt>
                <c:pt idx="57">
                  <c:v>МАОУ Лицей № 9 "Лидер"</c:v>
                </c:pt>
                <c:pt idx="58">
                  <c:v>МБОУ СШ № 92</c:v>
                </c:pt>
                <c:pt idx="59">
                  <c:v>МАОУ СШ № 137</c:v>
                </c:pt>
                <c:pt idx="60">
                  <c:v>МАОУ СШ № 23</c:v>
                </c:pt>
                <c:pt idx="61">
                  <c:v>МБОУ СШ № 76</c:v>
                </c:pt>
                <c:pt idx="62">
                  <c:v>МАОУ Гимназия № 14</c:v>
                </c:pt>
                <c:pt idx="63">
                  <c:v>МАОУ Гимназия № 5</c:v>
                </c:pt>
                <c:pt idx="64">
                  <c:v>МБОУ СШ № 6</c:v>
                </c:pt>
                <c:pt idx="65">
                  <c:v>МБОУ СШ № 17</c:v>
                </c:pt>
                <c:pt idx="66">
                  <c:v>МБОУ СШ № 42</c:v>
                </c:pt>
                <c:pt idx="67">
                  <c:v>МБОУ СШ № 97</c:v>
                </c:pt>
                <c:pt idx="68">
                  <c:v>МБОУ СШ № 93</c:v>
                </c:pt>
                <c:pt idx="69">
                  <c:v>МБОУ СШ № 62</c:v>
                </c:pt>
                <c:pt idx="70">
                  <c:v>МБОУ СШ № 45</c:v>
                </c:pt>
                <c:pt idx="71">
                  <c:v>МБОУ СШ № 34</c:v>
                </c:pt>
                <c:pt idx="72">
                  <c:v>МБОУ СШ № 66</c:v>
                </c:pt>
                <c:pt idx="73">
                  <c:v>МБОУ СШ № 115</c:v>
                </c:pt>
                <c:pt idx="74">
                  <c:v>МАОУ СШ № 151</c:v>
                </c:pt>
                <c:pt idx="75">
                  <c:v>МБОУ СШ № 149</c:v>
                </c:pt>
                <c:pt idx="76">
                  <c:v>МБОУ СШ № 145</c:v>
                </c:pt>
                <c:pt idx="77">
                  <c:v>МБОУ СШ № 108</c:v>
                </c:pt>
                <c:pt idx="78">
                  <c:v>МБОУ СШ № 98</c:v>
                </c:pt>
                <c:pt idx="79">
                  <c:v>МАОУ СШ № 152</c:v>
                </c:pt>
                <c:pt idx="80">
                  <c:v>МБОУ СШ № 144</c:v>
                </c:pt>
                <c:pt idx="81">
                  <c:v>МБОУ СШ № 18</c:v>
                </c:pt>
                <c:pt idx="82">
                  <c:v>МБОУ СШ № 150</c:v>
                </c:pt>
                <c:pt idx="83">
                  <c:v>МБОУ СШ № 143</c:v>
                </c:pt>
                <c:pt idx="84">
                  <c:v>МБОУ СШ № 7</c:v>
                </c:pt>
                <c:pt idx="85">
                  <c:v>МБОУ СШ № 91</c:v>
                </c:pt>
                <c:pt idx="86">
                  <c:v>МБОУ СШ № 5</c:v>
                </c:pt>
                <c:pt idx="87">
                  <c:v>МБОУ СШ № 69</c:v>
                </c:pt>
                <c:pt idx="88">
                  <c:v>МБОУ СШ № 141</c:v>
                </c:pt>
                <c:pt idx="89">
                  <c:v>МБОУ СШ № 139</c:v>
                </c:pt>
                <c:pt idx="90">
                  <c:v>МБОУ СШ № 1</c:v>
                </c:pt>
                <c:pt idx="91">
                  <c:v>МБОУ СШ № 147</c:v>
                </c:pt>
                <c:pt idx="92">
                  <c:v>МБОУ СШ № 85</c:v>
                </c:pt>
                <c:pt idx="93">
                  <c:v>МБОУ СШ № 56</c:v>
                </c:pt>
                <c:pt idx="94">
                  <c:v>МБОУ СШ № 22</c:v>
                </c:pt>
                <c:pt idx="95">
                  <c:v>МБОУ СШ № 70</c:v>
                </c:pt>
                <c:pt idx="96">
                  <c:v>МБОУ СШ № 2</c:v>
                </c:pt>
                <c:pt idx="97">
                  <c:v>МБОУ СШ № 121</c:v>
                </c:pt>
                <c:pt idx="98">
                  <c:v>МБОУ СШ № 129</c:v>
                </c:pt>
                <c:pt idx="99">
                  <c:v>МБОУ СШ № 134</c:v>
                </c:pt>
                <c:pt idx="100">
                  <c:v>МБОУ СШ № 24</c:v>
                </c:pt>
                <c:pt idx="101">
                  <c:v>МАОУ Гимназия № 2</c:v>
                </c:pt>
                <c:pt idx="102">
                  <c:v>МБОУ Лицей № 2</c:v>
                </c:pt>
                <c:pt idx="103">
                  <c:v>МБОУ СШ № 10 им. ак. Ю. А. Овчинникова</c:v>
                </c:pt>
                <c:pt idx="104">
                  <c:v>МБОУ Гимназия  № 16</c:v>
                </c:pt>
                <c:pt idx="105">
                  <c:v>МБОУ СШ № 27</c:v>
                </c:pt>
                <c:pt idx="106">
                  <c:v>МБОУ СШ № 4</c:v>
                </c:pt>
                <c:pt idx="107">
                  <c:v>МБОУ СШ № 51</c:v>
                </c:pt>
                <c:pt idx="108">
                  <c:v>МБОУ СШ № 14 им. И. М. Смоктуновского</c:v>
                </c:pt>
              </c:strCache>
            </c:strRef>
          </c:cat>
          <c:val>
            <c:numRef>
              <c:f>'Информ-11 диаграмма по районам'!$I$4:$I$112</c:f>
              <c:numCache>
                <c:formatCode>0.00</c:formatCode>
                <c:ptCount val="109"/>
                <c:pt idx="0">
                  <c:v>71.65384615384616</c:v>
                </c:pt>
                <c:pt idx="1">
                  <c:v>69.099999999999994</c:v>
                </c:pt>
                <c:pt idx="2">
                  <c:v>50.0625</c:v>
                </c:pt>
                <c:pt idx="3">
                  <c:v>52</c:v>
                </c:pt>
                <c:pt idx="4">
                  <c:v>48</c:v>
                </c:pt>
                <c:pt idx="5">
                  <c:v>54.142857142857146</c:v>
                </c:pt>
                <c:pt idx="7">
                  <c:v>50.75</c:v>
                </c:pt>
                <c:pt idx="8">
                  <c:v>46.333333333333336</c:v>
                </c:pt>
                <c:pt idx="9">
                  <c:v>72</c:v>
                </c:pt>
                <c:pt idx="10">
                  <c:v>75.5</c:v>
                </c:pt>
                <c:pt idx="11">
                  <c:v>53.31</c:v>
                </c:pt>
                <c:pt idx="12">
                  <c:v>57</c:v>
                </c:pt>
                <c:pt idx="13">
                  <c:v>59.3</c:v>
                </c:pt>
                <c:pt idx="14">
                  <c:v>55.43</c:v>
                </c:pt>
                <c:pt idx="15">
                  <c:v>70</c:v>
                </c:pt>
                <c:pt idx="16">
                  <c:v>43.67</c:v>
                </c:pt>
                <c:pt idx="17">
                  <c:v>46.33</c:v>
                </c:pt>
                <c:pt idx="18">
                  <c:v>40</c:v>
                </c:pt>
                <c:pt idx="20">
                  <c:v>44</c:v>
                </c:pt>
                <c:pt idx="21">
                  <c:v>57.764705882352942</c:v>
                </c:pt>
                <c:pt idx="22">
                  <c:v>59.266666666666666</c:v>
                </c:pt>
                <c:pt idx="23">
                  <c:v>51</c:v>
                </c:pt>
                <c:pt idx="24">
                  <c:v>48.5</c:v>
                </c:pt>
                <c:pt idx="25">
                  <c:v>59.75</c:v>
                </c:pt>
                <c:pt idx="26">
                  <c:v>63.444444444444443</c:v>
                </c:pt>
                <c:pt idx="27">
                  <c:v>48.5</c:v>
                </c:pt>
                <c:pt idx="28">
                  <c:v>56.6</c:v>
                </c:pt>
                <c:pt idx="29">
                  <c:v>55.909090909090907</c:v>
                </c:pt>
                <c:pt idx="30">
                  <c:v>60.4</c:v>
                </c:pt>
                <c:pt idx="32">
                  <c:v>58.5</c:v>
                </c:pt>
                <c:pt idx="33">
                  <c:v>79</c:v>
                </c:pt>
                <c:pt idx="34">
                  <c:v>46.2</c:v>
                </c:pt>
                <c:pt idx="35">
                  <c:v>52.5</c:v>
                </c:pt>
                <c:pt idx="36">
                  <c:v>20</c:v>
                </c:pt>
                <c:pt idx="37">
                  <c:v>72</c:v>
                </c:pt>
                <c:pt idx="38">
                  <c:v>51</c:v>
                </c:pt>
                <c:pt idx="39">
                  <c:v>74.14</c:v>
                </c:pt>
                <c:pt idx="40">
                  <c:v>61.27</c:v>
                </c:pt>
                <c:pt idx="41">
                  <c:v>59.75</c:v>
                </c:pt>
                <c:pt idx="42">
                  <c:v>56.63</c:v>
                </c:pt>
                <c:pt idx="43">
                  <c:v>62.67</c:v>
                </c:pt>
                <c:pt idx="44">
                  <c:v>65.81</c:v>
                </c:pt>
                <c:pt idx="45">
                  <c:v>64.599999999999994</c:v>
                </c:pt>
                <c:pt idx="46">
                  <c:v>52.53</c:v>
                </c:pt>
                <c:pt idx="47">
                  <c:v>63</c:v>
                </c:pt>
                <c:pt idx="48">
                  <c:v>61.67</c:v>
                </c:pt>
                <c:pt idx="49">
                  <c:v>59.25</c:v>
                </c:pt>
                <c:pt idx="50">
                  <c:v>43.89</c:v>
                </c:pt>
                <c:pt idx="51">
                  <c:v>26.67</c:v>
                </c:pt>
                <c:pt idx="52">
                  <c:v>45.88</c:v>
                </c:pt>
                <c:pt idx="54">
                  <c:v>33</c:v>
                </c:pt>
                <c:pt idx="55">
                  <c:v>70.75</c:v>
                </c:pt>
                <c:pt idx="56">
                  <c:v>27</c:v>
                </c:pt>
                <c:pt idx="57">
                  <c:v>61.33</c:v>
                </c:pt>
                <c:pt idx="58">
                  <c:v>51.5</c:v>
                </c:pt>
                <c:pt idx="59">
                  <c:v>52.33</c:v>
                </c:pt>
                <c:pt idx="60">
                  <c:v>57.6</c:v>
                </c:pt>
                <c:pt idx="61">
                  <c:v>55.71</c:v>
                </c:pt>
                <c:pt idx="62">
                  <c:v>84</c:v>
                </c:pt>
                <c:pt idx="63">
                  <c:v>46</c:v>
                </c:pt>
                <c:pt idx="64">
                  <c:v>55.13</c:v>
                </c:pt>
                <c:pt idx="65">
                  <c:v>50</c:v>
                </c:pt>
                <c:pt idx="67">
                  <c:v>49.4</c:v>
                </c:pt>
                <c:pt idx="68">
                  <c:v>44.63</c:v>
                </c:pt>
                <c:pt idx="69">
                  <c:v>43.75</c:v>
                </c:pt>
                <c:pt idx="70">
                  <c:v>41.75</c:v>
                </c:pt>
                <c:pt idx="71">
                  <c:v>44</c:v>
                </c:pt>
                <c:pt idx="72">
                  <c:v>27</c:v>
                </c:pt>
                <c:pt idx="73">
                  <c:v>42.5</c:v>
                </c:pt>
                <c:pt idx="74">
                  <c:v>46.88</c:v>
                </c:pt>
                <c:pt idx="75">
                  <c:v>55</c:v>
                </c:pt>
                <c:pt idx="76">
                  <c:v>66.91</c:v>
                </c:pt>
                <c:pt idx="77">
                  <c:v>44.08</c:v>
                </c:pt>
                <c:pt idx="78">
                  <c:v>63.6</c:v>
                </c:pt>
                <c:pt idx="79">
                  <c:v>58.64</c:v>
                </c:pt>
                <c:pt idx="80">
                  <c:v>48.33</c:v>
                </c:pt>
                <c:pt idx="81">
                  <c:v>38.43</c:v>
                </c:pt>
                <c:pt idx="82">
                  <c:v>59.82</c:v>
                </c:pt>
                <c:pt idx="83">
                  <c:v>50.17</c:v>
                </c:pt>
                <c:pt idx="84">
                  <c:v>57.79</c:v>
                </c:pt>
                <c:pt idx="85">
                  <c:v>51.25</c:v>
                </c:pt>
                <c:pt idx="86">
                  <c:v>55.38</c:v>
                </c:pt>
                <c:pt idx="87">
                  <c:v>28</c:v>
                </c:pt>
                <c:pt idx="88">
                  <c:v>97</c:v>
                </c:pt>
                <c:pt idx="89">
                  <c:v>42</c:v>
                </c:pt>
                <c:pt idx="90">
                  <c:v>57.2</c:v>
                </c:pt>
                <c:pt idx="91">
                  <c:v>41.27</c:v>
                </c:pt>
                <c:pt idx="92" formatCode="General">
                  <c:v>58.43</c:v>
                </c:pt>
                <c:pt idx="93">
                  <c:v>48.5</c:v>
                </c:pt>
                <c:pt idx="94">
                  <c:v>53.33</c:v>
                </c:pt>
                <c:pt idx="95">
                  <c:v>48</c:v>
                </c:pt>
                <c:pt idx="97">
                  <c:v>47.5</c:v>
                </c:pt>
                <c:pt idx="98">
                  <c:v>47.67</c:v>
                </c:pt>
                <c:pt idx="99">
                  <c:v>50.33</c:v>
                </c:pt>
                <c:pt idx="100">
                  <c:v>54.75</c:v>
                </c:pt>
                <c:pt idx="101">
                  <c:v>64.8</c:v>
                </c:pt>
                <c:pt idx="102">
                  <c:v>64</c:v>
                </c:pt>
                <c:pt idx="103">
                  <c:v>64.78</c:v>
                </c:pt>
                <c:pt idx="104">
                  <c:v>57.67</c:v>
                </c:pt>
                <c:pt idx="105">
                  <c:v>55</c:v>
                </c:pt>
                <c:pt idx="108">
                  <c:v>47.75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B6EA-4626-A1A3-2AAF71E94E7A}"/>
            </c:ext>
          </c:extLst>
        </c:ser>
        <c:ser>
          <c:idx val="4"/>
          <c:order val="4"/>
          <c:tx>
            <c:v>2015 ср. балл по городу</c:v>
          </c:tx>
          <c:spPr>
            <a:ln w="28575" cap="rnd">
              <a:solidFill>
                <a:srgbClr val="29FF8A"/>
              </a:solidFill>
              <a:round/>
            </a:ln>
            <a:effectLst/>
          </c:spPr>
          <c:marker>
            <c:symbol val="none"/>
          </c:marker>
          <c:cat>
            <c:strRef>
              <c:f>'Информ-11 диаграмма по районам'!$C$4:$C$112</c:f>
              <c:strCache>
                <c:ptCount val="109"/>
                <c:pt idx="0">
                  <c:v>МАОУ Лицей № 7 </c:v>
                </c:pt>
                <c:pt idx="1">
                  <c:v>МБОУ СШ № 19</c:v>
                </c:pt>
                <c:pt idx="2">
                  <c:v>МАОУ Гимназия № 9</c:v>
                </c:pt>
                <c:pt idx="3">
                  <c:v>МБОУ Лицей № 28</c:v>
                </c:pt>
                <c:pt idx="4">
                  <c:v>МАОУ СШ № 32</c:v>
                </c:pt>
                <c:pt idx="5">
                  <c:v>МБОУ Гимназия № 8</c:v>
                </c:pt>
                <c:pt idx="6">
                  <c:v>МАОУ СШ № 153</c:v>
                </c:pt>
                <c:pt idx="7">
                  <c:v>МБОУ СШ № 86 им. М. Ф. Стригина </c:v>
                </c:pt>
                <c:pt idx="8">
                  <c:v>МБОУ СШ № 12</c:v>
                </c:pt>
                <c:pt idx="9">
                  <c:v>МАОУ Лицей № 6 "Перспектива"</c:v>
                </c:pt>
                <c:pt idx="10">
                  <c:v>МАОУ СШ № 55</c:v>
                </c:pt>
                <c:pt idx="11">
                  <c:v>МАОУ Лицей № 11</c:v>
                </c:pt>
                <c:pt idx="12">
                  <c:v>МБОУ СШ № 46</c:v>
                </c:pt>
                <c:pt idx="13">
                  <c:v>МАОУ Гимназия № 6</c:v>
                </c:pt>
                <c:pt idx="14">
                  <c:v>МАОУ Гимназия № 4</c:v>
                </c:pt>
                <c:pt idx="15">
                  <c:v>МАОУ Гимназия № 10</c:v>
                </c:pt>
                <c:pt idx="16">
                  <c:v>МБОУ СШ № 135</c:v>
                </c:pt>
                <c:pt idx="17">
                  <c:v>МБОУ СШ № 8 "Созидание"</c:v>
                </c:pt>
                <c:pt idx="18">
                  <c:v>МБОУ СШ № 63</c:v>
                </c:pt>
                <c:pt idx="19">
                  <c:v>МБОУ СШ № 49</c:v>
                </c:pt>
                <c:pt idx="20">
                  <c:v>МБОУ СШ № 80</c:v>
                </c:pt>
                <c:pt idx="21">
                  <c:v>МБОУ Лицей № 3</c:v>
                </c:pt>
                <c:pt idx="22">
                  <c:v>МБОУ Гимназия № 7</c:v>
                </c:pt>
                <c:pt idx="23">
                  <c:v>МБОУ СШ № 47</c:v>
                </c:pt>
                <c:pt idx="24">
                  <c:v>МБОУ СШ № 88</c:v>
                </c:pt>
                <c:pt idx="25">
                  <c:v>МБОУ СШ № 94</c:v>
                </c:pt>
                <c:pt idx="26">
                  <c:v>МБОУ СШ № 64</c:v>
                </c:pt>
                <c:pt idx="27">
                  <c:v>МБОУ СШ № 53</c:v>
                </c:pt>
                <c:pt idx="28">
                  <c:v>МАОУ Гимназия № 15</c:v>
                </c:pt>
                <c:pt idx="29">
                  <c:v>МАОУ Гимназия № 11 им. А. Н. Кулакова</c:v>
                </c:pt>
                <c:pt idx="30">
                  <c:v>МАОУ Лицей № 12</c:v>
                </c:pt>
                <c:pt idx="31">
                  <c:v>МБОУ СШ № 13</c:v>
                </c:pt>
                <c:pt idx="32">
                  <c:v>МБОУ СШ № 16</c:v>
                </c:pt>
                <c:pt idx="33">
                  <c:v>МБОУ СШ № 31</c:v>
                </c:pt>
                <c:pt idx="34">
                  <c:v>МБОУ СШ № 44</c:v>
                </c:pt>
                <c:pt idx="35">
                  <c:v>МАОУ СШ № 148</c:v>
                </c:pt>
                <c:pt idx="36">
                  <c:v>МБОУ СШ № 79</c:v>
                </c:pt>
                <c:pt idx="37">
                  <c:v>МБОУ СШ № 65</c:v>
                </c:pt>
                <c:pt idx="38">
                  <c:v>МБОУ СШ № 89</c:v>
                </c:pt>
                <c:pt idx="39">
                  <c:v>МБОУ Школа-интернат № 1 им. В. П. Синякова</c:v>
                </c:pt>
                <c:pt idx="40">
                  <c:v>МАОУ "КУГ № 1 - Универс"</c:v>
                </c:pt>
                <c:pt idx="41">
                  <c:v>МБОУ Гимназия № 3</c:v>
                </c:pt>
                <c:pt idx="42">
                  <c:v>МАОУ Лицей № 1</c:v>
                </c:pt>
                <c:pt idx="43">
                  <c:v>МБОУ СШ № 99</c:v>
                </c:pt>
                <c:pt idx="44">
                  <c:v>МАОУ Гимназия № 13 "Академ"</c:v>
                </c:pt>
                <c:pt idx="45">
                  <c:v>МБОУ СШ № 72 им. М. Н. Толстихина</c:v>
                </c:pt>
                <c:pt idx="46">
                  <c:v>МБОУ Лицей № 8</c:v>
                </c:pt>
                <c:pt idx="47">
                  <c:v>МБОУ СШ № 3</c:v>
                </c:pt>
                <c:pt idx="48">
                  <c:v>МБОУ Лицей № 10</c:v>
                </c:pt>
                <c:pt idx="49">
                  <c:v>МБОУ СШ № 21</c:v>
                </c:pt>
                <c:pt idx="50">
                  <c:v>МБОУ СШ № 95</c:v>
                </c:pt>
                <c:pt idx="51">
                  <c:v>МБОУ СШ № 84</c:v>
                </c:pt>
                <c:pt idx="52">
                  <c:v>МБОУ СШ № 133 </c:v>
                </c:pt>
                <c:pt idx="53">
                  <c:v>МБОУ СШ № 36</c:v>
                </c:pt>
                <c:pt idx="54">
                  <c:v>МБОУ СШ № 73</c:v>
                </c:pt>
                <c:pt idx="55">
                  <c:v>МБОУ СШ № 82</c:v>
                </c:pt>
                <c:pt idx="56">
                  <c:v>МБОУ СШ № 30</c:v>
                </c:pt>
                <c:pt idx="57">
                  <c:v>МАОУ Лицей № 9 "Лидер"</c:v>
                </c:pt>
                <c:pt idx="58">
                  <c:v>МБОУ СШ № 92</c:v>
                </c:pt>
                <c:pt idx="59">
                  <c:v>МАОУ СШ № 137</c:v>
                </c:pt>
                <c:pt idx="60">
                  <c:v>МАОУ СШ № 23</c:v>
                </c:pt>
                <c:pt idx="61">
                  <c:v>МБОУ СШ № 76</c:v>
                </c:pt>
                <c:pt idx="62">
                  <c:v>МАОУ Гимназия № 14</c:v>
                </c:pt>
                <c:pt idx="63">
                  <c:v>МАОУ Гимназия № 5</c:v>
                </c:pt>
                <c:pt idx="64">
                  <c:v>МБОУ СШ № 6</c:v>
                </c:pt>
                <c:pt idx="65">
                  <c:v>МБОУ СШ № 17</c:v>
                </c:pt>
                <c:pt idx="66">
                  <c:v>МБОУ СШ № 42</c:v>
                </c:pt>
                <c:pt idx="67">
                  <c:v>МБОУ СШ № 97</c:v>
                </c:pt>
                <c:pt idx="68">
                  <c:v>МБОУ СШ № 93</c:v>
                </c:pt>
                <c:pt idx="69">
                  <c:v>МБОУ СШ № 62</c:v>
                </c:pt>
                <c:pt idx="70">
                  <c:v>МБОУ СШ № 45</c:v>
                </c:pt>
                <c:pt idx="71">
                  <c:v>МБОУ СШ № 34</c:v>
                </c:pt>
                <c:pt idx="72">
                  <c:v>МБОУ СШ № 66</c:v>
                </c:pt>
                <c:pt idx="73">
                  <c:v>МБОУ СШ № 115</c:v>
                </c:pt>
                <c:pt idx="74">
                  <c:v>МАОУ СШ № 151</c:v>
                </c:pt>
                <c:pt idx="75">
                  <c:v>МБОУ СШ № 149</c:v>
                </c:pt>
                <c:pt idx="76">
                  <c:v>МБОУ СШ № 145</c:v>
                </c:pt>
                <c:pt idx="77">
                  <c:v>МБОУ СШ № 108</c:v>
                </c:pt>
                <c:pt idx="78">
                  <c:v>МБОУ СШ № 98</c:v>
                </c:pt>
                <c:pt idx="79">
                  <c:v>МАОУ СШ № 152</c:v>
                </c:pt>
                <c:pt idx="80">
                  <c:v>МБОУ СШ № 144</c:v>
                </c:pt>
                <c:pt idx="81">
                  <c:v>МБОУ СШ № 18</c:v>
                </c:pt>
                <c:pt idx="82">
                  <c:v>МБОУ СШ № 150</c:v>
                </c:pt>
                <c:pt idx="83">
                  <c:v>МБОУ СШ № 143</c:v>
                </c:pt>
                <c:pt idx="84">
                  <c:v>МБОУ СШ № 7</c:v>
                </c:pt>
                <c:pt idx="85">
                  <c:v>МБОУ СШ № 91</c:v>
                </c:pt>
                <c:pt idx="86">
                  <c:v>МБОУ СШ № 5</c:v>
                </c:pt>
                <c:pt idx="87">
                  <c:v>МБОУ СШ № 69</c:v>
                </c:pt>
                <c:pt idx="88">
                  <c:v>МБОУ СШ № 141</c:v>
                </c:pt>
                <c:pt idx="89">
                  <c:v>МБОУ СШ № 139</c:v>
                </c:pt>
                <c:pt idx="90">
                  <c:v>МБОУ СШ № 1</c:v>
                </c:pt>
                <c:pt idx="91">
                  <c:v>МБОУ СШ № 147</c:v>
                </c:pt>
                <c:pt idx="92">
                  <c:v>МБОУ СШ № 85</c:v>
                </c:pt>
                <c:pt idx="93">
                  <c:v>МБОУ СШ № 56</c:v>
                </c:pt>
                <c:pt idx="94">
                  <c:v>МБОУ СШ № 22</c:v>
                </c:pt>
                <c:pt idx="95">
                  <c:v>МБОУ СШ № 70</c:v>
                </c:pt>
                <c:pt idx="96">
                  <c:v>МБОУ СШ № 2</c:v>
                </c:pt>
                <c:pt idx="97">
                  <c:v>МБОУ СШ № 121</c:v>
                </c:pt>
                <c:pt idx="98">
                  <c:v>МБОУ СШ № 129</c:v>
                </c:pt>
                <c:pt idx="99">
                  <c:v>МБОУ СШ № 134</c:v>
                </c:pt>
                <c:pt idx="100">
                  <c:v>МБОУ СШ № 24</c:v>
                </c:pt>
                <c:pt idx="101">
                  <c:v>МАОУ Гимназия № 2</c:v>
                </c:pt>
                <c:pt idx="102">
                  <c:v>МБОУ Лицей № 2</c:v>
                </c:pt>
                <c:pt idx="103">
                  <c:v>МБОУ СШ № 10 им. ак. Ю. А. Овчинникова</c:v>
                </c:pt>
                <c:pt idx="104">
                  <c:v>МБОУ Гимназия  № 16</c:v>
                </c:pt>
                <c:pt idx="105">
                  <c:v>МБОУ СШ № 27</c:v>
                </c:pt>
                <c:pt idx="106">
                  <c:v>МБОУ СШ № 4</c:v>
                </c:pt>
                <c:pt idx="107">
                  <c:v>МБОУ СШ № 51</c:v>
                </c:pt>
                <c:pt idx="108">
                  <c:v>МБОУ СШ № 14 им. И. М. Смоктуновского</c:v>
                </c:pt>
              </c:strCache>
            </c:strRef>
          </c:cat>
          <c:val>
            <c:numRef>
              <c:f>'Информ-11 диаграмма по районам'!$N$4:$N$112</c:f>
              <c:numCache>
                <c:formatCode>General</c:formatCode>
                <c:ptCount val="109"/>
                <c:pt idx="0">
                  <c:v>53.57</c:v>
                </c:pt>
                <c:pt idx="1">
                  <c:v>53.57</c:v>
                </c:pt>
                <c:pt idx="2">
                  <c:v>53.57</c:v>
                </c:pt>
                <c:pt idx="3">
                  <c:v>53.57</c:v>
                </c:pt>
                <c:pt idx="4">
                  <c:v>53.57</c:v>
                </c:pt>
                <c:pt idx="5">
                  <c:v>53.57</c:v>
                </c:pt>
                <c:pt idx="6">
                  <c:v>53.57</c:v>
                </c:pt>
                <c:pt idx="7">
                  <c:v>53.57</c:v>
                </c:pt>
                <c:pt idx="8">
                  <c:v>53.57</c:v>
                </c:pt>
                <c:pt idx="9">
                  <c:v>53.57</c:v>
                </c:pt>
                <c:pt idx="10">
                  <c:v>53.57</c:v>
                </c:pt>
                <c:pt idx="11">
                  <c:v>53.57</c:v>
                </c:pt>
                <c:pt idx="12">
                  <c:v>53.57</c:v>
                </c:pt>
                <c:pt idx="13">
                  <c:v>53.57</c:v>
                </c:pt>
                <c:pt idx="14">
                  <c:v>53.57</c:v>
                </c:pt>
                <c:pt idx="15">
                  <c:v>53.57</c:v>
                </c:pt>
                <c:pt idx="16">
                  <c:v>53.57</c:v>
                </c:pt>
                <c:pt idx="17">
                  <c:v>53.57</c:v>
                </c:pt>
                <c:pt idx="18">
                  <c:v>53.57</c:v>
                </c:pt>
                <c:pt idx="19">
                  <c:v>53.57</c:v>
                </c:pt>
                <c:pt idx="20">
                  <c:v>53.57</c:v>
                </c:pt>
                <c:pt idx="21">
                  <c:v>53.57</c:v>
                </c:pt>
                <c:pt idx="22">
                  <c:v>53.57</c:v>
                </c:pt>
                <c:pt idx="23">
                  <c:v>53.57</c:v>
                </c:pt>
                <c:pt idx="24">
                  <c:v>53.57</c:v>
                </c:pt>
                <c:pt idx="25">
                  <c:v>53.57</c:v>
                </c:pt>
                <c:pt idx="26">
                  <c:v>53.57</c:v>
                </c:pt>
                <c:pt idx="27">
                  <c:v>53.57</c:v>
                </c:pt>
                <c:pt idx="28">
                  <c:v>53.57</c:v>
                </c:pt>
                <c:pt idx="29">
                  <c:v>53.57</c:v>
                </c:pt>
                <c:pt idx="30">
                  <c:v>53.57</c:v>
                </c:pt>
                <c:pt idx="31">
                  <c:v>53.57</c:v>
                </c:pt>
                <c:pt idx="32">
                  <c:v>53.57</c:v>
                </c:pt>
                <c:pt idx="33">
                  <c:v>53.57</c:v>
                </c:pt>
                <c:pt idx="34">
                  <c:v>53.57</c:v>
                </c:pt>
                <c:pt idx="35">
                  <c:v>53.57</c:v>
                </c:pt>
                <c:pt idx="36">
                  <c:v>53.57</c:v>
                </c:pt>
                <c:pt idx="37">
                  <c:v>53.57</c:v>
                </c:pt>
                <c:pt idx="38">
                  <c:v>53.57</c:v>
                </c:pt>
                <c:pt idx="39">
                  <c:v>53.57</c:v>
                </c:pt>
                <c:pt idx="40">
                  <c:v>53.57</c:v>
                </c:pt>
                <c:pt idx="41">
                  <c:v>53.57</c:v>
                </c:pt>
                <c:pt idx="42">
                  <c:v>53.57</c:v>
                </c:pt>
                <c:pt idx="43">
                  <c:v>53.57</c:v>
                </c:pt>
                <c:pt idx="44">
                  <c:v>53.57</c:v>
                </c:pt>
                <c:pt idx="45">
                  <c:v>53.57</c:v>
                </c:pt>
                <c:pt idx="46">
                  <c:v>53.57</c:v>
                </c:pt>
                <c:pt idx="47">
                  <c:v>53.57</c:v>
                </c:pt>
                <c:pt idx="48">
                  <c:v>53.57</c:v>
                </c:pt>
                <c:pt idx="49">
                  <c:v>53.57</c:v>
                </c:pt>
                <c:pt idx="50">
                  <c:v>53.57</c:v>
                </c:pt>
                <c:pt idx="51">
                  <c:v>53.57</c:v>
                </c:pt>
                <c:pt idx="52">
                  <c:v>53.57</c:v>
                </c:pt>
                <c:pt idx="53">
                  <c:v>53.57</c:v>
                </c:pt>
                <c:pt idx="54">
                  <c:v>53.57</c:v>
                </c:pt>
                <c:pt idx="55">
                  <c:v>53.57</c:v>
                </c:pt>
                <c:pt idx="56">
                  <c:v>53.57</c:v>
                </c:pt>
                <c:pt idx="57">
                  <c:v>53.57</c:v>
                </c:pt>
                <c:pt idx="58">
                  <c:v>53.57</c:v>
                </c:pt>
                <c:pt idx="59">
                  <c:v>53.57</c:v>
                </c:pt>
                <c:pt idx="60">
                  <c:v>53.57</c:v>
                </c:pt>
                <c:pt idx="61">
                  <c:v>53.57</c:v>
                </c:pt>
                <c:pt idx="62">
                  <c:v>53.57</c:v>
                </c:pt>
                <c:pt idx="63">
                  <c:v>53.57</c:v>
                </c:pt>
                <c:pt idx="64">
                  <c:v>53.57</c:v>
                </c:pt>
                <c:pt idx="65">
                  <c:v>53.57</c:v>
                </c:pt>
                <c:pt idx="66">
                  <c:v>53.57</c:v>
                </c:pt>
                <c:pt idx="67">
                  <c:v>53.57</c:v>
                </c:pt>
                <c:pt idx="68">
                  <c:v>53.57</c:v>
                </c:pt>
                <c:pt idx="69">
                  <c:v>53.57</c:v>
                </c:pt>
                <c:pt idx="70">
                  <c:v>53.57</c:v>
                </c:pt>
                <c:pt idx="71">
                  <c:v>53.57</c:v>
                </c:pt>
                <c:pt idx="72">
                  <c:v>53.57</c:v>
                </c:pt>
                <c:pt idx="73">
                  <c:v>53.57</c:v>
                </c:pt>
                <c:pt idx="74">
                  <c:v>53.57</c:v>
                </c:pt>
                <c:pt idx="75">
                  <c:v>53.57</c:v>
                </c:pt>
                <c:pt idx="76">
                  <c:v>53.57</c:v>
                </c:pt>
                <c:pt idx="77">
                  <c:v>53.57</c:v>
                </c:pt>
                <c:pt idx="78">
                  <c:v>53.57</c:v>
                </c:pt>
                <c:pt idx="79">
                  <c:v>53.57</c:v>
                </c:pt>
                <c:pt idx="80">
                  <c:v>53.57</c:v>
                </c:pt>
                <c:pt idx="81">
                  <c:v>53.57</c:v>
                </c:pt>
                <c:pt idx="82">
                  <c:v>53.57</c:v>
                </c:pt>
                <c:pt idx="83">
                  <c:v>53.57</c:v>
                </c:pt>
                <c:pt idx="84">
                  <c:v>53.57</c:v>
                </c:pt>
                <c:pt idx="85">
                  <c:v>53.57</c:v>
                </c:pt>
                <c:pt idx="86">
                  <c:v>53.57</c:v>
                </c:pt>
                <c:pt idx="87">
                  <c:v>53.57</c:v>
                </c:pt>
                <c:pt idx="88">
                  <c:v>53.57</c:v>
                </c:pt>
                <c:pt idx="89">
                  <c:v>53.57</c:v>
                </c:pt>
                <c:pt idx="90">
                  <c:v>53.57</c:v>
                </c:pt>
                <c:pt idx="91">
                  <c:v>53.57</c:v>
                </c:pt>
                <c:pt idx="92">
                  <c:v>53.57</c:v>
                </c:pt>
                <c:pt idx="93">
                  <c:v>53.57</c:v>
                </c:pt>
                <c:pt idx="94">
                  <c:v>53.57</c:v>
                </c:pt>
                <c:pt idx="95">
                  <c:v>53.57</c:v>
                </c:pt>
                <c:pt idx="96">
                  <c:v>53.57</c:v>
                </c:pt>
                <c:pt idx="97">
                  <c:v>53.57</c:v>
                </c:pt>
                <c:pt idx="98">
                  <c:v>53.57</c:v>
                </c:pt>
                <c:pt idx="99">
                  <c:v>53.57</c:v>
                </c:pt>
                <c:pt idx="100">
                  <c:v>53.57</c:v>
                </c:pt>
                <c:pt idx="101">
                  <c:v>53.57</c:v>
                </c:pt>
                <c:pt idx="102">
                  <c:v>53.57</c:v>
                </c:pt>
                <c:pt idx="103">
                  <c:v>53.57</c:v>
                </c:pt>
                <c:pt idx="104">
                  <c:v>53.57</c:v>
                </c:pt>
                <c:pt idx="105">
                  <c:v>53.57</c:v>
                </c:pt>
                <c:pt idx="106">
                  <c:v>53.57</c:v>
                </c:pt>
                <c:pt idx="107">
                  <c:v>53.57</c:v>
                </c:pt>
                <c:pt idx="108">
                  <c:v>53.57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B6EA-4626-A1A3-2AAF71E94E7A}"/>
            </c:ext>
          </c:extLst>
        </c:ser>
        <c:ser>
          <c:idx val="5"/>
          <c:order val="5"/>
          <c:tx>
            <c:v>2015 ср. балл ОУ</c:v>
          </c:tx>
          <c:spPr>
            <a:ln w="28575" cap="rnd">
              <a:solidFill>
                <a:srgbClr val="008000"/>
              </a:solidFill>
              <a:round/>
            </a:ln>
            <a:effectLst/>
          </c:spPr>
          <c:marker>
            <c:symbol val="none"/>
          </c:marker>
          <c:cat>
            <c:strRef>
              <c:f>'Информ-11 диаграмма по районам'!$C$4:$C$112</c:f>
              <c:strCache>
                <c:ptCount val="109"/>
                <c:pt idx="0">
                  <c:v>МАОУ Лицей № 7 </c:v>
                </c:pt>
                <c:pt idx="1">
                  <c:v>МБОУ СШ № 19</c:v>
                </c:pt>
                <c:pt idx="2">
                  <c:v>МАОУ Гимназия № 9</c:v>
                </c:pt>
                <c:pt idx="3">
                  <c:v>МБОУ Лицей № 28</c:v>
                </c:pt>
                <c:pt idx="4">
                  <c:v>МАОУ СШ № 32</c:v>
                </c:pt>
                <c:pt idx="5">
                  <c:v>МБОУ Гимназия № 8</c:v>
                </c:pt>
                <c:pt idx="6">
                  <c:v>МАОУ СШ № 153</c:v>
                </c:pt>
                <c:pt idx="7">
                  <c:v>МБОУ СШ № 86 им. М. Ф. Стригина </c:v>
                </c:pt>
                <c:pt idx="8">
                  <c:v>МБОУ СШ № 12</c:v>
                </c:pt>
                <c:pt idx="9">
                  <c:v>МАОУ Лицей № 6 "Перспектива"</c:v>
                </c:pt>
                <c:pt idx="10">
                  <c:v>МАОУ СШ № 55</c:v>
                </c:pt>
                <c:pt idx="11">
                  <c:v>МАОУ Лицей № 11</c:v>
                </c:pt>
                <c:pt idx="12">
                  <c:v>МБОУ СШ № 46</c:v>
                </c:pt>
                <c:pt idx="13">
                  <c:v>МАОУ Гимназия № 6</c:v>
                </c:pt>
                <c:pt idx="14">
                  <c:v>МАОУ Гимназия № 4</c:v>
                </c:pt>
                <c:pt idx="15">
                  <c:v>МАОУ Гимназия № 10</c:v>
                </c:pt>
                <c:pt idx="16">
                  <c:v>МБОУ СШ № 135</c:v>
                </c:pt>
                <c:pt idx="17">
                  <c:v>МБОУ СШ № 8 "Созидание"</c:v>
                </c:pt>
                <c:pt idx="18">
                  <c:v>МБОУ СШ № 63</c:v>
                </c:pt>
                <c:pt idx="19">
                  <c:v>МБОУ СШ № 49</c:v>
                </c:pt>
                <c:pt idx="20">
                  <c:v>МБОУ СШ № 80</c:v>
                </c:pt>
                <c:pt idx="21">
                  <c:v>МБОУ Лицей № 3</c:v>
                </c:pt>
                <c:pt idx="22">
                  <c:v>МБОУ Гимназия № 7</c:v>
                </c:pt>
                <c:pt idx="23">
                  <c:v>МБОУ СШ № 47</c:v>
                </c:pt>
                <c:pt idx="24">
                  <c:v>МБОУ СШ № 88</c:v>
                </c:pt>
                <c:pt idx="25">
                  <c:v>МБОУ СШ № 94</c:v>
                </c:pt>
                <c:pt idx="26">
                  <c:v>МБОУ СШ № 64</c:v>
                </c:pt>
                <c:pt idx="27">
                  <c:v>МБОУ СШ № 53</c:v>
                </c:pt>
                <c:pt idx="28">
                  <c:v>МАОУ Гимназия № 15</c:v>
                </c:pt>
                <c:pt idx="29">
                  <c:v>МАОУ Гимназия № 11 им. А. Н. Кулакова</c:v>
                </c:pt>
                <c:pt idx="30">
                  <c:v>МАОУ Лицей № 12</c:v>
                </c:pt>
                <c:pt idx="31">
                  <c:v>МБОУ СШ № 13</c:v>
                </c:pt>
                <c:pt idx="32">
                  <c:v>МБОУ СШ № 16</c:v>
                </c:pt>
                <c:pt idx="33">
                  <c:v>МБОУ СШ № 31</c:v>
                </c:pt>
                <c:pt idx="34">
                  <c:v>МБОУ СШ № 44</c:v>
                </c:pt>
                <c:pt idx="35">
                  <c:v>МАОУ СШ № 148</c:v>
                </c:pt>
                <c:pt idx="36">
                  <c:v>МБОУ СШ № 79</c:v>
                </c:pt>
                <c:pt idx="37">
                  <c:v>МБОУ СШ № 65</c:v>
                </c:pt>
                <c:pt idx="38">
                  <c:v>МБОУ СШ № 89</c:v>
                </c:pt>
                <c:pt idx="39">
                  <c:v>МБОУ Школа-интернат № 1 им. В. П. Синякова</c:v>
                </c:pt>
                <c:pt idx="40">
                  <c:v>МАОУ "КУГ № 1 - Универс"</c:v>
                </c:pt>
                <c:pt idx="41">
                  <c:v>МБОУ Гимназия № 3</c:v>
                </c:pt>
                <c:pt idx="42">
                  <c:v>МАОУ Лицей № 1</c:v>
                </c:pt>
                <c:pt idx="43">
                  <c:v>МБОУ СШ № 99</c:v>
                </c:pt>
                <c:pt idx="44">
                  <c:v>МАОУ Гимназия № 13 "Академ"</c:v>
                </c:pt>
                <c:pt idx="45">
                  <c:v>МБОУ СШ № 72 им. М. Н. Толстихина</c:v>
                </c:pt>
                <c:pt idx="46">
                  <c:v>МБОУ Лицей № 8</c:v>
                </c:pt>
                <c:pt idx="47">
                  <c:v>МБОУ СШ № 3</c:v>
                </c:pt>
                <c:pt idx="48">
                  <c:v>МБОУ Лицей № 10</c:v>
                </c:pt>
                <c:pt idx="49">
                  <c:v>МБОУ СШ № 21</c:v>
                </c:pt>
                <c:pt idx="50">
                  <c:v>МБОУ СШ № 95</c:v>
                </c:pt>
                <c:pt idx="51">
                  <c:v>МБОУ СШ № 84</c:v>
                </c:pt>
                <c:pt idx="52">
                  <c:v>МБОУ СШ № 133 </c:v>
                </c:pt>
                <c:pt idx="53">
                  <c:v>МБОУ СШ № 36</c:v>
                </c:pt>
                <c:pt idx="54">
                  <c:v>МБОУ СШ № 73</c:v>
                </c:pt>
                <c:pt idx="55">
                  <c:v>МБОУ СШ № 82</c:v>
                </c:pt>
                <c:pt idx="56">
                  <c:v>МБОУ СШ № 30</c:v>
                </c:pt>
                <c:pt idx="57">
                  <c:v>МАОУ Лицей № 9 "Лидер"</c:v>
                </c:pt>
                <c:pt idx="58">
                  <c:v>МБОУ СШ № 92</c:v>
                </c:pt>
                <c:pt idx="59">
                  <c:v>МАОУ СШ № 137</c:v>
                </c:pt>
                <c:pt idx="60">
                  <c:v>МАОУ СШ № 23</c:v>
                </c:pt>
                <c:pt idx="61">
                  <c:v>МБОУ СШ № 76</c:v>
                </c:pt>
                <c:pt idx="62">
                  <c:v>МАОУ Гимназия № 14</c:v>
                </c:pt>
                <c:pt idx="63">
                  <c:v>МАОУ Гимназия № 5</c:v>
                </c:pt>
                <c:pt idx="64">
                  <c:v>МБОУ СШ № 6</c:v>
                </c:pt>
                <c:pt idx="65">
                  <c:v>МБОУ СШ № 17</c:v>
                </c:pt>
                <c:pt idx="66">
                  <c:v>МБОУ СШ № 42</c:v>
                </c:pt>
                <c:pt idx="67">
                  <c:v>МБОУ СШ № 97</c:v>
                </c:pt>
                <c:pt idx="68">
                  <c:v>МБОУ СШ № 93</c:v>
                </c:pt>
                <c:pt idx="69">
                  <c:v>МБОУ СШ № 62</c:v>
                </c:pt>
                <c:pt idx="70">
                  <c:v>МБОУ СШ № 45</c:v>
                </c:pt>
                <c:pt idx="71">
                  <c:v>МБОУ СШ № 34</c:v>
                </c:pt>
                <c:pt idx="72">
                  <c:v>МБОУ СШ № 66</c:v>
                </c:pt>
                <c:pt idx="73">
                  <c:v>МБОУ СШ № 115</c:v>
                </c:pt>
                <c:pt idx="74">
                  <c:v>МАОУ СШ № 151</c:v>
                </c:pt>
                <c:pt idx="75">
                  <c:v>МБОУ СШ № 149</c:v>
                </c:pt>
                <c:pt idx="76">
                  <c:v>МБОУ СШ № 145</c:v>
                </c:pt>
                <c:pt idx="77">
                  <c:v>МБОУ СШ № 108</c:v>
                </c:pt>
                <c:pt idx="78">
                  <c:v>МБОУ СШ № 98</c:v>
                </c:pt>
                <c:pt idx="79">
                  <c:v>МАОУ СШ № 152</c:v>
                </c:pt>
                <c:pt idx="80">
                  <c:v>МБОУ СШ № 144</c:v>
                </c:pt>
                <c:pt idx="81">
                  <c:v>МБОУ СШ № 18</c:v>
                </c:pt>
                <c:pt idx="82">
                  <c:v>МБОУ СШ № 150</c:v>
                </c:pt>
                <c:pt idx="83">
                  <c:v>МБОУ СШ № 143</c:v>
                </c:pt>
                <c:pt idx="84">
                  <c:v>МБОУ СШ № 7</c:v>
                </c:pt>
                <c:pt idx="85">
                  <c:v>МБОУ СШ № 91</c:v>
                </c:pt>
                <c:pt idx="86">
                  <c:v>МБОУ СШ № 5</c:v>
                </c:pt>
                <c:pt idx="87">
                  <c:v>МБОУ СШ № 69</c:v>
                </c:pt>
                <c:pt idx="88">
                  <c:v>МБОУ СШ № 141</c:v>
                </c:pt>
                <c:pt idx="89">
                  <c:v>МБОУ СШ № 139</c:v>
                </c:pt>
                <c:pt idx="90">
                  <c:v>МБОУ СШ № 1</c:v>
                </c:pt>
                <c:pt idx="91">
                  <c:v>МБОУ СШ № 147</c:v>
                </c:pt>
                <c:pt idx="92">
                  <c:v>МБОУ СШ № 85</c:v>
                </c:pt>
                <c:pt idx="93">
                  <c:v>МБОУ СШ № 56</c:v>
                </c:pt>
                <c:pt idx="94">
                  <c:v>МБОУ СШ № 22</c:v>
                </c:pt>
                <c:pt idx="95">
                  <c:v>МБОУ СШ № 70</c:v>
                </c:pt>
                <c:pt idx="96">
                  <c:v>МБОУ СШ № 2</c:v>
                </c:pt>
                <c:pt idx="97">
                  <c:v>МБОУ СШ № 121</c:v>
                </c:pt>
                <c:pt idx="98">
                  <c:v>МБОУ СШ № 129</c:v>
                </c:pt>
                <c:pt idx="99">
                  <c:v>МБОУ СШ № 134</c:v>
                </c:pt>
                <c:pt idx="100">
                  <c:v>МБОУ СШ № 24</c:v>
                </c:pt>
                <c:pt idx="101">
                  <c:v>МАОУ Гимназия № 2</c:v>
                </c:pt>
                <c:pt idx="102">
                  <c:v>МБОУ Лицей № 2</c:v>
                </c:pt>
                <c:pt idx="103">
                  <c:v>МБОУ СШ № 10 им. ак. Ю. А. Овчинникова</c:v>
                </c:pt>
                <c:pt idx="104">
                  <c:v>МБОУ Гимназия  № 16</c:v>
                </c:pt>
                <c:pt idx="105">
                  <c:v>МБОУ СШ № 27</c:v>
                </c:pt>
                <c:pt idx="106">
                  <c:v>МБОУ СШ № 4</c:v>
                </c:pt>
                <c:pt idx="107">
                  <c:v>МБОУ СШ № 51</c:v>
                </c:pt>
                <c:pt idx="108">
                  <c:v>МБОУ СШ № 14 им. И. М. Смоктуновского</c:v>
                </c:pt>
              </c:strCache>
            </c:strRef>
          </c:cat>
          <c:val>
            <c:numRef>
              <c:f>'Информ-11 диаграмма по районам'!$M$4:$M$112</c:f>
              <c:numCache>
                <c:formatCode>0.00</c:formatCode>
                <c:ptCount val="109"/>
                <c:pt idx="0">
                  <c:v>77.458330000000004</c:v>
                </c:pt>
                <c:pt idx="1">
                  <c:v>56.6</c:v>
                </c:pt>
                <c:pt idx="2">
                  <c:v>57.933329999999998</c:v>
                </c:pt>
                <c:pt idx="3">
                  <c:v>69</c:v>
                </c:pt>
                <c:pt idx="4">
                  <c:v>58.5</c:v>
                </c:pt>
                <c:pt idx="5">
                  <c:v>42</c:v>
                </c:pt>
                <c:pt idx="7">
                  <c:v>55</c:v>
                </c:pt>
                <c:pt idx="8">
                  <c:v>44</c:v>
                </c:pt>
                <c:pt idx="9">
                  <c:v>67.86</c:v>
                </c:pt>
                <c:pt idx="10">
                  <c:v>14</c:v>
                </c:pt>
                <c:pt idx="11">
                  <c:v>56</c:v>
                </c:pt>
                <c:pt idx="12">
                  <c:v>49.67</c:v>
                </c:pt>
                <c:pt idx="13">
                  <c:v>47.29</c:v>
                </c:pt>
                <c:pt idx="14">
                  <c:v>51.5</c:v>
                </c:pt>
                <c:pt idx="15">
                  <c:v>83</c:v>
                </c:pt>
                <c:pt idx="17">
                  <c:v>16</c:v>
                </c:pt>
                <c:pt idx="18">
                  <c:v>20</c:v>
                </c:pt>
                <c:pt idx="19">
                  <c:v>40</c:v>
                </c:pt>
                <c:pt idx="21">
                  <c:v>71.166669999999996</c:v>
                </c:pt>
                <c:pt idx="22">
                  <c:v>62.4</c:v>
                </c:pt>
                <c:pt idx="24">
                  <c:v>20</c:v>
                </c:pt>
                <c:pt idx="25">
                  <c:v>54.888890000000004</c:v>
                </c:pt>
                <c:pt idx="26">
                  <c:v>57.727269999999997</c:v>
                </c:pt>
                <c:pt idx="27">
                  <c:v>62</c:v>
                </c:pt>
                <c:pt idx="28">
                  <c:v>46.833329999999997</c:v>
                </c:pt>
                <c:pt idx="29">
                  <c:v>57.77778</c:v>
                </c:pt>
                <c:pt idx="30">
                  <c:v>32</c:v>
                </c:pt>
                <c:pt idx="31">
                  <c:v>36.5</c:v>
                </c:pt>
                <c:pt idx="32">
                  <c:v>39.5</c:v>
                </c:pt>
                <c:pt idx="34">
                  <c:v>55.666670000000003</c:v>
                </c:pt>
                <c:pt idx="35">
                  <c:v>45</c:v>
                </c:pt>
                <c:pt idx="38">
                  <c:v>36</c:v>
                </c:pt>
                <c:pt idx="39">
                  <c:v>73</c:v>
                </c:pt>
                <c:pt idx="40">
                  <c:v>58.77</c:v>
                </c:pt>
                <c:pt idx="41">
                  <c:v>61.67</c:v>
                </c:pt>
                <c:pt idx="42">
                  <c:v>52.78</c:v>
                </c:pt>
                <c:pt idx="43">
                  <c:v>47.75</c:v>
                </c:pt>
                <c:pt idx="44">
                  <c:v>62.12</c:v>
                </c:pt>
                <c:pt idx="45">
                  <c:v>74.33</c:v>
                </c:pt>
                <c:pt idx="46">
                  <c:v>53.6</c:v>
                </c:pt>
                <c:pt idx="47">
                  <c:v>57.33</c:v>
                </c:pt>
                <c:pt idx="48">
                  <c:v>50.2</c:v>
                </c:pt>
                <c:pt idx="49">
                  <c:v>37.25</c:v>
                </c:pt>
                <c:pt idx="50">
                  <c:v>68</c:v>
                </c:pt>
                <c:pt idx="51">
                  <c:v>39.1</c:v>
                </c:pt>
                <c:pt idx="52">
                  <c:v>26</c:v>
                </c:pt>
                <c:pt idx="57">
                  <c:v>56.71</c:v>
                </c:pt>
                <c:pt idx="58">
                  <c:v>57.83</c:v>
                </c:pt>
                <c:pt idx="59">
                  <c:v>39.33</c:v>
                </c:pt>
                <c:pt idx="60">
                  <c:v>54.21</c:v>
                </c:pt>
                <c:pt idx="61">
                  <c:v>57.43</c:v>
                </c:pt>
                <c:pt idx="62">
                  <c:v>62</c:v>
                </c:pt>
                <c:pt idx="63">
                  <c:v>60.5</c:v>
                </c:pt>
                <c:pt idx="64">
                  <c:v>44.25</c:v>
                </c:pt>
                <c:pt idx="65">
                  <c:v>20</c:v>
                </c:pt>
                <c:pt idx="67">
                  <c:v>59</c:v>
                </c:pt>
                <c:pt idx="68">
                  <c:v>44.67</c:v>
                </c:pt>
                <c:pt idx="69">
                  <c:v>28.33</c:v>
                </c:pt>
                <c:pt idx="70">
                  <c:v>47.5</c:v>
                </c:pt>
                <c:pt idx="72">
                  <c:v>61.33</c:v>
                </c:pt>
                <c:pt idx="73">
                  <c:v>45.8</c:v>
                </c:pt>
                <c:pt idx="74">
                  <c:v>39.200000000000003</c:v>
                </c:pt>
                <c:pt idx="75">
                  <c:v>55.64</c:v>
                </c:pt>
                <c:pt idx="76">
                  <c:v>49.69</c:v>
                </c:pt>
                <c:pt idx="77">
                  <c:v>64.25</c:v>
                </c:pt>
                <c:pt idx="78">
                  <c:v>44.33</c:v>
                </c:pt>
                <c:pt idx="79">
                  <c:v>52</c:v>
                </c:pt>
                <c:pt idx="80">
                  <c:v>65</c:v>
                </c:pt>
                <c:pt idx="81">
                  <c:v>37.29</c:v>
                </c:pt>
                <c:pt idx="82">
                  <c:v>55.24</c:v>
                </c:pt>
                <c:pt idx="83">
                  <c:v>45.22</c:v>
                </c:pt>
                <c:pt idx="84">
                  <c:v>54.5</c:v>
                </c:pt>
                <c:pt idx="85">
                  <c:v>49.25</c:v>
                </c:pt>
                <c:pt idx="86">
                  <c:v>48.4</c:v>
                </c:pt>
                <c:pt idx="87">
                  <c:v>40</c:v>
                </c:pt>
                <c:pt idx="88">
                  <c:v>57.33</c:v>
                </c:pt>
                <c:pt idx="89">
                  <c:v>51</c:v>
                </c:pt>
                <c:pt idx="90">
                  <c:v>66</c:v>
                </c:pt>
                <c:pt idx="91">
                  <c:v>45.63</c:v>
                </c:pt>
                <c:pt idx="92" formatCode="General">
                  <c:v>83</c:v>
                </c:pt>
                <c:pt idx="94">
                  <c:v>63.5</c:v>
                </c:pt>
                <c:pt idx="95">
                  <c:v>48</c:v>
                </c:pt>
                <c:pt idx="98">
                  <c:v>45.6</c:v>
                </c:pt>
                <c:pt idx="100" formatCode="General">
                  <c:v>59</c:v>
                </c:pt>
                <c:pt idx="101">
                  <c:v>61</c:v>
                </c:pt>
                <c:pt idx="102">
                  <c:v>70</c:v>
                </c:pt>
                <c:pt idx="103">
                  <c:v>56.06</c:v>
                </c:pt>
                <c:pt idx="104">
                  <c:v>48.75</c:v>
                </c:pt>
                <c:pt idx="105">
                  <c:v>49.67</c:v>
                </c:pt>
                <c:pt idx="108">
                  <c:v>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B6EA-4626-A1A3-2AAF71E94E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380864"/>
        <c:axId val="103382400"/>
      </c:lineChart>
      <c:catAx>
        <c:axId val="103380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382400"/>
        <c:crosses val="autoZero"/>
        <c:auto val="1"/>
        <c:lblAlgn val="ctr"/>
        <c:lblOffset val="100"/>
        <c:noMultiLvlLbl val="0"/>
      </c:catAx>
      <c:valAx>
        <c:axId val="103382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3808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7267009754215693"/>
          <c:y val="3.7615193934091594E-2"/>
          <c:w val="0.49699035807748959"/>
          <c:h val="4.63601945313686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8467</xdr:rowOff>
    </xdr:from>
    <xdr:to>
      <xdr:col>31</xdr:col>
      <xdr:colOff>523877</xdr:colOff>
      <xdr:row>0</xdr:row>
      <xdr:rowOff>5123392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B2DF8D58-F134-46D6-AF57-D59A647B62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29</xdr:col>
      <xdr:colOff>135466</xdr:colOff>
      <xdr:row>0</xdr:row>
      <xdr:rowOff>516466</xdr:rowOff>
    </xdr:from>
    <xdr:to>
      <xdr:col>29</xdr:col>
      <xdr:colOff>169332</xdr:colOff>
      <xdr:row>0</xdr:row>
      <xdr:rowOff>4902201</xdr:rowOff>
    </xdr:to>
    <xdr:cxnSp macro="">
      <xdr:nvCxnSpPr>
        <xdr:cNvPr id="3" name="Прямая соединительная линия 2"/>
        <xdr:cNvCxnSpPr/>
      </xdr:nvCxnSpPr>
      <xdr:spPr>
        <a:xfrm flipH="1">
          <a:off x="19617266" y="516466"/>
          <a:ext cx="33866" cy="43857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0.09683</cdr:x>
      <cdr:y>0.10298</cdr:y>
    </cdr:from>
    <cdr:to>
      <cdr:x>0.09683</cdr:x>
      <cdr:y>0.94981</cdr:y>
    </cdr:to>
    <cdr:cxnSp macro="">
      <cdr:nvCxnSpPr>
        <cdr:cNvPr id="3" name="Прямая соединительная линия 2">
          <a:extLst xmlns:a="http://schemas.openxmlformats.org/drawingml/2006/main">
            <a:ext uri="{FF2B5EF4-FFF2-40B4-BE49-F238E27FC236}">
              <a16:creationId xmlns="" xmlns:a16="http://schemas.microsoft.com/office/drawing/2014/main" id="{9F0B5DB7-C8EF-44EC-A5B6-DFFBEA80D679}"/>
            </a:ext>
          </a:extLst>
        </cdr:cNvPr>
        <cdr:cNvCxnSpPr/>
      </cdr:nvCxnSpPr>
      <cdr:spPr>
        <a:xfrm xmlns:a="http://schemas.openxmlformats.org/drawingml/2006/main">
          <a:off x="2055157" y="526714"/>
          <a:ext cx="0" cy="433147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0.20472</cdr:x>
      <cdr:y>0.10175</cdr:y>
    </cdr:from>
    <cdr:to>
      <cdr:x>0.20472</cdr:x>
      <cdr:y>0.94859</cdr:y>
    </cdr:to>
    <cdr:cxnSp macro="">
      <cdr:nvCxnSpPr>
        <cdr:cNvPr id="4" name="Прямая соединительная линия 3">
          <a:extLst xmlns:a="http://schemas.openxmlformats.org/drawingml/2006/main">
            <a:ext uri="{FF2B5EF4-FFF2-40B4-BE49-F238E27FC236}">
              <a16:creationId xmlns="" xmlns:a16="http://schemas.microsoft.com/office/drawing/2014/main" id="{CA5B01B3-3963-4ACD-B682-D5AC4D7E2FD0}"/>
            </a:ext>
          </a:extLst>
        </cdr:cNvPr>
        <cdr:cNvCxnSpPr/>
      </cdr:nvCxnSpPr>
      <cdr:spPr>
        <a:xfrm xmlns:a="http://schemas.openxmlformats.org/drawingml/2006/main">
          <a:off x="4345076" y="520441"/>
          <a:ext cx="0" cy="433152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0.36939</cdr:x>
      <cdr:y>0.10265</cdr:y>
    </cdr:from>
    <cdr:to>
      <cdr:x>0.36939</cdr:x>
      <cdr:y>0.94948</cdr:y>
    </cdr:to>
    <cdr:cxnSp macro="">
      <cdr:nvCxnSpPr>
        <cdr:cNvPr id="5" name="Прямая соединительная линия 4">
          <a:extLst xmlns:a="http://schemas.openxmlformats.org/drawingml/2006/main">
            <a:ext uri="{FF2B5EF4-FFF2-40B4-BE49-F238E27FC236}">
              <a16:creationId xmlns="" xmlns:a16="http://schemas.microsoft.com/office/drawing/2014/main" id="{BC39191A-149C-4145-8126-4743F944D987}"/>
            </a:ext>
          </a:extLst>
        </cdr:cNvPr>
        <cdr:cNvCxnSpPr/>
      </cdr:nvCxnSpPr>
      <cdr:spPr>
        <a:xfrm xmlns:a="http://schemas.openxmlformats.org/drawingml/2006/main">
          <a:off x="7840177" y="525041"/>
          <a:ext cx="0" cy="433147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0.52906</cdr:x>
      <cdr:y>0.09722</cdr:y>
    </cdr:from>
    <cdr:to>
      <cdr:x>0.52906</cdr:x>
      <cdr:y>0.94406</cdr:y>
    </cdr:to>
    <cdr:cxnSp macro="">
      <cdr:nvCxnSpPr>
        <cdr:cNvPr id="6" name="Прямая соединительная линия 5">
          <a:extLst xmlns:a="http://schemas.openxmlformats.org/drawingml/2006/main">
            <a:ext uri="{FF2B5EF4-FFF2-40B4-BE49-F238E27FC236}">
              <a16:creationId xmlns="" xmlns:a16="http://schemas.microsoft.com/office/drawing/2014/main" id="{A79D3899-1507-495C-BED7-3FCB92E98516}"/>
            </a:ext>
          </a:extLst>
        </cdr:cNvPr>
        <cdr:cNvCxnSpPr/>
      </cdr:nvCxnSpPr>
      <cdr:spPr>
        <a:xfrm xmlns:a="http://schemas.openxmlformats.org/drawingml/2006/main">
          <a:off x="11229134" y="497264"/>
          <a:ext cx="0" cy="433152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0.66461</cdr:x>
      <cdr:y>0.10505</cdr:y>
    </cdr:from>
    <cdr:to>
      <cdr:x>0.66461</cdr:x>
      <cdr:y>0.95187</cdr:y>
    </cdr:to>
    <cdr:cxnSp macro="">
      <cdr:nvCxnSpPr>
        <cdr:cNvPr id="7" name="Прямая соединительная линия 6">
          <a:extLst xmlns:a="http://schemas.openxmlformats.org/drawingml/2006/main">
            <a:ext uri="{FF2B5EF4-FFF2-40B4-BE49-F238E27FC236}">
              <a16:creationId xmlns="" xmlns:a16="http://schemas.microsoft.com/office/drawing/2014/main" id="{D8679E72-5A3D-4668-92BC-1FFBEFC86D92}"/>
            </a:ext>
          </a:extLst>
        </cdr:cNvPr>
        <cdr:cNvCxnSpPr/>
      </cdr:nvCxnSpPr>
      <cdr:spPr>
        <a:xfrm xmlns:a="http://schemas.openxmlformats.org/drawingml/2006/main">
          <a:off x="14106310" y="537320"/>
          <a:ext cx="0" cy="433142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0.01804</cdr:x>
      <cdr:y>0.51948</cdr:y>
    </cdr:from>
    <cdr:to>
      <cdr:x>0.09259</cdr:x>
      <cdr:y>0.56942</cdr:y>
    </cdr:to>
    <cdr:sp macro="" textlink="">
      <cdr:nvSpPr>
        <cdr:cNvPr id="8" name="TextBox 7">
          <a:extLst xmlns:a="http://schemas.openxmlformats.org/drawingml/2006/main">
            <a:ext uri="{FF2B5EF4-FFF2-40B4-BE49-F238E27FC236}">
              <a16:creationId xmlns="" xmlns:a16="http://schemas.microsoft.com/office/drawing/2014/main" id="{61F015FB-6F94-4BC6-A08F-D1A441AFEC3D}"/>
            </a:ext>
          </a:extLst>
        </cdr:cNvPr>
        <cdr:cNvSpPr txBox="1"/>
      </cdr:nvSpPr>
      <cdr:spPr>
        <a:xfrm xmlns:a="http://schemas.openxmlformats.org/drawingml/2006/main">
          <a:off x="382874" y="2657118"/>
          <a:ext cx="1582314" cy="2554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ru-RU" sz="1100"/>
            <a:t>Железнодорожный</a:t>
          </a:r>
        </a:p>
      </cdr:txBody>
    </cdr:sp>
  </cdr:relSizeAnchor>
  <cdr:relSizeAnchor xmlns:cdr="http://schemas.openxmlformats.org/drawingml/2006/chartDrawing">
    <cdr:from>
      <cdr:x>0.11893</cdr:x>
      <cdr:y>0.52605</cdr:y>
    </cdr:from>
    <cdr:to>
      <cdr:x>0.1704</cdr:x>
      <cdr:y>0.57385</cdr:y>
    </cdr:to>
    <cdr:sp macro="" textlink="">
      <cdr:nvSpPr>
        <cdr:cNvPr id="9" name="TextBox 8">
          <a:extLst xmlns:a="http://schemas.openxmlformats.org/drawingml/2006/main">
            <a:ext uri="{FF2B5EF4-FFF2-40B4-BE49-F238E27FC236}">
              <a16:creationId xmlns="" xmlns:a16="http://schemas.microsoft.com/office/drawing/2014/main" id="{9A31F86F-86EF-44CB-B1FE-026B4D2498A8}"/>
            </a:ext>
          </a:extLst>
        </cdr:cNvPr>
        <cdr:cNvSpPr txBox="1"/>
      </cdr:nvSpPr>
      <cdr:spPr>
        <a:xfrm xmlns:a="http://schemas.openxmlformats.org/drawingml/2006/main">
          <a:off x="2524196" y="2690726"/>
          <a:ext cx="1092444" cy="2444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ru-RU" sz="1100"/>
            <a:t>Кировский</a:t>
          </a:r>
        </a:p>
      </cdr:txBody>
    </cdr:sp>
  </cdr:relSizeAnchor>
  <cdr:relSizeAnchor xmlns:cdr="http://schemas.openxmlformats.org/drawingml/2006/chartDrawing">
    <cdr:from>
      <cdr:x>0.25898</cdr:x>
      <cdr:y>0.5273</cdr:y>
    </cdr:from>
    <cdr:to>
      <cdr:x>0.32348</cdr:x>
      <cdr:y>0.58374</cdr:y>
    </cdr:to>
    <cdr:sp macro="" textlink="">
      <cdr:nvSpPr>
        <cdr:cNvPr id="10" name="TextBox 9">
          <a:extLst xmlns:a="http://schemas.openxmlformats.org/drawingml/2006/main">
            <a:ext uri="{FF2B5EF4-FFF2-40B4-BE49-F238E27FC236}">
              <a16:creationId xmlns="" xmlns:a16="http://schemas.microsoft.com/office/drawing/2014/main" id="{F7B29272-D871-4475-B206-9C6C3F8603DA}"/>
            </a:ext>
          </a:extLst>
        </cdr:cNvPr>
        <cdr:cNvSpPr txBox="1"/>
      </cdr:nvSpPr>
      <cdr:spPr>
        <a:xfrm xmlns:a="http://schemas.openxmlformats.org/drawingml/2006/main">
          <a:off x="5496769" y="2697123"/>
          <a:ext cx="1369005" cy="2886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ru-RU" sz="1100"/>
            <a:t>Ленинский</a:t>
          </a:r>
        </a:p>
      </cdr:txBody>
    </cdr:sp>
  </cdr:relSizeAnchor>
  <cdr:relSizeAnchor xmlns:cdr="http://schemas.openxmlformats.org/drawingml/2006/chartDrawing">
    <cdr:from>
      <cdr:x>0.42603</cdr:x>
      <cdr:y>0.52729</cdr:y>
    </cdr:from>
    <cdr:to>
      <cdr:x>0.49543</cdr:x>
      <cdr:y>0.5628</cdr:y>
    </cdr:to>
    <cdr:sp macro="" textlink="">
      <cdr:nvSpPr>
        <cdr:cNvPr id="11" name="TextBox 10">
          <a:extLst xmlns:a="http://schemas.openxmlformats.org/drawingml/2006/main">
            <a:ext uri="{FF2B5EF4-FFF2-40B4-BE49-F238E27FC236}">
              <a16:creationId xmlns="" xmlns:a16="http://schemas.microsoft.com/office/drawing/2014/main" id="{83FF5898-A960-4896-9D48-5E94DAFCA391}"/>
            </a:ext>
          </a:extLst>
        </cdr:cNvPr>
        <cdr:cNvSpPr txBox="1"/>
      </cdr:nvSpPr>
      <cdr:spPr>
        <a:xfrm xmlns:a="http://schemas.openxmlformats.org/drawingml/2006/main">
          <a:off x="9042401" y="2697073"/>
          <a:ext cx="1472992" cy="1815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ru-RU" sz="1100"/>
            <a:t>Октябрьский</a:t>
          </a:r>
        </a:p>
      </cdr:txBody>
    </cdr:sp>
  </cdr:relSizeAnchor>
  <cdr:relSizeAnchor xmlns:cdr="http://schemas.openxmlformats.org/drawingml/2006/chartDrawing">
    <cdr:from>
      <cdr:x>0.57144</cdr:x>
      <cdr:y>0.52107</cdr:y>
    </cdr:from>
    <cdr:to>
      <cdr:x>0.63974</cdr:x>
      <cdr:y>0.56942</cdr:y>
    </cdr:to>
    <cdr:sp macro="" textlink="">
      <cdr:nvSpPr>
        <cdr:cNvPr id="12" name="TextBox 11">
          <a:extLst xmlns:a="http://schemas.openxmlformats.org/drawingml/2006/main">
            <a:ext uri="{FF2B5EF4-FFF2-40B4-BE49-F238E27FC236}">
              <a16:creationId xmlns="" xmlns:a16="http://schemas.microsoft.com/office/drawing/2014/main" id="{6151F6FC-81A9-4335-AC1F-B84207464DB8}"/>
            </a:ext>
          </a:extLst>
        </cdr:cNvPr>
        <cdr:cNvSpPr txBox="1"/>
      </cdr:nvSpPr>
      <cdr:spPr>
        <a:xfrm xmlns:a="http://schemas.openxmlformats.org/drawingml/2006/main">
          <a:off x="12128645" y="2665223"/>
          <a:ext cx="1449659" cy="2473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ru-RU" sz="1100"/>
            <a:t>Свердловский</a:t>
          </a:r>
        </a:p>
      </cdr:txBody>
    </cdr:sp>
  </cdr:relSizeAnchor>
  <cdr:relSizeAnchor xmlns:cdr="http://schemas.openxmlformats.org/drawingml/2006/chartDrawing">
    <cdr:from>
      <cdr:x>0.75222</cdr:x>
      <cdr:y>0.5195</cdr:y>
    </cdr:from>
    <cdr:to>
      <cdr:x>0.83248</cdr:x>
      <cdr:y>0.57438</cdr:y>
    </cdr:to>
    <cdr:sp macro="" textlink="">
      <cdr:nvSpPr>
        <cdr:cNvPr id="13" name="TextBox 12">
          <a:extLst xmlns:a="http://schemas.openxmlformats.org/drawingml/2006/main">
            <a:ext uri="{FF2B5EF4-FFF2-40B4-BE49-F238E27FC236}">
              <a16:creationId xmlns="" xmlns:a16="http://schemas.microsoft.com/office/drawing/2014/main" id="{C00D91F6-D358-4F55-9ECA-B831D67FFC7B}"/>
            </a:ext>
          </a:extLst>
        </cdr:cNvPr>
        <cdr:cNvSpPr txBox="1"/>
      </cdr:nvSpPr>
      <cdr:spPr>
        <a:xfrm xmlns:a="http://schemas.openxmlformats.org/drawingml/2006/main">
          <a:off x="15965876" y="2657221"/>
          <a:ext cx="1703509" cy="2807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ru-RU" sz="1100"/>
            <a:t>Советский</a:t>
          </a:r>
        </a:p>
      </cdr:txBody>
    </cdr:sp>
  </cdr:relSizeAnchor>
  <cdr:relSizeAnchor xmlns:cdr="http://schemas.openxmlformats.org/drawingml/2006/chartDrawing">
    <cdr:from>
      <cdr:x>0.94193</cdr:x>
      <cdr:y>0.4701</cdr:y>
    </cdr:from>
    <cdr:to>
      <cdr:x>0.98522</cdr:x>
      <cdr:y>0.52638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9896667" y="2404533"/>
          <a:ext cx="914400" cy="2878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0.93592</cdr:x>
      <cdr:y>0.45024</cdr:y>
    </cdr:from>
    <cdr:to>
      <cdr:x>1</cdr:x>
      <cdr:y>0.6737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19769667" y="2302933"/>
          <a:ext cx="1353610" cy="1143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0.93353</cdr:x>
      <cdr:y>0.51479</cdr:y>
    </cdr:from>
    <cdr:to>
      <cdr:x>0.98724</cdr:x>
      <cdr:y>0.56776</cdr:y>
    </cdr:to>
    <cdr:sp macro="" textlink="">
      <cdr:nvSpPr>
        <cdr:cNvPr id="15" name="TextBox 14"/>
        <cdr:cNvSpPr txBox="1"/>
      </cdr:nvSpPr>
      <cdr:spPr>
        <a:xfrm xmlns:a="http://schemas.openxmlformats.org/drawingml/2006/main">
          <a:off x="19813987" y="2633120"/>
          <a:ext cx="1139988" cy="2709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Центральный</a:t>
          </a:r>
          <a:endParaRPr lang="en-US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5"/>
  <sheetViews>
    <sheetView tabSelected="1" zoomScale="90" zoomScaleNormal="90" workbookViewId="0">
      <selection activeCell="B2" sqref="B2:B3"/>
    </sheetView>
  </sheetViews>
  <sheetFormatPr defaultRowHeight="14.4" x14ac:dyDescent="0.3"/>
  <cols>
    <col min="1" max="1" width="4.77734375" customWidth="1"/>
    <col min="2" max="2" width="18.77734375" customWidth="1"/>
    <col min="3" max="3" width="42.88671875" customWidth="1"/>
    <col min="4" max="15" width="7.77734375" customWidth="1"/>
    <col min="16" max="16" width="8.77734375" customWidth="1"/>
  </cols>
  <sheetData>
    <row r="1" spans="1:19" ht="409.5" customHeight="1" thickBot="1" x14ac:dyDescent="0.35"/>
    <row r="2" spans="1:19" x14ac:dyDescent="0.3">
      <c r="A2" s="317" t="s">
        <v>69</v>
      </c>
      <c r="B2" s="319" t="s">
        <v>68</v>
      </c>
      <c r="C2" s="321" t="s">
        <v>122</v>
      </c>
      <c r="D2" s="323">
        <v>2017</v>
      </c>
      <c r="E2" s="324"/>
      <c r="F2" s="324"/>
      <c r="G2" s="325"/>
      <c r="H2" s="324">
        <v>2016</v>
      </c>
      <c r="I2" s="324"/>
      <c r="J2" s="324"/>
      <c r="K2" s="324"/>
      <c r="L2" s="323">
        <v>2015</v>
      </c>
      <c r="M2" s="324"/>
      <c r="N2" s="324"/>
      <c r="O2" s="325"/>
      <c r="P2" s="315" t="s">
        <v>145</v>
      </c>
    </row>
    <row r="3" spans="1:19" ht="60" customHeight="1" thickBot="1" x14ac:dyDescent="0.35">
      <c r="A3" s="318"/>
      <c r="B3" s="320"/>
      <c r="C3" s="322"/>
      <c r="D3" s="299" t="s">
        <v>153</v>
      </c>
      <c r="E3" s="300" t="s">
        <v>154</v>
      </c>
      <c r="F3" s="300" t="s">
        <v>155</v>
      </c>
      <c r="G3" s="301" t="s">
        <v>144</v>
      </c>
      <c r="H3" s="302" t="s">
        <v>153</v>
      </c>
      <c r="I3" s="300" t="s">
        <v>154</v>
      </c>
      <c r="J3" s="300" t="s">
        <v>155</v>
      </c>
      <c r="K3" s="303" t="s">
        <v>144</v>
      </c>
      <c r="L3" s="299" t="s">
        <v>153</v>
      </c>
      <c r="M3" s="300" t="s">
        <v>154</v>
      </c>
      <c r="N3" s="300" t="s">
        <v>155</v>
      </c>
      <c r="O3" s="304" t="s">
        <v>144</v>
      </c>
      <c r="P3" s="316"/>
    </row>
    <row r="4" spans="1:19" ht="15" customHeight="1" x14ac:dyDescent="0.3">
      <c r="A4" s="362">
        <v>1</v>
      </c>
      <c r="B4" s="363" t="s">
        <v>66</v>
      </c>
      <c r="C4" s="473" t="s">
        <v>81</v>
      </c>
      <c r="D4" s="486">
        <v>32</v>
      </c>
      <c r="E4" s="364">
        <v>80.56</v>
      </c>
      <c r="F4" s="365">
        <v>57.45</v>
      </c>
      <c r="G4" s="465">
        <v>1</v>
      </c>
      <c r="H4" s="482">
        <v>26</v>
      </c>
      <c r="I4" s="366">
        <v>71.65384615384616</v>
      </c>
      <c r="J4" s="366">
        <v>55.61</v>
      </c>
      <c r="K4" s="456">
        <v>8</v>
      </c>
      <c r="L4" s="438">
        <v>24</v>
      </c>
      <c r="M4" s="367">
        <v>77.458330000000004</v>
      </c>
      <c r="N4" s="365">
        <v>53.57</v>
      </c>
      <c r="O4" s="465">
        <v>3</v>
      </c>
      <c r="P4" s="462">
        <f>G4+K4+O4</f>
        <v>12</v>
      </c>
      <c r="Q4" s="305"/>
      <c r="R4" s="72"/>
      <c r="S4" s="73" t="s">
        <v>135</v>
      </c>
    </row>
    <row r="5" spans="1:19" ht="15" customHeight="1" x14ac:dyDescent="0.3">
      <c r="A5" s="368">
        <v>2</v>
      </c>
      <c r="B5" s="369" t="s">
        <v>66</v>
      </c>
      <c r="C5" s="474" t="s">
        <v>84</v>
      </c>
      <c r="D5" s="487">
        <v>3</v>
      </c>
      <c r="E5" s="370">
        <v>74.67</v>
      </c>
      <c r="F5" s="371">
        <v>57.45</v>
      </c>
      <c r="G5" s="466">
        <v>4</v>
      </c>
      <c r="H5" s="483">
        <v>10</v>
      </c>
      <c r="I5" s="313">
        <v>69.099999999999994</v>
      </c>
      <c r="J5" s="313">
        <v>55.61</v>
      </c>
      <c r="K5" s="457">
        <v>11</v>
      </c>
      <c r="L5" s="444">
        <v>5</v>
      </c>
      <c r="M5" s="372">
        <v>56.6</v>
      </c>
      <c r="N5" s="371">
        <v>53.57</v>
      </c>
      <c r="O5" s="466">
        <v>35</v>
      </c>
      <c r="P5" s="463">
        <f>G5+K5+O5</f>
        <v>50</v>
      </c>
      <c r="Q5" s="305"/>
      <c r="R5" s="74"/>
      <c r="S5" s="73" t="s">
        <v>136</v>
      </c>
    </row>
    <row r="6" spans="1:19" ht="15" customHeight="1" x14ac:dyDescent="0.3">
      <c r="A6" s="368">
        <v>3</v>
      </c>
      <c r="B6" s="369" t="s">
        <v>66</v>
      </c>
      <c r="C6" s="474" t="s">
        <v>85</v>
      </c>
      <c r="D6" s="487">
        <v>18</v>
      </c>
      <c r="E6" s="373">
        <v>59.83</v>
      </c>
      <c r="F6" s="371">
        <v>57.45</v>
      </c>
      <c r="G6" s="466">
        <v>34</v>
      </c>
      <c r="H6" s="483">
        <v>16</v>
      </c>
      <c r="I6" s="374">
        <v>50.0625</v>
      </c>
      <c r="J6" s="313">
        <v>55.61</v>
      </c>
      <c r="K6" s="457">
        <v>65</v>
      </c>
      <c r="L6" s="444">
        <v>15</v>
      </c>
      <c r="M6" s="372">
        <v>57.933329999999998</v>
      </c>
      <c r="N6" s="371">
        <v>53.57</v>
      </c>
      <c r="O6" s="466">
        <v>27</v>
      </c>
      <c r="P6" s="463">
        <f>G6+K6+O6</f>
        <v>126</v>
      </c>
      <c r="Q6" s="305"/>
      <c r="R6" s="75"/>
      <c r="S6" s="73" t="s">
        <v>137</v>
      </c>
    </row>
    <row r="7" spans="1:19" ht="15" customHeight="1" x14ac:dyDescent="0.3">
      <c r="A7" s="368">
        <v>4</v>
      </c>
      <c r="B7" s="369" t="s">
        <v>66</v>
      </c>
      <c r="C7" s="474" t="s">
        <v>82</v>
      </c>
      <c r="D7" s="487">
        <v>3</v>
      </c>
      <c r="E7" s="373">
        <v>52</v>
      </c>
      <c r="F7" s="371">
        <v>57.45</v>
      </c>
      <c r="G7" s="466">
        <v>58</v>
      </c>
      <c r="H7" s="483">
        <v>5</v>
      </c>
      <c r="I7" s="372">
        <v>52</v>
      </c>
      <c r="J7" s="313">
        <v>55.61</v>
      </c>
      <c r="K7" s="457">
        <v>57</v>
      </c>
      <c r="L7" s="444">
        <v>8</v>
      </c>
      <c r="M7" s="374">
        <v>69</v>
      </c>
      <c r="N7" s="371">
        <v>53.57</v>
      </c>
      <c r="O7" s="466">
        <v>8</v>
      </c>
      <c r="P7" s="463">
        <f>G7+K7+O7</f>
        <v>123</v>
      </c>
      <c r="Q7" s="305"/>
      <c r="R7" s="76"/>
      <c r="S7" s="73" t="s">
        <v>138</v>
      </c>
    </row>
    <row r="8" spans="1:19" ht="15" customHeight="1" x14ac:dyDescent="0.3">
      <c r="A8" s="368">
        <v>5</v>
      </c>
      <c r="B8" s="369" t="s">
        <v>66</v>
      </c>
      <c r="C8" s="474" t="s">
        <v>86</v>
      </c>
      <c r="D8" s="487">
        <v>5</v>
      </c>
      <c r="E8" s="373">
        <v>47.6</v>
      </c>
      <c r="F8" s="371">
        <v>57.45</v>
      </c>
      <c r="G8" s="466">
        <v>70</v>
      </c>
      <c r="H8" s="483">
        <v>1</v>
      </c>
      <c r="I8" s="374">
        <v>48</v>
      </c>
      <c r="J8" s="313">
        <v>55.61</v>
      </c>
      <c r="K8" s="457">
        <v>72</v>
      </c>
      <c r="L8" s="444">
        <v>2</v>
      </c>
      <c r="M8" s="372">
        <v>58.5</v>
      </c>
      <c r="N8" s="371">
        <v>53.57</v>
      </c>
      <c r="O8" s="466">
        <v>26</v>
      </c>
      <c r="P8" s="463">
        <f>G8+K8+O8</f>
        <v>168</v>
      </c>
      <c r="Q8" s="305"/>
    </row>
    <row r="9" spans="1:19" ht="15" customHeight="1" x14ac:dyDescent="0.3">
      <c r="A9" s="368">
        <v>6</v>
      </c>
      <c r="B9" s="369" t="s">
        <v>66</v>
      </c>
      <c r="C9" s="474" t="s">
        <v>83</v>
      </c>
      <c r="D9" s="487">
        <v>7</v>
      </c>
      <c r="E9" s="373">
        <v>41</v>
      </c>
      <c r="F9" s="371">
        <v>57.45</v>
      </c>
      <c r="G9" s="466">
        <v>85</v>
      </c>
      <c r="H9" s="483">
        <v>14</v>
      </c>
      <c r="I9" s="372">
        <v>54.142857142857146</v>
      </c>
      <c r="J9" s="313">
        <v>55.61</v>
      </c>
      <c r="K9" s="457">
        <v>51</v>
      </c>
      <c r="L9" s="444">
        <v>6</v>
      </c>
      <c r="M9" s="372">
        <v>42</v>
      </c>
      <c r="N9" s="371">
        <v>53.57</v>
      </c>
      <c r="O9" s="466">
        <v>71</v>
      </c>
      <c r="P9" s="463">
        <f>G9+K9+O9</f>
        <v>207</v>
      </c>
      <c r="Q9" s="305"/>
    </row>
    <row r="10" spans="1:19" ht="15" customHeight="1" x14ac:dyDescent="0.3">
      <c r="A10" s="368">
        <v>7</v>
      </c>
      <c r="B10" s="369" t="s">
        <v>66</v>
      </c>
      <c r="C10" s="475" t="s">
        <v>75</v>
      </c>
      <c r="D10" s="487">
        <v>6</v>
      </c>
      <c r="E10" s="373">
        <v>40.83</v>
      </c>
      <c r="F10" s="371">
        <v>57.45</v>
      </c>
      <c r="G10" s="466">
        <v>86</v>
      </c>
      <c r="H10" s="484"/>
      <c r="I10" s="314"/>
      <c r="J10" s="313">
        <v>55.61</v>
      </c>
      <c r="K10" s="457">
        <v>102</v>
      </c>
      <c r="L10" s="447"/>
      <c r="M10" s="314"/>
      <c r="N10" s="371">
        <v>53.57</v>
      </c>
      <c r="O10" s="466">
        <v>91</v>
      </c>
      <c r="P10" s="463">
        <f>G10+K10+O10</f>
        <v>279</v>
      </c>
      <c r="Q10" s="305"/>
    </row>
    <row r="11" spans="1:19" ht="15" customHeight="1" x14ac:dyDescent="0.3">
      <c r="A11" s="368">
        <v>8</v>
      </c>
      <c r="B11" s="369" t="s">
        <v>66</v>
      </c>
      <c r="C11" s="474" t="s">
        <v>108</v>
      </c>
      <c r="D11" s="487">
        <v>4</v>
      </c>
      <c r="E11" s="373">
        <v>33.5</v>
      </c>
      <c r="F11" s="371">
        <v>57.45</v>
      </c>
      <c r="G11" s="466">
        <v>96</v>
      </c>
      <c r="H11" s="483">
        <v>4</v>
      </c>
      <c r="I11" s="374">
        <v>50.75</v>
      </c>
      <c r="J11" s="313">
        <v>55.61</v>
      </c>
      <c r="K11" s="457">
        <v>62</v>
      </c>
      <c r="L11" s="444">
        <v>2</v>
      </c>
      <c r="M11" s="372">
        <v>55</v>
      </c>
      <c r="N11" s="371">
        <v>53.57</v>
      </c>
      <c r="O11" s="466">
        <v>41</v>
      </c>
      <c r="P11" s="463">
        <f>G11+K11+O11</f>
        <v>199</v>
      </c>
      <c r="Q11" s="305"/>
    </row>
    <row r="12" spans="1:19" ht="15" customHeight="1" thickBot="1" x14ac:dyDescent="0.35">
      <c r="A12" s="375">
        <v>9</v>
      </c>
      <c r="B12" s="376" t="s">
        <v>66</v>
      </c>
      <c r="C12" s="476" t="s">
        <v>87</v>
      </c>
      <c r="D12" s="488"/>
      <c r="E12" s="377"/>
      <c r="F12" s="378">
        <v>57.45</v>
      </c>
      <c r="G12" s="467">
        <v>102</v>
      </c>
      <c r="H12" s="485">
        <v>6</v>
      </c>
      <c r="I12" s="379">
        <v>46.333333333333336</v>
      </c>
      <c r="J12" s="380">
        <v>55.61</v>
      </c>
      <c r="K12" s="458">
        <v>79</v>
      </c>
      <c r="L12" s="428">
        <v>1</v>
      </c>
      <c r="M12" s="381">
        <v>44</v>
      </c>
      <c r="N12" s="378">
        <v>53.57</v>
      </c>
      <c r="O12" s="467">
        <v>70</v>
      </c>
      <c r="P12" s="464">
        <f>G12+K12+O12</f>
        <v>251</v>
      </c>
      <c r="Q12" s="305"/>
    </row>
    <row r="13" spans="1:19" ht="15" customHeight="1" x14ac:dyDescent="0.3">
      <c r="A13" s="362">
        <v>1</v>
      </c>
      <c r="B13" s="382" t="s">
        <v>56</v>
      </c>
      <c r="C13" s="477" t="s">
        <v>64</v>
      </c>
      <c r="D13" s="489">
        <v>26</v>
      </c>
      <c r="E13" s="383">
        <v>68.650000000000006</v>
      </c>
      <c r="F13" s="384">
        <v>57.45</v>
      </c>
      <c r="G13" s="388">
        <v>9</v>
      </c>
      <c r="H13" s="385">
        <v>9</v>
      </c>
      <c r="I13" s="386">
        <v>72</v>
      </c>
      <c r="J13" s="387">
        <v>55.61</v>
      </c>
      <c r="K13" s="459">
        <v>6</v>
      </c>
      <c r="L13" s="468">
        <v>21</v>
      </c>
      <c r="M13" s="383">
        <v>67.86</v>
      </c>
      <c r="N13" s="384">
        <v>53.57</v>
      </c>
      <c r="O13" s="388">
        <v>10</v>
      </c>
      <c r="P13" s="388">
        <v>25</v>
      </c>
      <c r="Q13" s="305"/>
    </row>
    <row r="14" spans="1:19" ht="15" customHeight="1" x14ac:dyDescent="0.3">
      <c r="A14" s="368">
        <v>2</v>
      </c>
      <c r="B14" s="389" t="s">
        <v>56</v>
      </c>
      <c r="C14" s="478" t="s">
        <v>58</v>
      </c>
      <c r="D14" s="472">
        <v>1</v>
      </c>
      <c r="E14" s="391">
        <v>68</v>
      </c>
      <c r="F14" s="392">
        <v>57.45</v>
      </c>
      <c r="G14" s="397">
        <v>11</v>
      </c>
      <c r="H14" s="393">
        <v>2</v>
      </c>
      <c r="I14" s="394">
        <v>75.5</v>
      </c>
      <c r="J14" s="395">
        <v>55.61</v>
      </c>
      <c r="K14" s="460">
        <v>4</v>
      </c>
      <c r="L14" s="469">
        <v>2</v>
      </c>
      <c r="M14" s="396">
        <v>14</v>
      </c>
      <c r="N14" s="392">
        <v>53.57</v>
      </c>
      <c r="O14" s="397">
        <v>89</v>
      </c>
      <c r="P14" s="397">
        <v>104</v>
      </c>
      <c r="Q14" s="305"/>
    </row>
    <row r="15" spans="1:19" ht="15" customHeight="1" x14ac:dyDescent="0.3">
      <c r="A15" s="368">
        <v>3</v>
      </c>
      <c r="B15" s="389" t="s">
        <v>56</v>
      </c>
      <c r="C15" s="478" t="s">
        <v>65</v>
      </c>
      <c r="D15" s="472">
        <v>12</v>
      </c>
      <c r="E15" s="391">
        <v>66.67</v>
      </c>
      <c r="F15" s="392">
        <v>57.45</v>
      </c>
      <c r="G15" s="397">
        <v>13</v>
      </c>
      <c r="H15" s="393">
        <v>16</v>
      </c>
      <c r="I15" s="398">
        <v>53.31</v>
      </c>
      <c r="J15" s="395">
        <v>55.61</v>
      </c>
      <c r="K15" s="460">
        <v>53</v>
      </c>
      <c r="L15" s="469">
        <v>6</v>
      </c>
      <c r="M15" s="391">
        <v>56</v>
      </c>
      <c r="N15" s="392">
        <v>53.57</v>
      </c>
      <c r="O15" s="397">
        <v>37</v>
      </c>
      <c r="P15" s="397">
        <v>103</v>
      </c>
      <c r="Q15" s="305"/>
    </row>
    <row r="16" spans="1:19" ht="15" customHeight="1" x14ac:dyDescent="0.3">
      <c r="A16" s="368">
        <v>4</v>
      </c>
      <c r="B16" s="389" t="s">
        <v>56</v>
      </c>
      <c r="C16" s="478" t="s">
        <v>67</v>
      </c>
      <c r="D16" s="472">
        <v>3</v>
      </c>
      <c r="E16" s="391">
        <v>66.67</v>
      </c>
      <c r="F16" s="392">
        <v>57.45</v>
      </c>
      <c r="G16" s="397">
        <v>14</v>
      </c>
      <c r="H16" s="393">
        <v>3</v>
      </c>
      <c r="I16" s="391">
        <v>57</v>
      </c>
      <c r="J16" s="395">
        <v>55.61</v>
      </c>
      <c r="K16" s="460">
        <v>40</v>
      </c>
      <c r="L16" s="469">
        <v>3</v>
      </c>
      <c r="M16" s="396">
        <v>49.67</v>
      </c>
      <c r="N16" s="392">
        <v>53.57</v>
      </c>
      <c r="O16" s="397">
        <v>52</v>
      </c>
      <c r="P16" s="397">
        <v>106</v>
      </c>
      <c r="Q16" s="305"/>
    </row>
    <row r="17" spans="1:17" ht="15" customHeight="1" x14ac:dyDescent="0.3">
      <c r="A17" s="368">
        <v>5</v>
      </c>
      <c r="B17" s="389" t="s">
        <v>56</v>
      </c>
      <c r="C17" s="478" t="s">
        <v>60</v>
      </c>
      <c r="D17" s="472">
        <v>10</v>
      </c>
      <c r="E17" s="391">
        <v>66.400000000000006</v>
      </c>
      <c r="F17" s="392">
        <v>57.45</v>
      </c>
      <c r="G17" s="397">
        <v>15</v>
      </c>
      <c r="H17" s="393">
        <v>10</v>
      </c>
      <c r="I17" s="391">
        <v>59.3</v>
      </c>
      <c r="J17" s="395">
        <v>55.61</v>
      </c>
      <c r="K17" s="460">
        <v>29</v>
      </c>
      <c r="L17" s="469">
        <v>7</v>
      </c>
      <c r="M17" s="396">
        <v>47.29</v>
      </c>
      <c r="N17" s="392">
        <v>53.57</v>
      </c>
      <c r="O17" s="397">
        <v>60</v>
      </c>
      <c r="P17" s="397">
        <v>104</v>
      </c>
      <c r="Q17" s="305"/>
    </row>
    <row r="18" spans="1:17" ht="15" customHeight="1" x14ac:dyDescent="0.3">
      <c r="A18" s="368">
        <v>6</v>
      </c>
      <c r="B18" s="389" t="s">
        <v>56</v>
      </c>
      <c r="C18" s="478" t="s">
        <v>62</v>
      </c>
      <c r="D18" s="472">
        <v>8</v>
      </c>
      <c r="E18" s="391">
        <v>56.63</v>
      </c>
      <c r="F18" s="392">
        <v>57.45</v>
      </c>
      <c r="G18" s="397">
        <v>44</v>
      </c>
      <c r="H18" s="393">
        <v>7</v>
      </c>
      <c r="I18" s="391">
        <v>55.43</v>
      </c>
      <c r="J18" s="395">
        <v>55.61</v>
      </c>
      <c r="K18" s="460">
        <v>45</v>
      </c>
      <c r="L18" s="469">
        <v>6</v>
      </c>
      <c r="M18" s="391">
        <v>51.5</v>
      </c>
      <c r="N18" s="392">
        <v>53.57</v>
      </c>
      <c r="O18" s="397">
        <v>48</v>
      </c>
      <c r="P18" s="397">
        <v>137</v>
      </c>
      <c r="Q18" s="305"/>
    </row>
    <row r="19" spans="1:17" ht="15" customHeight="1" x14ac:dyDescent="0.3">
      <c r="A19" s="368">
        <v>7</v>
      </c>
      <c r="B19" s="389" t="s">
        <v>56</v>
      </c>
      <c r="C19" s="478" t="s">
        <v>63</v>
      </c>
      <c r="D19" s="472">
        <v>3</v>
      </c>
      <c r="E19" s="391">
        <v>54.33</v>
      </c>
      <c r="F19" s="392">
        <v>57.45</v>
      </c>
      <c r="G19" s="397">
        <v>50</v>
      </c>
      <c r="H19" s="393">
        <v>1</v>
      </c>
      <c r="I19" s="399">
        <v>70</v>
      </c>
      <c r="J19" s="395">
        <v>55.61</v>
      </c>
      <c r="K19" s="460">
        <v>10</v>
      </c>
      <c r="L19" s="469">
        <v>1</v>
      </c>
      <c r="M19" s="400">
        <v>83</v>
      </c>
      <c r="N19" s="392">
        <v>53.57</v>
      </c>
      <c r="O19" s="397">
        <v>1</v>
      </c>
      <c r="P19" s="397">
        <v>61</v>
      </c>
      <c r="Q19" s="305"/>
    </row>
    <row r="20" spans="1:17" ht="15" customHeight="1" x14ac:dyDescent="0.3">
      <c r="A20" s="368">
        <v>8</v>
      </c>
      <c r="B20" s="389" t="s">
        <v>56</v>
      </c>
      <c r="C20" s="478" t="s">
        <v>55</v>
      </c>
      <c r="D20" s="472">
        <v>3</v>
      </c>
      <c r="E20" s="398">
        <v>51.33</v>
      </c>
      <c r="F20" s="392">
        <v>57.45</v>
      </c>
      <c r="G20" s="397">
        <v>59</v>
      </c>
      <c r="H20" s="393">
        <v>6</v>
      </c>
      <c r="I20" s="396">
        <v>43.67</v>
      </c>
      <c r="J20" s="395">
        <v>55.61</v>
      </c>
      <c r="K20" s="460">
        <v>89</v>
      </c>
      <c r="L20" s="469"/>
      <c r="M20" s="373"/>
      <c r="N20" s="392">
        <v>53.57</v>
      </c>
      <c r="O20" s="397">
        <v>91</v>
      </c>
      <c r="P20" s="397">
        <v>239</v>
      </c>
      <c r="Q20" s="305"/>
    </row>
    <row r="21" spans="1:17" ht="15" customHeight="1" x14ac:dyDescent="0.3">
      <c r="A21" s="368">
        <v>9</v>
      </c>
      <c r="B21" s="389" t="s">
        <v>56</v>
      </c>
      <c r="C21" s="478" t="s">
        <v>112</v>
      </c>
      <c r="D21" s="472">
        <v>3</v>
      </c>
      <c r="E21" s="396">
        <v>49.33</v>
      </c>
      <c r="F21" s="392">
        <v>57.45</v>
      </c>
      <c r="G21" s="397">
        <v>67</v>
      </c>
      <c r="H21" s="393">
        <v>3</v>
      </c>
      <c r="I21" s="396">
        <v>46.33</v>
      </c>
      <c r="J21" s="395">
        <v>55.61</v>
      </c>
      <c r="K21" s="460">
        <v>78</v>
      </c>
      <c r="L21" s="469">
        <v>3</v>
      </c>
      <c r="M21" s="396">
        <v>16</v>
      </c>
      <c r="N21" s="392">
        <v>53.57</v>
      </c>
      <c r="O21" s="397">
        <v>88</v>
      </c>
      <c r="P21" s="397">
        <v>233</v>
      </c>
      <c r="Q21" s="305"/>
    </row>
    <row r="22" spans="1:17" ht="15" customHeight="1" x14ac:dyDescent="0.3">
      <c r="A22" s="368">
        <v>10</v>
      </c>
      <c r="B22" s="389" t="s">
        <v>56</v>
      </c>
      <c r="C22" s="478" t="s">
        <v>59</v>
      </c>
      <c r="D22" s="472">
        <v>2</v>
      </c>
      <c r="E22" s="396">
        <v>47</v>
      </c>
      <c r="F22" s="392">
        <v>57.45</v>
      </c>
      <c r="G22" s="397">
        <v>73</v>
      </c>
      <c r="H22" s="393">
        <v>1</v>
      </c>
      <c r="I22" s="396">
        <v>40</v>
      </c>
      <c r="J22" s="395">
        <v>55.61</v>
      </c>
      <c r="K22" s="460">
        <v>94</v>
      </c>
      <c r="L22" s="469">
        <v>1</v>
      </c>
      <c r="M22" s="396">
        <v>20</v>
      </c>
      <c r="N22" s="392">
        <v>53.57</v>
      </c>
      <c r="O22" s="397">
        <v>87</v>
      </c>
      <c r="P22" s="397">
        <v>254</v>
      </c>
      <c r="Q22" s="305"/>
    </row>
    <row r="23" spans="1:17" ht="15" customHeight="1" x14ac:dyDescent="0.3">
      <c r="A23" s="368">
        <v>11</v>
      </c>
      <c r="B23" s="389" t="s">
        <v>56</v>
      </c>
      <c r="C23" s="478" t="s">
        <v>61</v>
      </c>
      <c r="D23" s="472"/>
      <c r="E23" s="401"/>
      <c r="F23" s="392">
        <v>57.45</v>
      </c>
      <c r="G23" s="397">
        <v>102</v>
      </c>
      <c r="H23" s="393"/>
      <c r="I23" s="373"/>
      <c r="J23" s="395">
        <v>55.61</v>
      </c>
      <c r="K23" s="460">
        <v>102</v>
      </c>
      <c r="L23" s="469">
        <v>1</v>
      </c>
      <c r="M23" s="396">
        <v>40</v>
      </c>
      <c r="N23" s="392">
        <v>53.57</v>
      </c>
      <c r="O23" s="397">
        <v>73</v>
      </c>
      <c r="P23" s="397">
        <v>277</v>
      </c>
      <c r="Q23" s="305"/>
    </row>
    <row r="24" spans="1:17" ht="15" customHeight="1" thickBot="1" x14ac:dyDescent="0.35">
      <c r="A24" s="375">
        <v>12</v>
      </c>
      <c r="B24" s="402" t="s">
        <v>56</v>
      </c>
      <c r="C24" s="479" t="s">
        <v>57</v>
      </c>
      <c r="D24" s="490"/>
      <c r="E24" s="403"/>
      <c r="F24" s="404">
        <v>57.45</v>
      </c>
      <c r="G24" s="409">
        <v>102</v>
      </c>
      <c r="H24" s="405">
        <v>1</v>
      </c>
      <c r="I24" s="406">
        <v>44</v>
      </c>
      <c r="J24" s="407">
        <v>55.61</v>
      </c>
      <c r="K24" s="461">
        <v>85</v>
      </c>
      <c r="L24" s="470"/>
      <c r="M24" s="408"/>
      <c r="N24" s="404">
        <v>53.57</v>
      </c>
      <c r="O24" s="409">
        <v>91</v>
      </c>
      <c r="P24" s="409">
        <v>278</v>
      </c>
      <c r="Q24" s="305"/>
    </row>
    <row r="25" spans="1:17" ht="15" customHeight="1" x14ac:dyDescent="0.3">
      <c r="A25" s="410">
        <v>1</v>
      </c>
      <c r="B25" s="382" t="s">
        <v>44</v>
      </c>
      <c r="C25" s="473" t="s">
        <v>79</v>
      </c>
      <c r="D25" s="486">
        <v>4</v>
      </c>
      <c r="E25" s="364">
        <v>78.75</v>
      </c>
      <c r="F25" s="365">
        <v>57.45</v>
      </c>
      <c r="G25" s="465">
        <v>2</v>
      </c>
      <c r="H25" s="482">
        <v>17</v>
      </c>
      <c r="I25" s="411">
        <v>57.764705882352942</v>
      </c>
      <c r="J25" s="366">
        <v>55.61</v>
      </c>
      <c r="K25" s="456">
        <v>36</v>
      </c>
      <c r="L25" s="438">
        <v>6</v>
      </c>
      <c r="M25" s="412">
        <v>71.166669999999996</v>
      </c>
      <c r="N25" s="365">
        <v>53.57</v>
      </c>
      <c r="O25" s="465">
        <v>6</v>
      </c>
      <c r="P25" s="462">
        <f>G25+K25+O25</f>
        <v>44</v>
      </c>
      <c r="Q25" s="305"/>
    </row>
    <row r="26" spans="1:17" ht="15" customHeight="1" x14ac:dyDescent="0.3">
      <c r="A26" s="413">
        <v>2</v>
      </c>
      <c r="B26" s="389" t="s">
        <v>44</v>
      </c>
      <c r="C26" s="474" t="s">
        <v>88</v>
      </c>
      <c r="D26" s="487">
        <v>10</v>
      </c>
      <c r="E26" s="373">
        <v>69.5</v>
      </c>
      <c r="F26" s="371">
        <v>57.45</v>
      </c>
      <c r="G26" s="466">
        <v>7</v>
      </c>
      <c r="H26" s="483">
        <v>15</v>
      </c>
      <c r="I26" s="372">
        <v>59.266666666666666</v>
      </c>
      <c r="J26" s="313">
        <v>55.61</v>
      </c>
      <c r="K26" s="457">
        <v>30</v>
      </c>
      <c r="L26" s="444">
        <v>10</v>
      </c>
      <c r="M26" s="372">
        <v>62.4</v>
      </c>
      <c r="N26" s="371">
        <v>53.57</v>
      </c>
      <c r="O26" s="466">
        <v>15</v>
      </c>
      <c r="P26" s="463">
        <f>G26+K26+O26</f>
        <v>52</v>
      </c>
      <c r="Q26" s="305"/>
    </row>
    <row r="27" spans="1:17" ht="15" customHeight="1" x14ac:dyDescent="0.3">
      <c r="A27" s="413">
        <v>3</v>
      </c>
      <c r="B27" s="389" t="s">
        <v>44</v>
      </c>
      <c r="C27" s="474" t="s">
        <v>46</v>
      </c>
      <c r="D27" s="487">
        <v>1</v>
      </c>
      <c r="E27" s="373">
        <v>64</v>
      </c>
      <c r="F27" s="371">
        <v>57.45</v>
      </c>
      <c r="G27" s="466">
        <v>20</v>
      </c>
      <c r="H27" s="483">
        <v>1</v>
      </c>
      <c r="I27" s="372">
        <v>51</v>
      </c>
      <c r="J27" s="313">
        <v>55.61</v>
      </c>
      <c r="K27" s="457">
        <v>60</v>
      </c>
      <c r="L27" s="444"/>
      <c r="M27" s="372"/>
      <c r="N27" s="371">
        <v>53.57</v>
      </c>
      <c r="O27" s="466">
        <v>91</v>
      </c>
      <c r="P27" s="463">
        <f>G27+K27+O27</f>
        <v>171</v>
      </c>
      <c r="Q27" s="305"/>
    </row>
    <row r="28" spans="1:17" ht="15" customHeight="1" x14ac:dyDescent="0.3">
      <c r="A28" s="413">
        <v>4</v>
      </c>
      <c r="B28" s="389" t="s">
        <v>44</v>
      </c>
      <c r="C28" s="474" t="s">
        <v>45</v>
      </c>
      <c r="D28" s="487">
        <v>1</v>
      </c>
      <c r="E28" s="373">
        <v>62</v>
      </c>
      <c r="F28" s="371">
        <v>57.45</v>
      </c>
      <c r="G28" s="466">
        <v>24</v>
      </c>
      <c r="H28" s="483">
        <v>2</v>
      </c>
      <c r="I28" s="372">
        <v>48.5</v>
      </c>
      <c r="J28" s="313">
        <v>55.61</v>
      </c>
      <c r="K28" s="457">
        <v>68</v>
      </c>
      <c r="L28" s="444">
        <v>1</v>
      </c>
      <c r="M28" s="414">
        <v>20</v>
      </c>
      <c r="N28" s="371">
        <v>53.57</v>
      </c>
      <c r="O28" s="466">
        <v>86</v>
      </c>
      <c r="P28" s="463">
        <f>G28+K28+O28</f>
        <v>178</v>
      </c>
      <c r="Q28" s="305"/>
    </row>
    <row r="29" spans="1:17" ht="15" customHeight="1" x14ac:dyDescent="0.3">
      <c r="A29" s="413">
        <v>5</v>
      </c>
      <c r="B29" s="389" t="s">
        <v>44</v>
      </c>
      <c r="C29" s="474" t="s">
        <v>43</v>
      </c>
      <c r="D29" s="487">
        <v>10</v>
      </c>
      <c r="E29" s="373">
        <v>61.7</v>
      </c>
      <c r="F29" s="371">
        <v>57.45</v>
      </c>
      <c r="G29" s="466">
        <v>26</v>
      </c>
      <c r="H29" s="483">
        <v>16</v>
      </c>
      <c r="I29" s="372">
        <v>59.75</v>
      </c>
      <c r="J29" s="313">
        <v>55.61</v>
      </c>
      <c r="K29" s="457">
        <v>28</v>
      </c>
      <c r="L29" s="444">
        <v>9</v>
      </c>
      <c r="M29" s="374">
        <v>54.888890000000004</v>
      </c>
      <c r="N29" s="371">
        <v>53.57</v>
      </c>
      <c r="O29" s="466">
        <v>42</v>
      </c>
      <c r="P29" s="463">
        <f>G29+K29+O29</f>
        <v>96</v>
      </c>
      <c r="Q29" s="305"/>
    </row>
    <row r="30" spans="1:17" ht="15" customHeight="1" x14ac:dyDescent="0.3">
      <c r="A30" s="413">
        <v>6</v>
      </c>
      <c r="B30" s="389" t="s">
        <v>44</v>
      </c>
      <c r="C30" s="474" t="s">
        <v>54</v>
      </c>
      <c r="D30" s="487">
        <v>9</v>
      </c>
      <c r="E30" s="373">
        <v>59.33</v>
      </c>
      <c r="F30" s="371">
        <v>57.45</v>
      </c>
      <c r="G30" s="466">
        <v>37</v>
      </c>
      <c r="H30" s="483">
        <v>9</v>
      </c>
      <c r="I30" s="372">
        <v>63.444444444444443</v>
      </c>
      <c r="J30" s="313">
        <v>55.61</v>
      </c>
      <c r="K30" s="457">
        <v>19</v>
      </c>
      <c r="L30" s="444">
        <v>11</v>
      </c>
      <c r="M30" s="372">
        <v>57.727269999999997</v>
      </c>
      <c r="N30" s="371">
        <v>53.57</v>
      </c>
      <c r="O30" s="466">
        <v>30</v>
      </c>
      <c r="P30" s="463">
        <f>G30+K30+O30</f>
        <v>86</v>
      </c>
      <c r="Q30" s="305"/>
    </row>
    <row r="31" spans="1:17" ht="15" customHeight="1" x14ac:dyDescent="0.3">
      <c r="A31" s="413">
        <v>7</v>
      </c>
      <c r="B31" s="389" t="s">
        <v>44</v>
      </c>
      <c r="C31" s="474" t="s">
        <v>53</v>
      </c>
      <c r="D31" s="487">
        <v>1</v>
      </c>
      <c r="E31" s="373">
        <v>59</v>
      </c>
      <c r="F31" s="371">
        <v>57.45</v>
      </c>
      <c r="G31" s="466">
        <v>38</v>
      </c>
      <c r="H31" s="483">
        <v>2</v>
      </c>
      <c r="I31" s="372">
        <v>48.5</v>
      </c>
      <c r="J31" s="313">
        <v>55.61</v>
      </c>
      <c r="K31" s="457">
        <v>69</v>
      </c>
      <c r="L31" s="444">
        <v>1</v>
      </c>
      <c r="M31" s="372">
        <v>62</v>
      </c>
      <c r="N31" s="371">
        <v>53.57</v>
      </c>
      <c r="O31" s="466">
        <v>18</v>
      </c>
      <c r="P31" s="463">
        <f>G31+K31+O31</f>
        <v>125</v>
      </c>
      <c r="Q31" s="305"/>
    </row>
    <row r="32" spans="1:17" ht="15" customHeight="1" x14ac:dyDescent="0.3">
      <c r="A32" s="413">
        <v>8</v>
      </c>
      <c r="B32" s="389" t="s">
        <v>44</v>
      </c>
      <c r="C32" s="474" t="s">
        <v>80</v>
      </c>
      <c r="D32" s="487">
        <v>11</v>
      </c>
      <c r="E32" s="373">
        <v>54.73</v>
      </c>
      <c r="F32" s="371">
        <v>57.45</v>
      </c>
      <c r="G32" s="466">
        <v>48</v>
      </c>
      <c r="H32" s="483">
        <v>5</v>
      </c>
      <c r="I32" s="372">
        <v>56.6</v>
      </c>
      <c r="J32" s="313">
        <v>55.61</v>
      </c>
      <c r="K32" s="457">
        <v>42</v>
      </c>
      <c r="L32" s="444">
        <v>6</v>
      </c>
      <c r="M32" s="372">
        <v>46.833329999999997</v>
      </c>
      <c r="N32" s="371">
        <v>53.57</v>
      </c>
      <c r="O32" s="466">
        <v>61</v>
      </c>
      <c r="P32" s="463">
        <f>G32+K32+O32</f>
        <v>151</v>
      </c>
      <c r="Q32" s="305"/>
    </row>
    <row r="33" spans="1:17" ht="15" customHeight="1" x14ac:dyDescent="0.3">
      <c r="A33" s="413">
        <v>9</v>
      </c>
      <c r="B33" s="389" t="s">
        <v>44</v>
      </c>
      <c r="C33" s="474" t="s">
        <v>113</v>
      </c>
      <c r="D33" s="487">
        <v>8</v>
      </c>
      <c r="E33" s="373">
        <v>53.5</v>
      </c>
      <c r="F33" s="371">
        <v>57.45</v>
      </c>
      <c r="G33" s="466">
        <v>51</v>
      </c>
      <c r="H33" s="483">
        <v>11</v>
      </c>
      <c r="I33" s="372">
        <v>55.909090909090907</v>
      </c>
      <c r="J33" s="313">
        <v>55.61</v>
      </c>
      <c r="K33" s="457">
        <v>43</v>
      </c>
      <c r="L33" s="444">
        <v>9</v>
      </c>
      <c r="M33" s="372">
        <v>57.77778</v>
      </c>
      <c r="N33" s="371">
        <v>53.57</v>
      </c>
      <c r="O33" s="466">
        <v>29</v>
      </c>
      <c r="P33" s="463">
        <f>G33+K33+O33</f>
        <v>123</v>
      </c>
      <c r="Q33" s="305"/>
    </row>
    <row r="34" spans="1:17" ht="15" customHeight="1" x14ac:dyDescent="0.3">
      <c r="A34" s="413">
        <v>10</v>
      </c>
      <c r="B34" s="389" t="s">
        <v>44</v>
      </c>
      <c r="C34" s="474" t="s">
        <v>78</v>
      </c>
      <c r="D34" s="487">
        <v>8</v>
      </c>
      <c r="E34" s="373">
        <v>53</v>
      </c>
      <c r="F34" s="371">
        <v>57.45</v>
      </c>
      <c r="G34" s="466">
        <v>53</v>
      </c>
      <c r="H34" s="483">
        <v>5</v>
      </c>
      <c r="I34" s="372">
        <v>60.4</v>
      </c>
      <c r="J34" s="313">
        <v>55.61</v>
      </c>
      <c r="K34" s="457">
        <v>25</v>
      </c>
      <c r="L34" s="444">
        <v>2</v>
      </c>
      <c r="M34" s="374">
        <v>32</v>
      </c>
      <c r="N34" s="371">
        <v>53.57</v>
      </c>
      <c r="O34" s="466">
        <v>82</v>
      </c>
      <c r="P34" s="463">
        <f>G34+K34+O34</f>
        <v>160</v>
      </c>
      <c r="Q34" s="305"/>
    </row>
    <row r="35" spans="1:17" ht="15" customHeight="1" x14ac:dyDescent="0.3">
      <c r="A35" s="413">
        <v>11</v>
      </c>
      <c r="B35" s="389" t="s">
        <v>44</v>
      </c>
      <c r="C35" s="474" t="s">
        <v>51</v>
      </c>
      <c r="D35" s="487">
        <v>1</v>
      </c>
      <c r="E35" s="373">
        <v>48</v>
      </c>
      <c r="F35" s="371">
        <v>57.45</v>
      </c>
      <c r="G35" s="466">
        <v>69</v>
      </c>
      <c r="H35" s="483"/>
      <c r="I35" s="372"/>
      <c r="J35" s="313">
        <v>55.61</v>
      </c>
      <c r="K35" s="457">
        <v>102</v>
      </c>
      <c r="L35" s="444">
        <v>2</v>
      </c>
      <c r="M35" s="372">
        <v>36.5</v>
      </c>
      <c r="N35" s="371">
        <v>53.57</v>
      </c>
      <c r="O35" s="466">
        <v>80</v>
      </c>
      <c r="P35" s="463">
        <f>G35+K35+O35</f>
        <v>251</v>
      </c>
      <c r="Q35" s="305"/>
    </row>
    <row r="36" spans="1:17" ht="15" customHeight="1" x14ac:dyDescent="0.3">
      <c r="A36" s="413">
        <v>12</v>
      </c>
      <c r="B36" s="389" t="s">
        <v>44</v>
      </c>
      <c r="C36" s="474" t="s">
        <v>48</v>
      </c>
      <c r="D36" s="487">
        <v>2</v>
      </c>
      <c r="E36" s="373">
        <v>44.5</v>
      </c>
      <c r="F36" s="371">
        <v>57.45</v>
      </c>
      <c r="G36" s="466">
        <v>76</v>
      </c>
      <c r="H36" s="483">
        <v>2</v>
      </c>
      <c r="I36" s="372">
        <v>58.5</v>
      </c>
      <c r="J36" s="313">
        <v>55.61</v>
      </c>
      <c r="K36" s="457">
        <v>33</v>
      </c>
      <c r="L36" s="444">
        <v>4</v>
      </c>
      <c r="M36" s="372">
        <v>39.5</v>
      </c>
      <c r="N36" s="371">
        <v>53.57</v>
      </c>
      <c r="O36" s="466">
        <v>74</v>
      </c>
      <c r="P36" s="463">
        <f>G36+K36+O36</f>
        <v>183</v>
      </c>
      <c r="Q36" s="305"/>
    </row>
    <row r="37" spans="1:17" ht="15" customHeight="1" x14ac:dyDescent="0.3">
      <c r="A37" s="413">
        <v>13</v>
      </c>
      <c r="B37" s="389" t="s">
        <v>44</v>
      </c>
      <c r="C37" s="474" t="s">
        <v>49</v>
      </c>
      <c r="D37" s="487">
        <v>1</v>
      </c>
      <c r="E37" s="373">
        <v>44</v>
      </c>
      <c r="F37" s="371">
        <v>57.45</v>
      </c>
      <c r="G37" s="466">
        <v>77</v>
      </c>
      <c r="H37" s="483">
        <v>1</v>
      </c>
      <c r="I37" s="415">
        <v>79</v>
      </c>
      <c r="J37" s="313">
        <v>55.61</v>
      </c>
      <c r="K37" s="457">
        <v>3</v>
      </c>
      <c r="L37" s="444"/>
      <c r="M37" s="372"/>
      <c r="N37" s="371">
        <v>53.57</v>
      </c>
      <c r="O37" s="466">
        <v>91</v>
      </c>
      <c r="P37" s="463">
        <f>G37+K37+O37</f>
        <v>171</v>
      </c>
      <c r="Q37" s="305"/>
    </row>
    <row r="38" spans="1:17" ht="15" customHeight="1" x14ac:dyDescent="0.3">
      <c r="A38" s="413">
        <v>14</v>
      </c>
      <c r="B38" s="389" t="s">
        <v>44</v>
      </c>
      <c r="C38" s="474" t="s">
        <v>50</v>
      </c>
      <c r="D38" s="487">
        <v>4</v>
      </c>
      <c r="E38" s="373">
        <v>38.5</v>
      </c>
      <c r="F38" s="371">
        <v>57.45</v>
      </c>
      <c r="G38" s="466">
        <v>90</v>
      </c>
      <c r="H38" s="483">
        <v>5</v>
      </c>
      <c r="I38" s="372">
        <v>46.2</v>
      </c>
      <c r="J38" s="313">
        <v>55.61</v>
      </c>
      <c r="K38" s="457">
        <v>80</v>
      </c>
      <c r="L38" s="444">
        <v>6</v>
      </c>
      <c r="M38" s="372">
        <v>55.666670000000003</v>
      </c>
      <c r="N38" s="371">
        <v>53.57</v>
      </c>
      <c r="O38" s="466">
        <v>38</v>
      </c>
      <c r="P38" s="463">
        <f>G38+K38+O38</f>
        <v>208</v>
      </c>
      <c r="Q38" s="305"/>
    </row>
    <row r="39" spans="1:17" ht="15" customHeight="1" x14ac:dyDescent="0.3">
      <c r="A39" s="413">
        <v>15</v>
      </c>
      <c r="B39" s="389" t="s">
        <v>44</v>
      </c>
      <c r="C39" s="474" t="s">
        <v>52</v>
      </c>
      <c r="D39" s="487">
        <v>2</v>
      </c>
      <c r="E39" s="373">
        <v>35.5</v>
      </c>
      <c r="F39" s="371">
        <v>57.45</v>
      </c>
      <c r="G39" s="466">
        <v>95</v>
      </c>
      <c r="H39" s="483">
        <v>2</v>
      </c>
      <c r="I39" s="372">
        <v>52.5</v>
      </c>
      <c r="J39" s="313">
        <v>55.61</v>
      </c>
      <c r="K39" s="457">
        <v>55</v>
      </c>
      <c r="L39" s="444">
        <v>3</v>
      </c>
      <c r="M39" s="372">
        <v>45</v>
      </c>
      <c r="N39" s="371">
        <v>53.57</v>
      </c>
      <c r="O39" s="466">
        <v>66</v>
      </c>
      <c r="P39" s="463">
        <f>G39+K39+O39</f>
        <v>216</v>
      </c>
      <c r="Q39" s="305"/>
    </row>
    <row r="40" spans="1:17" ht="15" customHeight="1" x14ac:dyDescent="0.3">
      <c r="A40" s="413">
        <v>16</v>
      </c>
      <c r="B40" s="389" t="s">
        <v>44</v>
      </c>
      <c r="C40" s="474" t="s">
        <v>77</v>
      </c>
      <c r="D40" s="487">
        <v>2</v>
      </c>
      <c r="E40" s="416">
        <v>28</v>
      </c>
      <c r="F40" s="371">
        <v>57.45</v>
      </c>
      <c r="G40" s="466">
        <v>99</v>
      </c>
      <c r="H40" s="483">
        <v>1</v>
      </c>
      <c r="I40" s="414">
        <v>20</v>
      </c>
      <c r="J40" s="313">
        <v>55.61</v>
      </c>
      <c r="K40" s="457">
        <v>101</v>
      </c>
      <c r="L40" s="444"/>
      <c r="M40" s="372"/>
      <c r="N40" s="371">
        <v>53.57</v>
      </c>
      <c r="O40" s="466">
        <v>91</v>
      </c>
      <c r="P40" s="463">
        <f>G40+K40+O40</f>
        <v>291</v>
      </c>
      <c r="Q40" s="305"/>
    </row>
    <row r="41" spans="1:17" ht="15" customHeight="1" x14ac:dyDescent="0.3">
      <c r="A41" s="413">
        <v>17</v>
      </c>
      <c r="B41" s="389" t="s">
        <v>44</v>
      </c>
      <c r="C41" s="474" t="s">
        <v>76</v>
      </c>
      <c r="D41" s="487"/>
      <c r="E41" s="417"/>
      <c r="F41" s="371">
        <v>57.45</v>
      </c>
      <c r="G41" s="466">
        <v>102</v>
      </c>
      <c r="H41" s="483">
        <v>1</v>
      </c>
      <c r="I41" s="313">
        <v>72</v>
      </c>
      <c r="J41" s="313">
        <v>55.61</v>
      </c>
      <c r="K41" s="457">
        <v>7</v>
      </c>
      <c r="L41" s="444"/>
      <c r="M41" s="372"/>
      <c r="N41" s="371">
        <v>53.57</v>
      </c>
      <c r="O41" s="466">
        <v>91</v>
      </c>
      <c r="P41" s="463">
        <f>G41+K41+O41</f>
        <v>200</v>
      </c>
      <c r="Q41" s="305"/>
    </row>
    <row r="42" spans="1:17" ht="15" customHeight="1" thickBot="1" x14ac:dyDescent="0.35">
      <c r="A42" s="418">
        <v>18</v>
      </c>
      <c r="B42" s="402" t="s">
        <v>44</v>
      </c>
      <c r="C42" s="476" t="s">
        <v>47</v>
      </c>
      <c r="D42" s="488"/>
      <c r="E42" s="419"/>
      <c r="F42" s="378">
        <v>57.45</v>
      </c>
      <c r="G42" s="467">
        <v>102</v>
      </c>
      <c r="H42" s="485">
        <v>2</v>
      </c>
      <c r="I42" s="381">
        <v>51</v>
      </c>
      <c r="J42" s="380">
        <v>55.61</v>
      </c>
      <c r="K42" s="458">
        <v>61</v>
      </c>
      <c r="L42" s="428">
        <v>4</v>
      </c>
      <c r="M42" s="379">
        <v>36</v>
      </c>
      <c r="N42" s="378">
        <v>53.57</v>
      </c>
      <c r="O42" s="467">
        <v>81</v>
      </c>
      <c r="P42" s="464">
        <f>G42+K42+O42</f>
        <v>244</v>
      </c>
      <c r="Q42" s="305"/>
    </row>
    <row r="43" spans="1:17" ht="15" customHeight="1" x14ac:dyDescent="0.3">
      <c r="A43" s="420">
        <v>1</v>
      </c>
      <c r="B43" s="421" t="s">
        <v>36</v>
      </c>
      <c r="C43" s="477" t="s">
        <v>115</v>
      </c>
      <c r="D43" s="489">
        <v>4</v>
      </c>
      <c r="E43" s="383">
        <v>64.5</v>
      </c>
      <c r="F43" s="384">
        <v>57.45</v>
      </c>
      <c r="G43" s="388">
        <v>19</v>
      </c>
      <c r="H43" s="385">
        <v>7</v>
      </c>
      <c r="I43" s="386">
        <v>74.14</v>
      </c>
      <c r="J43" s="387">
        <v>55.61</v>
      </c>
      <c r="K43" s="459">
        <v>5</v>
      </c>
      <c r="L43" s="468">
        <v>5</v>
      </c>
      <c r="M43" s="383">
        <v>73</v>
      </c>
      <c r="N43" s="384">
        <v>53.57</v>
      </c>
      <c r="O43" s="388">
        <v>5</v>
      </c>
      <c r="P43" s="388">
        <v>29</v>
      </c>
      <c r="Q43" s="305"/>
    </row>
    <row r="44" spans="1:17" ht="15" customHeight="1" x14ac:dyDescent="0.3">
      <c r="A44" s="422">
        <v>2</v>
      </c>
      <c r="B44" s="423" t="s">
        <v>36</v>
      </c>
      <c r="C44" s="478" t="s">
        <v>92</v>
      </c>
      <c r="D44" s="472">
        <v>8</v>
      </c>
      <c r="E44" s="391">
        <v>65.5</v>
      </c>
      <c r="F44" s="392">
        <v>57.45</v>
      </c>
      <c r="G44" s="397">
        <v>17</v>
      </c>
      <c r="H44" s="393">
        <v>11</v>
      </c>
      <c r="I44" s="391">
        <v>61.27</v>
      </c>
      <c r="J44" s="395">
        <v>55.61</v>
      </c>
      <c r="K44" s="460">
        <v>24</v>
      </c>
      <c r="L44" s="469">
        <v>13</v>
      </c>
      <c r="M44" s="391">
        <v>58.77</v>
      </c>
      <c r="N44" s="392">
        <v>53.57</v>
      </c>
      <c r="O44" s="397">
        <v>25</v>
      </c>
      <c r="P44" s="397">
        <v>66</v>
      </c>
      <c r="Q44" s="305"/>
    </row>
    <row r="45" spans="1:17" ht="15" customHeight="1" x14ac:dyDescent="0.3">
      <c r="A45" s="422">
        <v>3</v>
      </c>
      <c r="B45" s="423" t="s">
        <v>36</v>
      </c>
      <c r="C45" s="478" t="s">
        <v>116</v>
      </c>
      <c r="D45" s="472">
        <v>1</v>
      </c>
      <c r="E45" s="391">
        <v>64</v>
      </c>
      <c r="F45" s="392">
        <v>57.45</v>
      </c>
      <c r="G45" s="397">
        <v>21</v>
      </c>
      <c r="H45" s="393">
        <v>4</v>
      </c>
      <c r="I45" s="391">
        <v>59.75</v>
      </c>
      <c r="J45" s="395">
        <v>55.61</v>
      </c>
      <c r="K45" s="460">
        <v>27</v>
      </c>
      <c r="L45" s="469">
        <v>3</v>
      </c>
      <c r="M45" s="391">
        <v>61.67</v>
      </c>
      <c r="N45" s="392">
        <v>53.57</v>
      </c>
      <c r="O45" s="397">
        <v>19</v>
      </c>
      <c r="P45" s="397">
        <v>67</v>
      </c>
      <c r="Q45" s="305"/>
    </row>
    <row r="46" spans="1:17" ht="15" customHeight="1" x14ac:dyDescent="0.3">
      <c r="A46" s="422">
        <v>4</v>
      </c>
      <c r="B46" s="423" t="s">
        <v>36</v>
      </c>
      <c r="C46" s="478" t="s">
        <v>114</v>
      </c>
      <c r="D46" s="472">
        <v>16</v>
      </c>
      <c r="E46" s="391">
        <v>63.56</v>
      </c>
      <c r="F46" s="392">
        <v>57.45</v>
      </c>
      <c r="G46" s="397">
        <v>22</v>
      </c>
      <c r="H46" s="393">
        <v>16</v>
      </c>
      <c r="I46" s="391">
        <v>56.63</v>
      </c>
      <c r="J46" s="395">
        <v>55.61</v>
      </c>
      <c r="K46" s="460">
        <v>41</v>
      </c>
      <c r="L46" s="469">
        <v>9</v>
      </c>
      <c r="M46" s="391">
        <v>52.78</v>
      </c>
      <c r="N46" s="392">
        <v>53.57</v>
      </c>
      <c r="O46" s="397">
        <v>46</v>
      </c>
      <c r="P46" s="397">
        <v>109</v>
      </c>
      <c r="Q46" s="305"/>
    </row>
    <row r="47" spans="1:17" ht="15" customHeight="1" x14ac:dyDescent="0.3">
      <c r="A47" s="422">
        <v>5</v>
      </c>
      <c r="B47" s="423" t="s">
        <v>36</v>
      </c>
      <c r="C47" s="478" t="s">
        <v>41</v>
      </c>
      <c r="D47" s="472">
        <v>11</v>
      </c>
      <c r="E47" s="391">
        <v>61.73</v>
      </c>
      <c r="F47" s="392">
        <v>57.45</v>
      </c>
      <c r="G47" s="397">
        <v>25</v>
      </c>
      <c r="H47" s="393">
        <v>6</v>
      </c>
      <c r="I47" s="391">
        <v>62.67</v>
      </c>
      <c r="J47" s="395">
        <v>55.61</v>
      </c>
      <c r="K47" s="460">
        <v>21</v>
      </c>
      <c r="L47" s="469">
        <v>8</v>
      </c>
      <c r="M47" s="396">
        <v>47.75</v>
      </c>
      <c r="N47" s="392">
        <v>53.57</v>
      </c>
      <c r="O47" s="397">
        <v>58</v>
      </c>
      <c r="P47" s="397">
        <v>104</v>
      </c>
      <c r="Q47" s="305"/>
    </row>
    <row r="48" spans="1:17" ht="15" customHeight="1" x14ac:dyDescent="0.3">
      <c r="A48" s="422">
        <v>6</v>
      </c>
      <c r="B48" s="423" t="s">
        <v>36</v>
      </c>
      <c r="C48" s="478" t="s">
        <v>93</v>
      </c>
      <c r="D48" s="472">
        <v>17</v>
      </c>
      <c r="E48" s="391">
        <v>59.82</v>
      </c>
      <c r="F48" s="392">
        <v>57.45</v>
      </c>
      <c r="G48" s="397">
        <v>35</v>
      </c>
      <c r="H48" s="393">
        <v>16</v>
      </c>
      <c r="I48" s="391">
        <v>65.81</v>
      </c>
      <c r="J48" s="395">
        <v>55.61</v>
      </c>
      <c r="K48" s="460">
        <v>13</v>
      </c>
      <c r="L48" s="469">
        <v>17</v>
      </c>
      <c r="M48" s="391">
        <v>62.12</v>
      </c>
      <c r="N48" s="392">
        <v>53.57</v>
      </c>
      <c r="O48" s="397">
        <v>16</v>
      </c>
      <c r="P48" s="397">
        <v>64</v>
      </c>
      <c r="Q48" s="305"/>
    </row>
    <row r="49" spans="1:17" ht="15" customHeight="1" x14ac:dyDescent="0.3">
      <c r="A49" s="422">
        <v>7</v>
      </c>
      <c r="B49" s="423" t="s">
        <v>36</v>
      </c>
      <c r="C49" s="478" t="s">
        <v>117</v>
      </c>
      <c r="D49" s="472">
        <v>4</v>
      </c>
      <c r="E49" s="391">
        <v>58.25</v>
      </c>
      <c r="F49" s="392">
        <v>57.45</v>
      </c>
      <c r="G49" s="397">
        <v>40</v>
      </c>
      <c r="H49" s="393">
        <v>5</v>
      </c>
      <c r="I49" s="391">
        <v>64.599999999999994</v>
      </c>
      <c r="J49" s="395">
        <v>55.61</v>
      </c>
      <c r="K49" s="460">
        <v>16</v>
      </c>
      <c r="L49" s="469">
        <v>6</v>
      </c>
      <c r="M49" s="391">
        <v>74.33</v>
      </c>
      <c r="N49" s="392">
        <v>53.57</v>
      </c>
      <c r="O49" s="397">
        <v>4</v>
      </c>
      <c r="P49" s="397">
        <v>60</v>
      </c>
      <c r="Q49" s="305"/>
    </row>
    <row r="50" spans="1:17" ht="15" customHeight="1" x14ac:dyDescent="0.3">
      <c r="A50" s="422">
        <v>8</v>
      </c>
      <c r="B50" s="423" t="s">
        <v>36</v>
      </c>
      <c r="C50" s="478" t="s">
        <v>40</v>
      </c>
      <c r="D50" s="472">
        <v>7</v>
      </c>
      <c r="E50" s="391">
        <v>56.57</v>
      </c>
      <c r="F50" s="392">
        <v>57.45</v>
      </c>
      <c r="G50" s="397">
        <v>45</v>
      </c>
      <c r="H50" s="393">
        <v>15</v>
      </c>
      <c r="I50" s="398">
        <v>52.53</v>
      </c>
      <c r="J50" s="395">
        <v>55.61</v>
      </c>
      <c r="K50" s="460">
        <v>54</v>
      </c>
      <c r="L50" s="469">
        <v>5</v>
      </c>
      <c r="M50" s="391">
        <v>53.6</v>
      </c>
      <c r="N50" s="392">
        <v>53.57</v>
      </c>
      <c r="O50" s="397">
        <v>45</v>
      </c>
      <c r="P50" s="397">
        <v>144</v>
      </c>
      <c r="Q50" s="305"/>
    </row>
    <row r="51" spans="1:17" ht="15" customHeight="1" x14ac:dyDescent="0.3">
      <c r="A51" s="422">
        <v>9</v>
      </c>
      <c r="B51" s="423" t="s">
        <v>36</v>
      </c>
      <c r="C51" s="478" t="s">
        <v>42</v>
      </c>
      <c r="D51" s="472">
        <v>1</v>
      </c>
      <c r="E51" s="398">
        <v>53</v>
      </c>
      <c r="F51" s="392">
        <v>57.45</v>
      </c>
      <c r="G51" s="397">
        <v>54</v>
      </c>
      <c r="H51" s="393">
        <v>2</v>
      </c>
      <c r="I51" s="391">
        <v>63</v>
      </c>
      <c r="J51" s="395">
        <v>55.61</v>
      </c>
      <c r="K51" s="460">
        <v>20</v>
      </c>
      <c r="L51" s="469">
        <v>3</v>
      </c>
      <c r="M51" s="391">
        <v>57.33</v>
      </c>
      <c r="N51" s="392">
        <v>53.57</v>
      </c>
      <c r="O51" s="397">
        <v>32</v>
      </c>
      <c r="P51" s="397">
        <v>106</v>
      </c>
      <c r="Q51" s="305"/>
    </row>
    <row r="52" spans="1:17" ht="15" customHeight="1" x14ac:dyDescent="0.3">
      <c r="A52" s="422">
        <v>10</v>
      </c>
      <c r="B52" s="423" t="s">
        <v>36</v>
      </c>
      <c r="C52" s="478" t="s">
        <v>39</v>
      </c>
      <c r="D52" s="472">
        <v>1</v>
      </c>
      <c r="E52" s="398">
        <v>50</v>
      </c>
      <c r="F52" s="392">
        <v>57.45</v>
      </c>
      <c r="G52" s="397">
        <v>64</v>
      </c>
      <c r="H52" s="393">
        <v>6</v>
      </c>
      <c r="I52" s="391">
        <v>61.67</v>
      </c>
      <c r="J52" s="395">
        <v>55.61</v>
      </c>
      <c r="K52" s="460">
        <v>22</v>
      </c>
      <c r="L52" s="469">
        <v>5</v>
      </c>
      <c r="M52" s="398">
        <v>50.2</v>
      </c>
      <c r="N52" s="392">
        <v>53.57</v>
      </c>
      <c r="O52" s="397">
        <v>50</v>
      </c>
      <c r="P52" s="397">
        <v>136</v>
      </c>
      <c r="Q52" s="305"/>
    </row>
    <row r="53" spans="1:17" ht="15" customHeight="1" x14ac:dyDescent="0.3">
      <c r="A53" s="422">
        <v>11</v>
      </c>
      <c r="B53" s="423" t="s">
        <v>36</v>
      </c>
      <c r="C53" s="478" t="s">
        <v>89</v>
      </c>
      <c r="D53" s="472">
        <v>6</v>
      </c>
      <c r="E53" s="396">
        <v>46.17</v>
      </c>
      <c r="F53" s="392">
        <v>57.45</v>
      </c>
      <c r="G53" s="397">
        <v>74</v>
      </c>
      <c r="H53" s="393">
        <v>4</v>
      </c>
      <c r="I53" s="391">
        <v>59.25</v>
      </c>
      <c r="J53" s="395">
        <v>55.61</v>
      </c>
      <c r="K53" s="460">
        <v>31</v>
      </c>
      <c r="L53" s="469">
        <v>4</v>
      </c>
      <c r="M53" s="396">
        <v>37.25</v>
      </c>
      <c r="N53" s="392">
        <v>53.57</v>
      </c>
      <c r="O53" s="397">
        <v>79</v>
      </c>
      <c r="P53" s="397">
        <v>184</v>
      </c>
      <c r="Q53" s="305"/>
    </row>
    <row r="54" spans="1:17" ht="15" customHeight="1" x14ac:dyDescent="0.3">
      <c r="A54" s="422">
        <v>12</v>
      </c>
      <c r="B54" s="423" t="s">
        <v>36</v>
      </c>
      <c r="C54" s="478" t="s">
        <v>91</v>
      </c>
      <c r="D54" s="472">
        <v>2</v>
      </c>
      <c r="E54" s="396">
        <v>38.5</v>
      </c>
      <c r="F54" s="392">
        <v>57.45</v>
      </c>
      <c r="G54" s="397">
        <v>91</v>
      </c>
      <c r="H54" s="393">
        <v>9</v>
      </c>
      <c r="I54" s="396">
        <v>43.89</v>
      </c>
      <c r="J54" s="395">
        <v>55.61</v>
      </c>
      <c r="K54" s="460">
        <v>87</v>
      </c>
      <c r="L54" s="469">
        <v>1</v>
      </c>
      <c r="M54" s="391">
        <v>68</v>
      </c>
      <c r="N54" s="392">
        <v>53.57</v>
      </c>
      <c r="O54" s="397">
        <v>9</v>
      </c>
      <c r="P54" s="397">
        <v>187</v>
      </c>
      <c r="Q54" s="305"/>
    </row>
    <row r="55" spans="1:17" ht="15" customHeight="1" x14ac:dyDescent="0.3">
      <c r="A55" s="422">
        <v>13</v>
      </c>
      <c r="B55" s="423" t="s">
        <v>36</v>
      </c>
      <c r="C55" s="478" t="s">
        <v>38</v>
      </c>
      <c r="D55" s="472">
        <v>3</v>
      </c>
      <c r="E55" s="396">
        <v>36</v>
      </c>
      <c r="F55" s="392">
        <v>57.45</v>
      </c>
      <c r="G55" s="397">
        <v>94</v>
      </c>
      <c r="H55" s="393">
        <v>3</v>
      </c>
      <c r="I55" s="396">
        <v>26.67</v>
      </c>
      <c r="J55" s="395">
        <v>55.61</v>
      </c>
      <c r="K55" s="460">
        <v>100</v>
      </c>
      <c r="L55" s="469">
        <v>10</v>
      </c>
      <c r="M55" s="396">
        <v>39.1</v>
      </c>
      <c r="N55" s="392">
        <v>53.57</v>
      </c>
      <c r="O55" s="397">
        <v>77</v>
      </c>
      <c r="P55" s="397">
        <v>271</v>
      </c>
      <c r="Q55" s="305"/>
    </row>
    <row r="56" spans="1:17" ht="15" customHeight="1" x14ac:dyDescent="0.3">
      <c r="A56" s="422">
        <v>14</v>
      </c>
      <c r="B56" s="423" t="s">
        <v>36</v>
      </c>
      <c r="C56" s="480" t="s">
        <v>35</v>
      </c>
      <c r="D56" s="472">
        <v>2</v>
      </c>
      <c r="E56" s="396">
        <v>30.5</v>
      </c>
      <c r="F56" s="392">
        <v>57.45</v>
      </c>
      <c r="G56" s="397">
        <v>97</v>
      </c>
      <c r="H56" s="393">
        <v>8</v>
      </c>
      <c r="I56" s="396">
        <v>45.88</v>
      </c>
      <c r="J56" s="395">
        <v>55.61</v>
      </c>
      <c r="K56" s="460">
        <v>82</v>
      </c>
      <c r="L56" s="469">
        <v>3</v>
      </c>
      <c r="M56" s="396">
        <v>26</v>
      </c>
      <c r="N56" s="392">
        <v>53.57</v>
      </c>
      <c r="O56" s="397">
        <v>84</v>
      </c>
      <c r="P56" s="397">
        <v>263</v>
      </c>
      <c r="Q56" s="305"/>
    </row>
    <row r="57" spans="1:17" ht="15" customHeight="1" x14ac:dyDescent="0.3">
      <c r="A57" s="422">
        <v>15</v>
      </c>
      <c r="B57" s="423" t="s">
        <v>36</v>
      </c>
      <c r="C57" s="478" t="s">
        <v>73</v>
      </c>
      <c r="D57" s="472">
        <v>3</v>
      </c>
      <c r="E57" s="396">
        <v>27.33</v>
      </c>
      <c r="F57" s="392">
        <v>57.45</v>
      </c>
      <c r="G57" s="397">
        <v>100</v>
      </c>
      <c r="H57" s="393"/>
      <c r="I57" s="396"/>
      <c r="J57" s="395">
        <v>55.61</v>
      </c>
      <c r="K57" s="460">
        <v>102</v>
      </c>
      <c r="L57" s="469"/>
      <c r="M57" s="373"/>
      <c r="N57" s="392">
        <v>53.57</v>
      </c>
      <c r="O57" s="397">
        <v>91</v>
      </c>
      <c r="P57" s="397">
        <v>293</v>
      </c>
      <c r="Q57" s="305"/>
    </row>
    <row r="58" spans="1:17" ht="15" customHeight="1" x14ac:dyDescent="0.3">
      <c r="A58" s="422">
        <v>16</v>
      </c>
      <c r="B58" s="423" t="s">
        <v>36</v>
      </c>
      <c r="C58" s="478" t="s">
        <v>90</v>
      </c>
      <c r="D58" s="472">
        <v>1</v>
      </c>
      <c r="E58" s="424">
        <v>7</v>
      </c>
      <c r="F58" s="392">
        <v>57.45</v>
      </c>
      <c r="G58" s="397">
        <v>101</v>
      </c>
      <c r="H58" s="393">
        <v>3</v>
      </c>
      <c r="I58" s="399">
        <v>33</v>
      </c>
      <c r="J58" s="395">
        <v>55.61</v>
      </c>
      <c r="K58" s="460">
        <v>96</v>
      </c>
      <c r="L58" s="469"/>
      <c r="M58" s="373"/>
      <c r="N58" s="392">
        <v>53.57</v>
      </c>
      <c r="O58" s="397">
        <v>91</v>
      </c>
      <c r="P58" s="397">
        <v>288</v>
      </c>
      <c r="Q58" s="305"/>
    </row>
    <row r="59" spans="1:17" ht="15" customHeight="1" x14ac:dyDescent="0.3">
      <c r="A59" s="422">
        <v>17</v>
      </c>
      <c r="B59" s="423" t="s">
        <v>36</v>
      </c>
      <c r="C59" s="478" t="s">
        <v>37</v>
      </c>
      <c r="D59" s="472"/>
      <c r="E59" s="401"/>
      <c r="F59" s="392">
        <v>57.45</v>
      </c>
      <c r="G59" s="397">
        <v>102</v>
      </c>
      <c r="H59" s="393">
        <v>4</v>
      </c>
      <c r="I59" s="396">
        <v>70.75</v>
      </c>
      <c r="J59" s="395">
        <v>55.61</v>
      </c>
      <c r="K59" s="460">
        <v>9</v>
      </c>
      <c r="L59" s="469"/>
      <c r="M59" s="373"/>
      <c r="N59" s="392">
        <v>53.57</v>
      </c>
      <c r="O59" s="397">
        <v>91</v>
      </c>
      <c r="P59" s="397">
        <v>202</v>
      </c>
      <c r="Q59" s="305"/>
    </row>
    <row r="60" spans="1:17" ht="15" customHeight="1" thickBot="1" x14ac:dyDescent="0.35">
      <c r="A60" s="425">
        <v>18</v>
      </c>
      <c r="B60" s="426" t="s">
        <v>36</v>
      </c>
      <c r="C60" s="427" t="s">
        <v>74</v>
      </c>
      <c r="D60" s="428"/>
      <c r="E60" s="491"/>
      <c r="F60" s="378">
        <v>57.45</v>
      </c>
      <c r="G60" s="429">
        <v>102</v>
      </c>
      <c r="H60" s="430">
        <v>1</v>
      </c>
      <c r="I60" s="491">
        <v>27</v>
      </c>
      <c r="J60" s="492">
        <v>55.61</v>
      </c>
      <c r="K60" s="308">
        <v>99</v>
      </c>
      <c r="L60" s="431"/>
      <c r="M60" s="378"/>
      <c r="N60" s="492">
        <v>53.57</v>
      </c>
      <c r="O60" s="309">
        <v>91</v>
      </c>
      <c r="P60" s="432">
        <v>292</v>
      </c>
      <c r="Q60" s="305"/>
    </row>
    <row r="61" spans="1:17" ht="15" customHeight="1" x14ac:dyDescent="0.3">
      <c r="A61" s="420">
        <v>1</v>
      </c>
      <c r="B61" s="433" t="s">
        <v>30</v>
      </c>
      <c r="C61" s="477" t="s">
        <v>124</v>
      </c>
      <c r="D61" s="489">
        <v>16</v>
      </c>
      <c r="E61" s="383">
        <v>71.38</v>
      </c>
      <c r="F61" s="384">
        <v>57.45</v>
      </c>
      <c r="G61" s="388">
        <v>5</v>
      </c>
      <c r="H61" s="385">
        <v>3</v>
      </c>
      <c r="I61" s="383">
        <v>61.33</v>
      </c>
      <c r="J61" s="387">
        <v>55.61</v>
      </c>
      <c r="K61" s="459">
        <v>23</v>
      </c>
      <c r="L61" s="468">
        <v>14</v>
      </c>
      <c r="M61" s="383">
        <v>56.71</v>
      </c>
      <c r="N61" s="384">
        <v>53.57</v>
      </c>
      <c r="O61" s="388">
        <v>34</v>
      </c>
      <c r="P61" s="388">
        <v>62</v>
      </c>
      <c r="Q61" s="305"/>
    </row>
    <row r="62" spans="1:17" ht="15" customHeight="1" x14ac:dyDescent="0.3">
      <c r="A62" s="422">
        <v>2</v>
      </c>
      <c r="B62" s="434" t="s">
        <v>30</v>
      </c>
      <c r="C62" s="478" t="s">
        <v>95</v>
      </c>
      <c r="D62" s="472">
        <v>2</v>
      </c>
      <c r="E62" s="391">
        <v>66</v>
      </c>
      <c r="F62" s="392">
        <v>57.45</v>
      </c>
      <c r="G62" s="397">
        <v>16</v>
      </c>
      <c r="H62" s="393">
        <v>2</v>
      </c>
      <c r="I62" s="398">
        <v>51.5</v>
      </c>
      <c r="J62" s="395">
        <v>55.61</v>
      </c>
      <c r="K62" s="460">
        <v>58</v>
      </c>
      <c r="L62" s="469">
        <v>6</v>
      </c>
      <c r="M62" s="391">
        <v>57.83</v>
      </c>
      <c r="N62" s="392">
        <v>53.57</v>
      </c>
      <c r="O62" s="397">
        <v>28</v>
      </c>
      <c r="P62" s="397">
        <v>102</v>
      </c>
      <c r="Q62" s="305"/>
    </row>
    <row r="63" spans="1:17" ht="15" customHeight="1" x14ac:dyDescent="0.3">
      <c r="A63" s="422">
        <v>3</v>
      </c>
      <c r="B63" s="434" t="s">
        <v>30</v>
      </c>
      <c r="C63" s="478" t="s">
        <v>120</v>
      </c>
      <c r="D63" s="472">
        <v>4</v>
      </c>
      <c r="E63" s="391">
        <v>63.25</v>
      </c>
      <c r="F63" s="392">
        <v>57.45</v>
      </c>
      <c r="G63" s="397">
        <v>23</v>
      </c>
      <c r="H63" s="393">
        <v>6</v>
      </c>
      <c r="I63" s="398">
        <v>52.33</v>
      </c>
      <c r="J63" s="395">
        <v>55.61</v>
      </c>
      <c r="K63" s="460">
        <v>56</v>
      </c>
      <c r="L63" s="469">
        <v>3</v>
      </c>
      <c r="M63" s="396">
        <v>39.33</v>
      </c>
      <c r="N63" s="392">
        <v>53.57</v>
      </c>
      <c r="O63" s="397">
        <v>75</v>
      </c>
      <c r="P63" s="397">
        <v>154</v>
      </c>
      <c r="Q63" s="305"/>
    </row>
    <row r="64" spans="1:17" ht="15" customHeight="1" x14ac:dyDescent="0.3">
      <c r="A64" s="422">
        <v>4</v>
      </c>
      <c r="B64" s="434" t="s">
        <v>30</v>
      </c>
      <c r="C64" s="478" t="s">
        <v>118</v>
      </c>
      <c r="D64" s="472">
        <v>10</v>
      </c>
      <c r="E64" s="391">
        <v>60.9</v>
      </c>
      <c r="F64" s="392">
        <v>57.45</v>
      </c>
      <c r="G64" s="397">
        <v>27</v>
      </c>
      <c r="H64" s="393">
        <v>5</v>
      </c>
      <c r="I64" s="391">
        <v>57.6</v>
      </c>
      <c r="J64" s="395">
        <v>55.61</v>
      </c>
      <c r="K64" s="460">
        <v>38</v>
      </c>
      <c r="L64" s="469">
        <v>19</v>
      </c>
      <c r="M64" s="391">
        <v>54.21</v>
      </c>
      <c r="N64" s="392">
        <v>53.57</v>
      </c>
      <c r="O64" s="397">
        <v>44</v>
      </c>
      <c r="P64" s="397">
        <v>109</v>
      </c>
      <c r="Q64" s="305"/>
    </row>
    <row r="65" spans="1:17" ht="15" customHeight="1" x14ac:dyDescent="0.3">
      <c r="A65" s="422">
        <v>5</v>
      </c>
      <c r="B65" s="434" t="s">
        <v>30</v>
      </c>
      <c r="C65" s="478" t="s">
        <v>119</v>
      </c>
      <c r="D65" s="472">
        <v>4</v>
      </c>
      <c r="E65" s="391">
        <v>60.5</v>
      </c>
      <c r="F65" s="392">
        <v>57.45</v>
      </c>
      <c r="G65" s="397">
        <v>29</v>
      </c>
      <c r="H65" s="393">
        <v>7</v>
      </c>
      <c r="I65" s="391">
        <v>55.71</v>
      </c>
      <c r="J65" s="395">
        <v>55.61</v>
      </c>
      <c r="K65" s="460">
        <v>44</v>
      </c>
      <c r="L65" s="469">
        <v>7</v>
      </c>
      <c r="M65" s="391">
        <v>57.43</v>
      </c>
      <c r="N65" s="392">
        <v>53.57</v>
      </c>
      <c r="O65" s="397">
        <v>31</v>
      </c>
      <c r="P65" s="397">
        <v>104</v>
      </c>
      <c r="Q65" s="305"/>
    </row>
    <row r="66" spans="1:17" ht="15" customHeight="1" x14ac:dyDescent="0.3">
      <c r="A66" s="422">
        <v>6</v>
      </c>
      <c r="B66" s="434" t="s">
        <v>30</v>
      </c>
      <c r="C66" s="478" t="s">
        <v>96</v>
      </c>
      <c r="D66" s="472">
        <v>7</v>
      </c>
      <c r="E66" s="391">
        <v>60.43</v>
      </c>
      <c r="F66" s="392">
        <v>57.45</v>
      </c>
      <c r="G66" s="397">
        <v>30</v>
      </c>
      <c r="H66" s="393">
        <v>1</v>
      </c>
      <c r="I66" s="394">
        <v>84</v>
      </c>
      <c r="J66" s="395">
        <v>55.61</v>
      </c>
      <c r="K66" s="460">
        <v>2</v>
      </c>
      <c r="L66" s="469">
        <v>4</v>
      </c>
      <c r="M66" s="391">
        <v>62</v>
      </c>
      <c r="N66" s="392">
        <v>53.57</v>
      </c>
      <c r="O66" s="397">
        <v>17</v>
      </c>
      <c r="P66" s="397">
        <v>49</v>
      </c>
      <c r="Q66" s="305"/>
    </row>
    <row r="67" spans="1:17" ht="15" customHeight="1" x14ac:dyDescent="0.3">
      <c r="A67" s="422">
        <v>7</v>
      </c>
      <c r="B67" s="434" t="s">
        <v>30</v>
      </c>
      <c r="C67" s="481" t="s">
        <v>31</v>
      </c>
      <c r="D67" s="472">
        <v>1</v>
      </c>
      <c r="E67" s="391">
        <v>57</v>
      </c>
      <c r="F67" s="392">
        <v>57.45</v>
      </c>
      <c r="G67" s="397">
        <v>42</v>
      </c>
      <c r="H67" s="393">
        <v>1</v>
      </c>
      <c r="I67" s="396">
        <v>46</v>
      </c>
      <c r="J67" s="395">
        <v>55.61</v>
      </c>
      <c r="K67" s="460">
        <v>81</v>
      </c>
      <c r="L67" s="469">
        <v>2</v>
      </c>
      <c r="M67" s="391">
        <v>60.5</v>
      </c>
      <c r="N67" s="392">
        <v>53.57</v>
      </c>
      <c r="O67" s="397">
        <v>22</v>
      </c>
      <c r="P67" s="397">
        <v>145</v>
      </c>
      <c r="Q67" s="305"/>
    </row>
    <row r="68" spans="1:17" ht="15" customHeight="1" x14ac:dyDescent="0.3">
      <c r="A68" s="422">
        <v>8</v>
      </c>
      <c r="B68" s="434" t="s">
        <v>30</v>
      </c>
      <c r="C68" s="478" t="s">
        <v>34</v>
      </c>
      <c r="D68" s="472">
        <v>2</v>
      </c>
      <c r="E68" s="391">
        <v>55</v>
      </c>
      <c r="F68" s="392">
        <v>57.45</v>
      </c>
      <c r="G68" s="397">
        <v>47</v>
      </c>
      <c r="H68" s="393">
        <v>8</v>
      </c>
      <c r="I68" s="391">
        <v>55.13</v>
      </c>
      <c r="J68" s="395">
        <v>55.61</v>
      </c>
      <c r="K68" s="460">
        <v>47</v>
      </c>
      <c r="L68" s="469">
        <v>4</v>
      </c>
      <c r="M68" s="396">
        <v>44.25</v>
      </c>
      <c r="N68" s="392">
        <v>53.57</v>
      </c>
      <c r="O68" s="397">
        <v>69</v>
      </c>
      <c r="P68" s="397">
        <v>163</v>
      </c>
      <c r="Q68" s="305"/>
    </row>
    <row r="69" spans="1:17" ht="15" customHeight="1" x14ac:dyDescent="0.3">
      <c r="A69" s="422">
        <v>9</v>
      </c>
      <c r="B69" s="434" t="s">
        <v>30</v>
      </c>
      <c r="C69" s="478" t="s">
        <v>33</v>
      </c>
      <c r="D69" s="472">
        <v>3</v>
      </c>
      <c r="E69" s="398">
        <v>53</v>
      </c>
      <c r="F69" s="392">
        <v>57.45</v>
      </c>
      <c r="G69" s="397">
        <v>55</v>
      </c>
      <c r="H69" s="393">
        <v>2</v>
      </c>
      <c r="I69" s="398">
        <v>50</v>
      </c>
      <c r="J69" s="395">
        <v>55.61</v>
      </c>
      <c r="K69" s="460">
        <v>66</v>
      </c>
      <c r="L69" s="469">
        <v>1</v>
      </c>
      <c r="M69" s="396">
        <v>20</v>
      </c>
      <c r="N69" s="392">
        <v>53.57</v>
      </c>
      <c r="O69" s="397">
        <v>85</v>
      </c>
      <c r="P69" s="397">
        <v>206</v>
      </c>
      <c r="Q69" s="305"/>
    </row>
    <row r="70" spans="1:17" ht="15" customHeight="1" x14ac:dyDescent="0.3">
      <c r="A70" s="422">
        <v>10</v>
      </c>
      <c r="B70" s="434" t="s">
        <v>30</v>
      </c>
      <c r="C70" s="478" t="s">
        <v>97</v>
      </c>
      <c r="D70" s="472">
        <v>3</v>
      </c>
      <c r="E70" s="398">
        <v>50.67</v>
      </c>
      <c r="F70" s="392">
        <v>57.45</v>
      </c>
      <c r="G70" s="397">
        <v>63</v>
      </c>
      <c r="H70" s="393"/>
      <c r="I70" s="373"/>
      <c r="J70" s="395">
        <v>55.61</v>
      </c>
      <c r="K70" s="460">
        <v>102</v>
      </c>
      <c r="L70" s="469"/>
      <c r="M70" s="373"/>
      <c r="N70" s="392">
        <v>53.57</v>
      </c>
      <c r="O70" s="397">
        <v>91</v>
      </c>
      <c r="P70" s="397">
        <v>256</v>
      </c>
      <c r="Q70" s="305"/>
    </row>
    <row r="71" spans="1:17" ht="15" customHeight="1" x14ac:dyDescent="0.3">
      <c r="A71" s="422">
        <v>11</v>
      </c>
      <c r="B71" s="434" t="s">
        <v>30</v>
      </c>
      <c r="C71" s="478" t="s">
        <v>32</v>
      </c>
      <c r="D71" s="472">
        <v>11</v>
      </c>
      <c r="E71" s="396">
        <v>49.45</v>
      </c>
      <c r="F71" s="392">
        <v>57.45</v>
      </c>
      <c r="G71" s="397">
        <v>66</v>
      </c>
      <c r="H71" s="393">
        <v>5</v>
      </c>
      <c r="I71" s="396">
        <v>49.4</v>
      </c>
      <c r="J71" s="395">
        <v>55.61</v>
      </c>
      <c r="K71" s="460">
        <v>67</v>
      </c>
      <c r="L71" s="469">
        <v>4</v>
      </c>
      <c r="M71" s="391">
        <v>59</v>
      </c>
      <c r="N71" s="392">
        <v>53.57</v>
      </c>
      <c r="O71" s="397">
        <v>24</v>
      </c>
      <c r="P71" s="397">
        <v>157</v>
      </c>
      <c r="Q71" s="305"/>
    </row>
    <row r="72" spans="1:17" ht="15" customHeight="1" x14ac:dyDescent="0.3">
      <c r="A72" s="422">
        <v>12</v>
      </c>
      <c r="B72" s="434" t="s">
        <v>30</v>
      </c>
      <c r="C72" s="478" t="s">
        <v>94</v>
      </c>
      <c r="D72" s="472">
        <v>5</v>
      </c>
      <c r="E72" s="396">
        <v>49</v>
      </c>
      <c r="F72" s="392">
        <v>57.45</v>
      </c>
      <c r="G72" s="397">
        <v>68</v>
      </c>
      <c r="H72" s="393">
        <v>8</v>
      </c>
      <c r="I72" s="396">
        <v>44.63</v>
      </c>
      <c r="J72" s="395">
        <v>55.61</v>
      </c>
      <c r="K72" s="460">
        <v>83</v>
      </c>
      <c r="L72" s="469">
        <v>3</v>
      </c>
      <c r="M72" s="396">
        <v>44.67</v>
      </c>
      <c r="N72" s="392">
        <v>53.57</v>
      </c>
      <c r="O72" s="397">
        <v>67</v>
      </c>
      <c r="P72" s="397">
        <v>218</v>
      </c>
      <c r="Q72" s="305"/>
    </row>
    <row r="73" spans="1:17" ht="15" customHeight="1" x14ac:dyDescent="0.3">
      <c r="A73" s="422">
        <v>13</v>
      </c>
      <c r="B73" s="434" t="s">
        <v>30</v>
      </c>
      <c r="C73" s="478" t="s">
        <v>29</v>
      </c>
      <c r="D73" s="472">
        <v>2</v>
      </c>
      <c r="E73" s="396">
        <v>44</v>
      </c>
      <c r="F73" s="392">
        <v>57.45</v>
      </c>
      <c r="G73" s="397">
        <v>78</v>
      </c>
      <c r="H73" s="393">
        <v>4</v>
      </c>
      <c r="I73" s="396">
        <v>43.75</v>
      </c>
      <c r="J73" s="395">
        <v>55.61</v>
      </c>
      <c r="K73" s="460">
        <v>88</v>
      </c>
      <c r="L73" s="469">
        <v>3</v>
      </c>
      <c r="M73" s="396">
        <v>28.33</v>
      </c>
      <c r="N73" s="392">
        <v>53.57</v>
      </c>
      <c r="O73" s="397">
        <v>83</v>
      </c>
      <c r="P73" s="397">
        <v>249</v>
      </c>
      <c r="Q73" s="305"/>
    </row>
    <row r="74" spans="1:17" ht="15" customHeight="1" x14ac:dyDescent="0.3">
      <c r="A74" s="422">
        <v>14</v>
      </c>
      <c r="B74" s="434" t="s">
        <v>30</v>
      </c>
      <c r="C74" s="478" t="s">
        <v>98</v>
      </c>
      <c r="D74" s="472">
        <v>5</v>
      </c>
      <c r="E74" s="396">
        <v>28.4</v>
      </c>
      <c r="F74" s="392">
        <v>57.45</v>
      </c>
      <c r="G74" s="397">
        <v>98</v>
      </c>
      <c r="H74" s="393">
        <v>4</v>
      </c>
      <c r="I74" s="396">
        <v>41.75</v>
      </c>
      <c r="J74" s="395">
        <v>55.61</v>
      </c>
      <c r="K74" s="460">
        <v>92</v>
      </c>
      <c r="L74" s="469">
        <v>2</v>
      </c>
      <c r="M74" s="396">
        <v>47.5</v>
      </c>
      <c r="N74" s="392">
        <v>53.57</v>
      </c>
      <c r="O74" s="397">
        <v>59</v>
      </c>
      <c r="P74" s="397">
        <v>249</v>
      </c>
      <c r="Q74" s="305"/>
    </row>
    <row r="75" spans="1:17" ht="15" customHeight="1" thickBot="1" x14ac:dyDescent="0.35">
      <c r="A75" s="425">
        <v>15</v>
      </c>
      <c r="B75" s="435" t="s">
        <v>30</v>
      </c>
      <c r="C75" s="479" t="s">
        <v>99</v>
      </c>
      <c r="D75" s="490"/>
      <c r="E75" s="436"/>
      <c r="F75" s="404">
        <v>57.45</v>
      </c>
      <c r="G75" s="409">
        <v>102</v>
      </c>
      <c r="H75" s="405">
        <v>1</v>
      </c>
      <c r="I75" s="406">
        <v>44</v>
      </c>
      <c r="J75" s="407">
        <v>55.61</v>
      </c>
      <c r="K75" s="461">
        <v>86</v>
      </c>
      <c r="L75" s="470"/>
      <c r="M75" s="408"/>
      <c r="N75" s="404">
        <v>53.57</v>
      </c>
      <c r="O75" s="409">
        <v>91</v>
      </c>
      <c r="P75" s="409">
        <v>279</v>
      </c>
      <c r="Q75" s="305"/>
    </row>
    <row r="76" spans="1:17" ht="15" customHeight="1" x14ac:dyDescent="0.3">
      <c r="A76" s="410">
        <v>1</v>
      </c>
      <c r="B76" s="433" t="s">
        <v>2</v>
      </c>
      <c r="C76" s="437" t="s">
        <v>3</v>
      </c>
      <c r="D76" s="438">
        <v>1</v>
      </c>
      <c r="E76" s="493">
        <v>75</v>
      </c>
      <c r="F76" s="365">
        <v>57.45</v>
      </c>
      <c r="G76" s="439">
        <v>3</v>
      </c>
      <c r="H76" s="440">
        <v>2</v>
      </c>
      <c r="I76" s="493">
        <v>27</v>
      </c>
      <c r="J76" s="494">
        <v>55.61</v>
      </c>
      <c r="K76" s="310">
        <v>98</v>
      </c>
      <c r="L76" s="441">
        <v>3</v>
      </c>
      <c r="M76" s="499">
        <v>61.33</v>
      </c>
      <c r="N76" s="494">
        <v>53.57</v>
      </c>
      <c r="O76" s="311">
        <v>20</v>
      </c>
      <c r="P76" s="442">
        <v>121</v>
      </c>
      <c r="Q76" s="305"/>
    </row>
    <row r="77" spans="1:17" ht="15" customHeight="1" x14ac:dyDescent="0.3">
      <c r="A77" s="413">
        <v>2</v>
      </c>
      <c r="B77" s="434" t="s">
        <v>2</v>
      </c>
      <c r="C77" s="443" t="s">
        <v>12</v>
      </c>
      <c r="D77" s="444">
        <v>3</v>
      </c>
      <c r="E77" s="498">
        <v>68.33</v>
      </c>
      <c r="F77" s="371">
        <v>57.45</v>
      </c>
      <c r="G77" s="445">
        <v>10</v>
      </c>
      <c r="H77" s="446">
        <v>6</v>
      </c>
      <c r="I77" s="495">
        <v>42.5</v>
      </c>
      <c r="J77" s="496">
        <v>55.61</v>
      </c>
      <c r="K77" s="306">
        <v>90</v>
      </c>
      <c r="L77" s="447">
        <v>5</v>
      </c>
      <c r="M77" s="500">
        <v>45.8</v>
      </c>
      <c r="N77" s="496">
        <v>53.57</v>
      </c>
      <c r="O77" s="307">
        <v>62</v>
      </c>
      <c r="P77" s="448">
        <v>162</v>
      </c>
      <c r="Q77" s="305"/>
    </row>
    <row r="78" spans="1:17" ht="15" customHeight="1" x14ac:dyDescent="0.3">
      <c r="A78" s="413">
        <v>3</v>
      </c>
      <c r="B78" s="434" t="s">
        <v>2</v>
      </c>
      <c r="C78" s="443" t="s">
        <v>18</v>
      </c>
      <c r="D78" s="444">
        <v>7</v>
      </c>
      <c r="E78" s="498">
        <v>67.290000000000006</v>
      </c>
      <c r="F78" s="371">
        <v>57.45</v>
      </c>
      <c r="G78" s="445">
        <v>12</v>
      </c>
      <c r="H78" s="446">
        <v>8</v>
      </c>
      <c r="I78" s="497">
        <v>46.88</v>
      </c>
      <c r="J78" s="496">
        <v>55.61</v>
      </c>
      <c r="K78" s="306">
        <v>77</v>
      </c>
      <c r="L78" s="447">
        <v>5</v>
      </c>
      <c r="M78" s="501">
        <v>39.200000000000003</v>
      </c>
      <c r="N78" s="496">
        <v>53.57</v>
      </c>
      <c r="O78" s="307">
        <v>76</v>
      </c>
      <c r="P78" s="448">
        <v>165</v>
      </c>
      <c r="Q78" s="305"/>
    </row>
    <row r="79" spans="1:17" ht="15" customHeight="1" x14ac:dyDescent="0.3">
      <c r="A79" s="413">
        <v>4</v>
      </c>
      <c r="B79" s="434" t="s">
        <v>2</v>
      </c>
      <c r="C79" s="443" t="s">
        <v>26</v>
      </c>
      <c r="D79" s="444">
        <v>19</v>
      </c>
      <c r="E79" s="498">
        <v>60.79</v>
      </c>
      <c r="F79" s="371">
        <v>57.45</v>
      </c>
      <c r="G79" s="445">
        <v>28</v>
      </c>
      <c r="H79" s="446">
        <v>14</v>
      </c>
      <c r="I79" s="498">
        <v>55</v>
      </c>
      <c r="J79" s="496">
        <v>55.61</v>
      </c>
      <c r="K79" s="306">
        <v>48</v>
      </c>
      <c r="L79" s="447">
        <v>14</v>
      </c>
      <c r="M79" s="501">
        <v>55.64</v>
      </c>
      <c r="N79" s="496">
        <v>53.57</v>
      </c>
      <c r="O79" s="307">
        <v>39</v>
      </c>
      <c r="P79" s="448">
        <v>115</v>
      </c>
      <c r="Q79" s="305"/>
    </row>
    <row r="80" spans="1:17" ht="15" customHeight="1" x14ac:dyDescent="0.3">
      <c r="A80" s="413">
        <v>5</v>
      </c>
      <c r="B80" s="434" t="s">
        <v>2</v>
      </c>
      <c r="C80" s="443" t="s">
        <v>10</v>
      </c>
      <c r="D80" s="444">
        <v>32</v>
      </c>
      <c r="E80" s="498">
        <v>60.03</v>
      </c>
      <c r="F80" s="371">
        <v>57.45</v>
      </c>
      <c r="G80" s="445">
        <v>32</v>
      </c>
      <c r="H80" s="446">
        <v>11</v>
      </c>
      <c r="I80" s="495">
        <v>66.91</v>
      </c>
      <c r="J80" s="496">
        <v>55.61</v>
      </c>
      <c r="K80" s="306">
        <v>12</v>
      </c>
      <c r="L80" s="447">
        <v>16</v>
      </c>
      <c r="M80" s="500">
        <v>49.69</v>
      </c>
      <c r="N80" s="496">
        <v>53.57</v>
      </c>
      <c r="O80" s="307">
        <v>51</v>
      </c>
      <c r="P80" s="448">
        <v>95</v>
      </c>
      <c r="Q80" s="305"/>
    </row>
    <row r="81" spans="1:17" ht="15" customHeight="1" x14ac:dyDescent="0.3">
      <c r="A81" s="413">
        <v>6</v>
      </c>
      <c r="B81" s="434" t="s">
        <v>2</v>
      </c>
      <c r="C81" s="443" t="s">
        <v>15</v>
      </c>
      <c r="D81" s="444">
        <v>4</v>
      </c>
      <c r="E81" s="498">
        <v>60</v>
      </c>
      <c r="F81" s="371">
        <v>57.45</v>
      </c>
      <c r="G81" s="445">
        <v>33</v>
      </c>
      <c r="H81" s="446">
        <v>12</v>
      </c>
      <c r="I81" s="374">
        <v>44.08</v>
      </c>
      <c r="J81" s="496">
        <v>55.61</v>
      </c>
      <c r="K81" s="306">
        <v>84</v>
      </c>
      <c r="L81" s="447">
        <v>4</v>
      </c>
      <c r="M81" s="502">
        <v>64.25</v>
      </c>
      <c r="N81" s="496">
        <v>53.57</v>
      </c>
      <c r="O81" s="307">
        <v>13</v>
      </c>
      <c r="P81" s="449">
        <v>130</v>
      </c>
      <c r="Q81" s="305"/>
    </row>
    <row r="82" spans="1:17" ht="15" customHeight="1" x14ac:dyDescent="0.3">
      <c r="A82" s="413">
        <v>7</v>
      </c>
      <c r="B82" s="434" t="s">
        <v>2</v>
      </c>
      <c r="C82" s="443" t="s">
        <v>6</v>
      </c>
      <c r="D82" s="444">
        <v>2</v>
      </c>
      <c r="E82" s="498">
        <v>59.5</v>
      </c>
      <c r="F82" s="371">
        <v>57.45</v>
      </c>
      <c r="G82" s="445">
        <v>36</v>
      </c>
      <c r="H82" s="446">
        <v>5</v>
      </c>
      <c r="I82" s="497">
        <v>63.6</v>
      </c>
      <c r="J82" s="496">
        <v>55.61</v>
      </c>
      <c r="K82" s="306">
        <v>18</v>
      </c>
      <c r="L82" s="447">
        <v>9</v>
      </c>
      <c r="M82" s="501">
        <v>44.33</v>
      </c>
      <c r="N82" s="496">
        <v>53.57</v>
      </c>
      <c r="O82" s="307">
        <v>68</v>
      </c>
      <c r="P82" s="448">
        <v>122</v>
      </c>
      <c r="Q82" s="305"/>
    </row>
    <row r="83" spans="1:17" ht="15" customHeight="1" x14ac:dyDescent="0.3">
      <c r="A83" s="413">
        <v>8</v>
      </c>
      <c r="B83" s="434" t="s">
        <v>2</v>
      </c>
      <c r="C83" s="443" t="s">
        <v>121</v>
      </c>
      <c r="D83" s="444">
        <v>13</v>
      </c>
      <c r="E83" s="498">
        <v>58.62</v>
      </c>
      <c r="F83" s="371">
        <v>57.45</v>
      </c>
      <c r="G83" s="445">
        <v>39</v>
      </c>
      <c r="H83" s="446">
        <v>11</v>
      </c>
      <c r="I83" s="497">
        <v>58.64</v>
      </c>
      <c r="J83" s="496">
        <v>55.61</v>
      </c>
      <c r="K83" s="306">
        <v>32</v>
      </c>
      <c r="L83" s="447">
        <v>10</v>
      </c>
      <c r="M83" s="500">
        <v>52</v>
      </c>
      <c r="N83" s="496">
        <v>53.57</v>
      </c>
      <c r="O83" s="307">
        <v>47</v>
      </c>
      <c r="P83" s="448">
        <v>118</v>
      </c>
      <c r="Q83" s="305"/>
    </row>
    <row r="84" spans="1:17" ht="15" customHeight="1" x14ac:dyDescent="0.3">
      <c r="A84" s="413">
        <v>9</v>
      </c>
      <c r="B84" s="434" t="s">
        <v>2</v>
      </c>
      <c r="C84" s="443" t="s">
        <v>20</v>
      </c>
      <c r="D84" s="444">
        <v>20</v>
      </c>
      <c r="E84" s="498">
        <v>57.15</v>
      </c>
      <c r="F84" s="371">
        <v>57.45</v>
      </c>
      <c r="G84" s="445">
        <v>41</v>
      </c>
      <c r="H84" s="446">
        <v>12</v>
      </c>
      <c r="I84" s="498">
        <v>48.33</v>
      </c>
      <c r="J84" s="496">
        <v>55.61</v>
      </c>
      <c r="K84" s="306">
        <v>71</v>
      </c>
      <c r="L84" s="447">
        <v>11</v>
      </c>
      <c r="M84" s="500">
        <v>65</v>
      </c>
      <c r="N84" s="496">
        <v>53.57</v>
      </c>
      <c r="O84" s="307">
        <v>12</v>
      </c>
      <c r="P84" s="448">
        <v>124</v>
      </c>
      <c r="Q84" s="305"/>
    </row>
    <row r="85" spans="1:17" ht="15" customHeight="1" x14ac:dyDescent="0.3">
      <c r="A85" s="413">
        <v>10</v>
      </c>
      <c r="B85" s="434" t="s">
        <v>2</v>
      </c>
      <c r="C85" s="443" t="s">
        <v>14</v>
      </c>
      <c r="D85" s="444">
        <v>5</v>
      </c>
      <c r="E85" s="498">
        <v>57</v>
      </c>
      <c r="F85" s="371">
        <v>57.45</v>
      </c>
      <c r="G85" s="445">
        <v>43</v>
      </c>
      <c r="H85" s="446">
        <v>7</v>
      </c>
      <c r="I85" s="498">
        <v>38.43</v>
      </c>
      <c r="J85" s="496">
        <v>55.61</v>
      </c>
      <c r="K85" s="306">
        <v>95</v>
      </c>
      <c r="L85" s="447">
        <v>14</v>
      </c>
      <c r="M85" s="501">
        <v>37.29</v>
      </c>
      <c r="N85" s="496">
        <v>53.57</v>
      </c>
      <c r="O85" s="307">
        <v>78</v>
      </c>
      <c r="P85" s="449">
        <v>216</v>
      </c>
      <c r="Q85" s="305"/>
    </row>
    <row r="86" spans="1:17" ht="15" customHeight="1" x14ac:dyDescent="0.3">
      <c r="A86" s="413">
        <v>11</v>
      </c>
      <c r="B86" s="434" t="s">
        <v>2</v>
      </c>
      <c r="C86" s="443" t="s">
        <v>21</v>
      </c>
      <c r="D86" s="444">
        <v>14</v>
      </c>
      <c r="E86" s="498">
        <v>55.21</v>
      </c>
      <c r="F86" s="371">
        <v>57.45</v>
      </c>
      <c r="G86" s="445">
        <v>46</v>
      </c>
      <c r="H86" s="446">
        <v>11</v>
      </c>
      <c r="I86" s="495">
        <v>59.82</v>
      </c>
      <c r="J86" s="496">
        <v>55.61</v>
      </c>
      <c r="K86" s="306">
        <v>26</v>
      </c>
      <c r="L86" s="447">
        <v>17</v>
      </c>
      <c r="M86" s="501">
        <v>55.24</v>
      </c>
      <c r="N86" s="496">
        <v>53.57</v>
      </c>
      <c r="O86" s="307">
        <v>40</v>
      </c>
      <c r="P86" s="448">
        <v>112</v>
      </c>
      <c r="Q86" s="305"/>
    </row>
    <row r="87" spans="1:17" ht="15" customHeight="1" x14ac:dyDescent="0.3">
      <c r="A87" s="413">
        <v>12</v>
      </c>
      <c r="B87" s="434" t="s">
        <v>2</v>
      </c>
      <c r="C87" s="443" t="s">
        <v>8</v>
      </c>
      <c r="D87" s="444">
        <v>16</v>
      </c>
      <c r="E87" s="498">
        <v>54.5</v>
      </c>
      <c r="F87" s="371">
        <v>57.45</v>
      </c>
      <c r="G87" s="445">
        <v>49</v>
      </c>
      <c r="H87" s="446">
        <v>18</v>
      </c>
      <c r="I87" s="498">
        <v>50.17</v>
      </c>
      <c r="J87" s="496">
        <v>55.61</v>
      </c>
      <c r="K87" s="306">
        <v>64</v>
      </c>
      <c r="L87" s="447">
        <v>27</v>
      </c>
      <c r="M87" s="500">
        <v>45.22</v>
      </c>
      <c r="N87" s="496">
        <v>53.57</v>
      </c>
      <c r="O87" s="307">
        <v>65</v>
      </c>
      <c r="P87" s="448">
        <v>178</v>
      </c>
      <c r="Q87" s="305"/>
    </row>
    <row r="88" spans="1:17" ht="15" customHeight="1" x14ac:dyDescent="0.3">
      <c r="A88" s="413">
        <v>13</v>
      </c>
      <c r="B88" s="434" t="s">
        <v>2</v>
      </c>
      <c r="C88" s="443" t="s">
        <v>24</v>
      </c>
      <c r="D88" s="444">
        <v>14</v>
      </c>
      <c r="E88" s="498">
        <v>53.5</v>
      </c>
      <c r="F88" s="371">
        <v>57.45</v>
      </c>
      <c r="G88" s="445">
        <v>52</v>
      </c>
      <c r="H88" s="446">
        <v>14</v>
      </c>
      <c r="I88" s="497">
        <v>57.79</v>
      </c>
      <c r="J88" s="496">
        <v>55.61</v>
      </c>
      <c r="K88" s="306">
        <v>35</v>
      </c>
      <c r="L88" s="447">
        <v>10</v>
      </c>
      <c r="M88" s="500">
        <v>54.5</v>
      </c>
      <c r="N88" s="496">
        <v>53.57</v>
      </c>
      <c r="O88" s="307">
        <v>43</v>
      </c>
      <c r="P88" s="448">
        <v>130</v>
      </c>
      <c r="Q88" s="305"/>
    </row>
    <row r="89" spans="1:17" ht="15" customHeight="1" x14ac:dyDescent="0.3">
      <c r="A89" s="413">
        <v>14</v>
      </c>
      <c r="B89" s="434" t="s">
        <v>2</v>
      </c>
      <c r="C89" s="443" t="s">
        <v>19</v>
      </c>
      <c r="D89" s="444">
        <v>2</v>
      </c>
      <c r="E89" s="497">
        <v>53</v>
      </c>
      <c r="F89" s="371">
        <v>57.45</v>
      </c>
      <c r="G89" s="445">
        <v>56</v>
      </c>
      <c r="H89" s="446">
        <v>4</v>
      </c>
      <c r="I89" s="495">
        <v>51.25</v>
      </c>
      <c r="J89" s="496">
        <v>55.61</v>
      </c>
      <c r="K89" s="306">
        <v>59</v>
      </c>
      <c r="L89" s="447">
        <v>8</v>
      </c>
      <c r="M89" s="500">
        <v>49.25</v>
      </c>
      <c r="N89" s="496">
        <v>53.57</v>
      </c>
      <c r="O89" s="307">
        <v>54</v>
      </c>
      <c r="P89" s="448">
        <v>169</v>
      </c>
      <c r="Q89" s="305"/>
    </row>
    <row r="90" spans="1:17" ht="15" customHeight="1" x14ac:dyDescent="0.3">
      <c r="A90" s="413">
        <v>15</v>
      </c>
      <c r="B90" s="434" t="s">
        <v>2</v>
      </c>
      <c r="C90" s="443" t="s">
        <v>11</v>
      </c>
      <c r="D90" s="444">
        <v>10</v>
      </c>
      <c r="E90" s="497">
        <v>52.2</v>
      </c>
      <c r="F90" s="371">
        <v>57.45</v>
      </c>
      <c r="G90" s="445">
        <v>57</v>
      </c>
      <c r="H90" s="446">
        <v>13</v>
      </c>
      <c r="I90" s="495">
        <v>55.38</v>
      </c>
      <c r="J90" s="496">
        <v>55.61</v>
      </c>
      <c r="K90" s="306">
        <v>46</v>
      </c>
      <c r="L90" s="447">
        <v>15</v>
      </c>
      <c r="M90" s="501">
        <v>48.4</v>
      </c>
      <c r="N90" s="496">
        <v>53.57</v>
      </c>
      <c r="O90" s="307">
        <v>56</v>
      </c>
      <c r="P90" s="448">
        <v>159</v>
      </c>
      <c r="Q90" s="305"/>
    </row>
    <row r="91" spans="1:17" ht="15" customHeight="1" x14ac:dyDescent="0.3">
      <c r="A91" s="413">
        <v>16</v>
      </c>
      <c r="B91" s="434" t="s">
        <v>2</v>
      </c>
      <c r="C91" s="443" t="s">
        <v>5</v>
      </c>
      <c r="D91" s="444">
        <v>1</v>
      </c>
      <c r="E91" s="495">
        <v>51</v>
      </c>
      <c r="F91" s="371">
        <v>57.45</v>
      </c>
      <c r="G91" s="445">
        <v>60</v>
      </c>
      <c r="H91" s="446">
        <v>3</v>
      </c>
      <c r="I91" s="498">
        <v>28</v>
      </c>
      <c r="J91" s="496">
        <v>55.61</v>
      </c>
      <c r="K91" s="306">
        <v>97</v>
      </c>
      <c r="L91" s="447">
        <v>1</v>
      </c>
      <c r="M91" s="501">
        <v>40</v>
      </c>
      <c r="N91" s="496">
        <v>53.57</v>
      </c>
      <c r="O91" s="307">
        <v>72</v>
      </c>
      <c r="P91" s="448">
        <v>229</v>
      </c>
      <c r="Q91" s="305"/>
    </row>
    <row r="92" spans="1:17" ht="15" customHeight="1" x14ac:dyDescent="0.3">
      <c r="A92" s="413">
        <v>17</v>
      </c>
      <c r="B92" s="434" t="s">
        <v>2</v>
      </c>
      <c r="C92" s="443" t="s">
        <v>28</v>
      </c>
      <c r="D92" s="444">
        <v>3</v>
      </c>
      <c r="E92" s="495">
        <v>51</v>
      </c>
      <c r="F92" s="371">
        <v>57.45</v>
      </c>
      <c r="G92" s="445">
        <v>61</v>
      </c>
      <c r="H92" s="446">
        <v>1</v>
      </c>
      <c r="I92" s="498">
        <v>97</v>
      </c>
      <c r="J92" s="496">
        <v>55.61</v>
      </c>
      <c r="K92" s="306">
        <v>1</v>
      </c>
      <c r="L92" s="447">
        <v>3</v>
      </c>
      <c r="M92" s="500">
        <v>57.33</v>
      </c>
      <c r="N92" s="496">
        <v>53.57</v>
      </c>
      <c r="O92" s="307">
        <v>33</v>
      </c>
      <c r="P92" s="448">
        <v>95</v>
      </c>
      <c r="Q92" s="305"/>
    </row>
    <row r="93" spans="1:17" ht="15" customHeight="1" x14ac:dyDescent="0.3">
      <c r="A93" s="413">
        <v>18</v>
      </c>
      <c r="B93" s="434" t="s">
        <v>2</v>
      </c>
      <c r="C93" s="443" t="s">
        <v>9</v>
      </c>
      <c r="D93" s="444">
        <v>3</v>
      </c>
      <c r="E93" s="495">
        <v>49.67</v>
      </c>
      <c r="F93" s="371">
        <v>57.45</v>
      </c>
      <c r="G93" s="445">
        <v>65</v>
      </c>
      <c r="H93" s="446">
        <v>2</v>
      </c>
      <c r="I93" s="495">
        <v>42</v>
      </c>
      <c r="J93" s="496">
        <v>55.61</v>
      </c>
      <c r="K93" s="306">
        <v>91</v>
      </c>
      <c r="L93" s="447">
        <v>4</v>
      </c>
      <c r="M93" s="501">
        <v>51</v>
      </c>
      <c r="N93" s="496">
        <v>53.57</v>
      </c>
      <c r="O93" s="307">
        <v>49</v>
      </c>
      <c r="P93" s="448">
        <v>205</v>
      </c>
      <c r="Q93" s="305"/>
    </row>
    <row r="94" spans="1:17" ht="15" customHeight="1" x14ac:dyDescent="0.3">
      <c r="A94" s="413">
        <v>19</v>
      </c>
      <c r="B94" s="434" t="s">
        <v>2</v>
      </c>
      <c r="C94" s="443" t="s">
        <v>7</v>
      </c>
      <c r="D94" s="444">
        <v>16</v>
      </c>
      <c r="E94" s="495">
        <v>47.31</v>
      </c>
      <c r="F94" s="371">
        <v>57.45</v>
      </c>
      <c r="G94" s="445">
        <v>71</v>
      </c>
      <c r="H94" s="446">
        <v>5</v>
      </c>
      <c r="I94" s="495">
        <v>57.2</v>
      </c>
      <c r="J94" s="496">
        <v>55.61</v>
      </c>
      <c r="K94" s="306">
        <v>39</v>
      </c>
      <c r="L94" s="447">
        <v>1</v>
      </c>
      <c r="M94" s="500">
        <v>66</v>
      </c>
      <c r="N94" s="496">
        <v>53.57</v>
      </c>
      <c r="O94" s="307">
        <v>11</v>
      </c>
      <c r="P94" s="448">
        <v>121</v>
      </c>
      <c r="Q94" s="305"/>
    </row>
    <row r="95" spans="1:17" ht="15" customHeight="1" x14ac:dyDescent="0.3">
      <c r="A95" s="413">
        <v>20</v>
      </c>
      <c r="B95" s="434" t="s">
        <v>2</v>
      </c>
      <c r="C95" s="443" t="s">
        <v>4</v>
      </c>
      <c r="D95" s="444">
        <v>7</v>
      </c>
      <c r="E95" s="495">
        <v>47.14</v>
      </c>
      <c r="F95" s="371">
        <v>57.45</v>
      </c>
      <c r="G95" s="445">
        <v>72</v>
      </c>
      <c r="H95" s="446">
        <v>11</v>
      </c>
      <c r="I95" s="498">
        <v>41.27</v>
      </c>
      <c r="J95" s="496">
        <v>55.61</v>
      </c>
      <c r="K95" s="306">
        <v>93</v>
      </c>
      <c r="L95" s="447">
        <v>8</v>
      </c>
      <c r="M95" s="501">
        <v>45.63</v>
      </c>
      <c r="N95" s="496">
        <v>53.57</v>
      </c>
      <c r="O95" s="307">
        <v>63</v>
      </c>
      <c r="P95" s="448">
        <v>228</v>
      </c>
      <c r="Q95" s="305"/>
    </row>
    <row r="96" spans="1:17" ht="15" customHeight="1" x14ac:dyDescent="0.3">
      <c r="A96" s="413">
        <v>21</v>
      </c>
      <c r="B96" s="434" t="s">
        <v>2</v>
      </c>
      <c r="C96" s="443" t="s">
        <v>23</v>
      </c>
      <c r="D96" s="444">
        <v>5</v>
      </c>
      <c r="E96" s="495">
        <v>45.8</v>
      </c>
      <c r="F96" s="371">
        <v>57.45</v>
      </c>
      <c r="G96" s="445">
        <v>75</v>
      </c>
      <c r="H96" s="446">
        <v>7</v>
      </c>
      <c r="I96" s="371">
        <v>58.43</v>
      </c>
      <c r="J96" s="496">
        <v>55.61</v>
      </c>
      <c r="K96" s="450">
        <v>34</v>
      </c>
      <c r="L96" s="451">
        <v>1</v>
      </c>
      <c r="M96" s="371">
        <v>83</v>
      </c>
      <c r="N96" s="496">
        <v>53.57</v>
      </c>
      <c r="O96" s="307">
        <v>2</v>
      </c>
      <c r="P96" s="448">
        <v>111</v>
      </c>
      <c r="Q96" s="305"/>
    </row>
    <row r="97" spans="1:17" ht="15" customHeight="1" x14ac:dyDescent="0.3">
      <c r="A97" s="413">
        <v>22</v>
      </c>
      <c r="B97" s="434" t="s">
        <v>2</v>
      </c>
      <c r="C97" s="443" t="s">
        <v>27</v>
      </c>
      <c r="D97" s="444">
        <v>3</v>
      </c>
      <c r="E97" s="495">
        <v>43.67</v>
      </c>
      <c r="F97" s="371">
        <v>57.45</v>
      </c>
      <c r="G97" s="445">
        <v>79</v>
      </c>
      <c r="H97" s="446">
        <v>6</v>
      </c>
      <c r="I97" s="498">
        <v>48.5</v>
      </c>
      <c r="J97" s="496">
        <v>55.61</v>
      </c>
      <c r="K97" s="306">
        <v>70</v>
      </c>
      <c r="L97" s="447"/>
      <c r="M97" s="501"/>
      <c r="N97" s="496">
        <v>53.57</v>
      </c>
      <c r="O97" s="307">
        <v>91</v>
      </c>
      <c r="P97" s="448">
        <v>240</v>
      </c>
      <c r="Q97" s="305"/>
    </row>
    <row r="98" spans="1:17" ht="15" customHeight="1" x14ac:dyDescent="0.3">
      <c r="A98" s="413">
        <v>23</v>
      </c>
      <c r="B98" s="434" t="s">
        <v>2</v>
      </c>
      <c r="C98" s="443" t="s">
        <v>16</v>
      </c>
      <c r="D98" s="444">
        <v>2</v>
      </c>
      <c r="E98" s="495">
        <v>42</v>
      </c>
      <c r="F98" s="371">
        <v>57.45</v>
      </c>
      <c r="G98" s="445">
        <v>81</v>
      </c>
      <c r="H98" s="446">
        <v>3</v>
      </c>
      <c r="I98" s="495">
        <v>53.33</v>
      </c>
      <c r="J98" s="496">
        <v>55.61</v>
      </c>
      <c r="K98" s="306">
        <v>52</v>
      </c>
      <c r="L98" s="447">
        <v>2</v>
      </c>
      <c r="M98" s="500">
        <v>63.5</v>
      </c>
      <c r="N98" s="496">
        <v>53.57</v>
      </c>
      <c r="O98" s="307">
        <v>14</v>
      </c>
      <c r="P98" s="448">
        <v>147</v>
      </c>
      <c r="Q98" s="305"/>
    </row>
    <row r="99" spans="1:17" ht="15" customHeight="1" x14ac:dyDescent="0.3">
      <c r="A99" s="413">
        <v>24</v>
      </c>
      <c r="B99" s="434" t="s">
        <v>2</v>
      </c>
      <c r="C99" s="443" t="s">
        <v>1</v>
      </c>
      <c r="D99" s="444">
        <v>8</v>
      </c>
      <c r="E99" s="495">
        <v>42</v>
      </c>
      <c r="F99" s="371">
        <v>57.45</v>
      </c>
      <c r="G99" s="445">
        <v>82</v>
      </c>
      <c r="H99" s="446">
        <v>1</v>
      </c>
      <c r="I99" s="498">
        <v>48</v>
      </c>
      <c r="J99" s="496">
        <v>55.61</v>
      </c>
      <c r="K99" s="306">
        <v>73</v>
      </c>
      <c r="L99" s="447">
        <v>7</v>
      </c>
      <c r="M99" s="500">
        <v>48</v>
      </c>
      <c r="N99" s="496">
        <v>53.57</v>
      </c>
      <c r="O99" s="307">
        <v>57</v>
      </c>
      <c r="P99" s="448">
        <v>212</v>
      </c>
      <c r="Q99" s="305"/>
    </row>
    <row r="100" spans="1:17" ht="15" customHeight="1" x14ac:dyDescent="0.3">
      <c r="A100" s="413">
        <v>25</v>
      </c>
      <c r="B100" s="434" t="s">
        <v>2</v>
      </c>
      <c r="C100" s="443" t="s">
        <v>72</v>
      </c>
      <c r="D100" s="444">
        <v>1</v>
      </c>
      <c r="E100" s="495">
        <v>42</v>
      </c>
      <c r="F100" s="371">
        <v>57.45</v>
      </c>
      <c r="G100" s="445">
        <v>80</v>
      </c>
      <c r="H100" s="446"/>
      <c r="I100" s="497"/>
      <c r="J100" s="496">
        <v>55.61</v>
      </c>
      <c r="K100" s="306">
        <v>102</v>
      </c>
      <c r="L100" s="447"/>
      <c r="M100" s="502"/>
      <c r="N100" s="496">
        <v>53.57</v>
      </c>
      <c r="O100" s="307">
        <v>91</v>
      </c>
      <c r="P100" s="449">
        <v>273</v>
      </c>
      <c r="Q100" s="305"/>
    </row>
    <row r="101" spans="1:17" ht="15" customHeight="1" x14ac:dyDescent="0.3">
      <c r="A101" s="413">
        <v>26</v>
      </c>
      <c r="B101" s="434" t="s">
        <v>2</v>
      </c>
      <c r="C101" s="443" t="s">
        <v>25</v>
      </c>
      <c r="D101" s="444">
        <v>3</v>
      </c>
      <c r="E101" s="495">
        <v>41.33</v>
      </c>
      <c r="F101" s="371">
        <v>57.45</v>
      </c>
      <c r="G101" s="445">
        <v>83</v>
      </c>
      <c r="H101" s="446">
        <v>8</v>
      </c>
      <c r="I101" s="495">
        <v>47.5</v>
      </c>
      <c r="J101" s="496">
        <v>55.61</v>
      </c>
      <c r="K101" s="306">
        <v>76</v>
      </c>
      <c r="L101" s="447"/>
      <c r="M101" s="500"/>
      <c r="N101" s="496">
        <v>53.57</v>
      </c>
      <c r="O101" s="307">
        <v>91</v>
      </c>
      <c r="P101" s="448">
        <v>250</v>
      </c>
      <c r="Q101" s="305"/>
    </row>
    <row r="102" spans="1:17" ht="15" customHeight="1" x14ac:dyDescent="0.3">
      <c r="A102" s="413">
        <v>27</v>
      </c>
      <c r="B102" s="434" t="s">
        <v>2</v>
      </c>
      <c r="C102" s="443" t="s">
        <v>17</v>
      </c>
      <c r="D102" s="444">
        <v>1</v>
      </c>
      <c r="E102" s="495">
        <v>40</v>
      </c>
      <c r="F102" s="371">
        <v>57.45</v>
      </c>
      <c r="G102" s="445">
        <v>87</v>
      </c>
      <c r="H102" s="446">
        <v>3</v>
      </c>
      <c r="I102" s="498">
        <v>47.67</v>
      </c>
      <c r="J102" s="496">
        <v>55.61</v>
      </c>
      <c r="K102" s="306">
        <v>75</v>
      </c>
      <c r="L102" s="447">
        <v>5</v>
      </c>
      <c r="M102" s="500">
        <v>45.6</v>
      </c>
      <c r="N102" s="496">
        <v>53.57</v>
      </c>
      <c r="O102" s="307">
        <v>64</v>
      </c>
      <c r="P102" s="448">
        <v>226</v>
      </c>
      <c r="Q102" s="305"/>
    </row>
    <row r="103" spans="1:17" ht="15" customHeight="1" x14ac:dyDescent="0.3">
      <c r="A103" s="413">
        <v>28</v>
      </c>
      <c r="B103" s="434" t="s">
        <v>2</v>
      </c>
      <c r="C103" s="443" t="s">
        <v>13</v>
      </c>
      <c r="D103" s="444">
        <v>8</v>
      </c>
      <c r="E103" s="495">
        <v>38.630000000000003</v>
      </c>
      <c r="F103" s="371">
        <v>57.45</v>
      </c>
      <c r="G103" s="445">
        <v>89</v>
      </c>
      <c r="H103" s="446">
        <v>3</v>
      </c>
      <c r="I103" s="495">
        <v>50.33</v>
      </c>
      <c r="J103" s="496">
        <v>55.61</v>
      </c>
      <c r="K103" s="306">
        <v>63</v>
      </c>
      <c r="L103" s="451"/>
      <c r="M103" s="371"/>
      <c r="N103" s="496">
        <v>53.57</v>
      </c>
      <c r="O103" s="307">
        <v>91</v>
      </c>
      <c r="P103" s="448">
        <v>243</v>
      </c>
      <c r="Q103" s="305"/>
    </row>
    <row r="104" spans="1:17" ht="15" customHeight="1" thickBot="1" x14ac:dyDescent="0.35">
      <c r="A104" s="418">
        <v>29</v>
      </c>
      <c r="B104" s="435" t="s">
        <v>2</v>
      </c>
      <c r="C104" s="427" t="s">
        <v>22</v>
      </c>
      <c r="D104" s="428">
        <v>5</v>
      </c>
      <c r="E104" s="491">
        <v>38.200000000000003</v>
      </c>
      <c r="F104" s="378">
        <v>57.45</v>
      </c>
      <c r="G104" s="429">
        <v>92</v>
      </c>
      <c r="H104" s="430">
        <v>4</v>
      </c>
      <c r="I104" s="491">
        <v>54.75</v>
      </c>
      <c r="J104" s="492">
        <v>55.61</v>
      </c>
      <c r="K104" s="308">
        <v>50</v>
      </c>
      <c r="L104" s="431">
        <v>9</v>
      </c>
      <c r="M104" s="378">
        <v>59</v>
      </c>
      <c r="N104" s="492">
        <v>53.57</v>
      </c>
      <c r="O104" s="309">
        <v>23</v>
      </c>
      <c r="P104" s="452">
        <v>165</v>
      </c>
      <c r="Q104" s="305"/>
    </row>
    <row r="105" spans="1:17" ht="15" customHeight="1" x14ac:dyDescent="0.3">
      <c r="A105" s="410">
        <v>1</v>
      </c>
      <c r="B105" s="363" t="s">
        <v>0</v>
      </c>
      <c r="C105" s="477" t="s">
        <v>101</v>
      </c>
      <c r="D105" s="489">
        <v>9</v>
      </c>
      <c r="E105" s="383">
        <v>71</v>
      </c>
      <c r="F105" s="384">
        <v>57.45</v>
      </c>
      <c r="G105" s="388">
        <v>6</v>
      </c>
      <c r="H105" s="385">
        <v>10</v>
      </c>
      <c r="I105" s="383">
        <v>64.8</v>
      </c>
      <c r="J105" s="387">
        <v>55.61</v>
      </c>
      <c r="K105" s="459">
        <v>14</v>
      </c>
      <c r="L105" s="468">
        <v>6</v>
      </c>
      <c r="M105" s="383">
        <v>61</v>
      </c>
      <c r="N105" s="384">
        <v>53.57</v>
      </c>
      <c r="O105" s="388">
        <v>21</v>
      </c>
      <c r="P105" s="388">
        <v>41</v>
      </c>
      <c r="Q105" s="305"/>
    </row>
    <row r="106" spans="1:17" ht="15" customHeight="1" x14ac:dyDescent="0.3">
      <c r="A106" s="413">
        <v>2</v>
      </c>
      <c r="B106" s="369" t="s">
        <v>0</v>
      </c>
      <c r="C106" s="478" t="s">
        <v>100</v>
      </c>
      <c r="D106" s="472">
        <v>8</v>
      </c>
      <c r="E106" s="391">
        <v>68.75</v>
      </c>
      <c r="F106" s="392">
        <v>57.45</v>
      </c>
      <c r="G106" s="397">
        <v>8</v>
      </c>
      <c r="H106" s="393">
        <v>9</v>
      </c>
      <c r="I106" s="391">
        <v>64</v>
      </c>
      <c r="J106" s="395">
        <v>55.61</v>
      </c>
      <c r="K106" s="460">
        <v>17</v>
      </c>
      <c r="L106" s="469">
        <v>6</v>
      </c>
      <c r="M106" s="391">
        <v>70</v>
      </c>
      <c r="N106" s="392">
        <v>53.57</v>
      </c>
      <c r="O106" s="397">
        <v>7</v>
      </c>
      <c r="P106" s="397">
        <v>32</v>
      </c>
      <c r="Q106" s="305"/>
    </row>
    <row r="107" spans="1:17" ht="15" customHeight="1" x14ac:dyDescent="0.3">
      <c r="A107" s="413">
        <v>3</v>
      </c>
      <c r="B107" s="369" t="s">
        <v>0</v>
      </c>
      <c r="C107" s="478" t="s">
        <v>111</v>
      </c>
      <c r="D107" s="472">
        <v>4</v>
      </c>
      <c r="E107" s="391">
        <v>65.5</v>
      </c>
      <c r="F107" s="392">
        <v>57.45</v>
      </c>
      <c r="G107" s="397">
        <v>18</v>
      </c>
      <c r="H107" s="393">
        <v>9</v>
      </c>
      <c r="I107" s="391">
        <v>64.78</v>
      </c>
      <c r="J107" s="395">
        <v>55.61</v>
      </c>
      <c r="K107" s="460">
        <v>15</v>
      </c>
      <c r="L107" s="469">
        <v>17</v>
      </c>
      <c r="M107" s="391">
        <v>56.06</v>
      </c>
      <c r="N107" s="392">
        <v>53.57</v>
      </c>
      <c r="O107" s="397">
        <v>36</v>
      </c>
      <c r="P107" s="397">
        <v>69</v>
      </c>
      <c r="Q107" s="305"/>
    </row>
    <row r="108" spans="1:17" ht="15" customHeight="1" x14ac:dyDescent="0.3">
      <c r="A108" s="413">
        <v>4</v>
      </c>
      <c r="B108" s="369" t="s">
        <v>0</v>
      </c>
      <c r="C108" s="478" t="s">
        <v>109</v>
      </c>
      <c r="D108" s="472">
        <v>6</v>
      </c>
      <c r="E108" s="391">
        <v>60.17</v>
      </c>
      <c r="F108" s="392">
        <v>57.45</v>
      </c>
      <c r="G108" s="397">
        <v>31</v>
      </c>
      <c r="H108" s="393">
        <v>6</v>
      </c>
      <c r="I108" s="391">
        <v>57.67</v>
      </c>
      <c r="J108" s="395">
        <v>55.61</v>
      </c>
      <c r="K108" s="460">
        <v>37</v>
      </c>
      <c r="L108" s="469">
        <v>8</v>
      </c>
      <c r="M108" s="396">
        <v>48.75</v>
      </c>
      <c r="N108" s="392">
        <v>53.57</v>
      </c>
      <c r="O108" s="397">
        <v>55</v>
      </c>
      <c r="P108" s="397">
        <v>123</v>
      </c>
      <c r="Q108" s="305"/>
    </row>
    <row r="109" spans="1:17" ht="15" customHeight="1" x14ac:dyDescent="0.3">
      <c r="A109" s="413">
        <v>5</v>
      </c>
      <c r="B109" s="369" t="s">
        <v>0</v>
      </c>
      <c r="C109" s="478" t="s">
        <v>102</v>
      </c>
      <c r="D109" s="472">
        <v>2</v>
      </c>
      <c r="E109" s="398">
        <v>51</v>
      </c>
      <c r="F109" s="392">
        <v>57.45</v>
      </c>
      <c r="G109" s="397">
        <v>62</v>
      </c>
      <c r="H109" s="393">
        <v>1</v>
      </c>
      <c r="I109" s="391">
        <v>55</v>
      </c>
      <c r="J109" s="395">
        <v>55.61</v>
      </c>
      <c r="K109" s="460">
        <v>49</v>
      </c>
      <c r="L109" s="469">
        <v>3</v>
      </c>
      <c r="M109" s="396">
        <v>49.67</v>
      </c>
      <c r="N109" s="392">
        <v>53.57</v>
      </c>
      <c r="O109" s="397">
        <v>53</v>
      </c>
      <c r="P109" s="397">
        <v>164</v>
      </c>
      <c r="Q109" s="305"/>
    </row>
    <row r="110" spans="1:17" ht="15" customHeight="1" x14ac:dyDescent="0.3">
      <c r="A110" s="413">
        <v>6</v>
      </c>
      <c r="B110" s="369" t="s">
        <v>0</v>
      </c>
      <c r="C110" s="478" t="s">
        <v>71</v>
      </c>
      <c r="D110" s="472">
        <v>8</v>
      </c>
      <c r="E110" s="396">
        <v>41.25</v>
      </c>
      <c r="F110" s="392">
        <v>57.45</v>
      </c>
      <c r="G110" s="397">
        <v>84</v>
      </c>
      <c r="H110" s="392"/>
      <c r="I110" s="453"/>
      <c r="J110" s="395">
        <v>55.61</v>
      </c>
      <c r="K110" s="460">
        <v>102</v>
      </c>
      <c r="L110" s="471"/>
      <c r="M110" s="453"/>
      <c r="N110" s="392">
        <v>53.57</v>
      </c>
      <c r="O110" s="397">
        <v>91</v>
      </c>
      <c r="P110" s="397">
        <v>277</v>
      </c>
      <c r="Q110" s="305"/>
    </row>
    <row r="111" spans="1:17" ht="15" customHeight="1" x14ac:dyDescent="0.3">
      <c r="A111" s="413">
        <v>7</v>
      </c>
      <c r="B111" s="369" t="s">
        <v>0</v>
      </c>
      <c r="C111" s="478" t="s">
        <v>70</v>
      </c>
      <c r="D111" s="472">
        <v>1</v>
      </c>
      <c r="E111" s="396">
        <v>40</v>
      </c>
      <c r="F111" s="392">
        <v>57.45</v>
      </c>
      <c r="G111" s="397">
        <v>88</v>
      </c>
      <c r="H111" s="390"/>
      <c r="I111" s="401"/>
      <c r="J111" s="395">
        <v>55.61</v>
      </c>
      <c r="K111" s="460">
        <v>102</v>
      </c>
      <c r="L111" s="472"/>
      <c r="M111" s="401"/>
      <c r="N111" s="392">
        <v>53.57</v>
      </c>
      <c r="O111" s="397">
        <v>91</v>
      </c>
      <c r="P111" s="397">
        <v>281</v>
      </c>
      <c r="Q111" s="305"/>
    </row>
    <row r="112" spans="1:17" ht="15" customHeight="1" thickBot="1" x14ac:dyDescent="0.35">
      <c r="A112" s="418">
        <v>8</v>
      </c>
      <c r="B112" s="376" t="s">
        <v>0</v>
      </c>
      <c r="C112" s="479" t="s">
        <v>110</v>
      </c>
      <c r="D112" s="490">
        <v>4</v>
      </c>
      <c r="E112" s="406">
        <v>37.75</v>
      </c>
      <c r="F112" s="404">
        <v>57.45</v>
      </c>
      <c r="G112" s="409">
        <v>93</v>
      </c>
      <c r="H112" s="405">
        <v>4</v>
      </c>
      <c r="I112" s="406">
        <v>47.75</v>
      </c>
      <c r="J112" s="407">
        <v>55.61</v>
      </c>
      <c r="K112" s="461">
        <v>74</v>
      </c>
      <c r="L112" s="470">
        <v>1</v>
      </c>
      <c r="M112" s="406">
        <v>14</v>
      </c>
      <c r="N112" s="404">
        <v>53.57</v>
      </c>
      <c r="O112" s="409">
        <v>90</v>
      </c>
      <c r="P112" s="409">
        <v>257</v>
      </c>
      <c r="Q112" s="305"/>
    </row>
    <row r="113" spans="1:16" ht="15" customHeight="1" x14ac:dyDescent="0.3">
      <c r="A113" s="454"/>
      <c r="B113" s="454"/>
      <c r="C113" s="455" t="s">
        <v>103</v>
      </c>
      <c r="D113" s="454"/>
      <c r="E113" s="2">
        <f>AVERAGE(E4:E112)</f>
        <v>53.244653465346545</v>
      </c>
      <c r="F113" s="2"/>
      <c r="G113" s="2"/>
      <c r="H113" s="2"/>
      <c r="I113" s="2">
        <f>AVERAGE(I4:I112)</f>
        <v>54.042746975570218</v>
      </c>
      <c r="J113" s="2"/>
      <c r="K113" s="2"/>
      <c r="L113" s="2"/>
      <c r="M113" s="2">
        <f>AVERAGE(M4:M112)</f>
        <v>51.140136333333331</v>
      </c>
      <c r="N113" s="454"/>
      <c r="O113" s="454"/>
      <c r="P113" s="454"/>
    </row>
    <row r="115" spans="1:16" x14ac:dyDescent="0.3">
      <c r="M115" s="312"/>
    </row>
  </sheetData>
  <mergeCells count="7">
    <mergeCell ref="P2:P3"/>
    <mergeCell ref="A2:A3"/>
    <mergeCell ref="B2:B3"/>
    <mergeCell ref="C2:C3"/>
    <mergeCell ref="D2:G2"/>
    <mergeCell ref="H2:K2"/>
    <mergeCell ref="L2:O2"/>
  </mergeCells>
  <conditionalFormatting sqref="E4:E12">
    <cfRule type="containsBlanks" dxfId="89" priority="118">
      <formula>LEN(TRIM(E4))=0</formula>
    </cfRule>
    <cfRule type="cellIs" dxfId="88" priority="119" operator="lessThan">
      <formula>50</formula>
    </cfRule>
    <cfRule type="cellIs" dxfId="87" priority="120" operator="between">
      <formula>53.24</formula>
      <formula>50</formula>
    </cfRule>
    <cfRule type="cellIs" dxfId="86" priority="121" operator="between">
      <formula>75</formula>
      <formula>53.24</formula>
    </cfRule>
    <cfRule type="cellIs" dxfId="85" priority="122" operator="greaterThanOrEqual">
      <formula>75</formula>
    </cfRule>
    <cfRule type="cellIs" priority="123" operator="greaterThanOrEqual">
      <formula>75</formula>
    </cfRule>
  </conditionalFormatting>
  <conditionalFormatting sqref="I4:I12">
    <cfRule type="containsBlanks" dxfId="84" priority="113">
      <formula>LEN(TRIM(I4))=0</formula>
    </cfRule>
    <cfRule type="cellIs" dxfId="83" priority="114" operator="lessThan">
      <formula>50</formula>
    </cfRule>
    <cfRule type="cellIs" dxfId="82" priority="115" operator="between">
      <formula>54.04</formula>
      <formula>50</formula>
    </cfRule>
    <cfRule type="cellIs" dxfId="81" priority="116" operator="between">
      <formula>75</formula>
      <formula>54.04</formula>
    </cfRule>
    <cfRule type="cellIs" dxfId="80" priority="117" operator="greaterThanOrEqual">
      <formula>75</formula>
    </cfRule>
  </conditionalFormatting>
  <conditionalFormatting sqref="M4:M12 M43:M60">
    <cfRule type="containsBlanks" dxfId="79" priority="-1">
      <formula>LEN(TRIM(M4))=0</formula>
    </cfRule>
    <cfRule type="cellIs" dxfId="78" priority="-1" operator="lessThan">
      <formula>50</formula>
    </cfRule>
    <cfRule type="cellIs" dxfId="77" priority="-1" operator="between">
      <formula>51.14</formula>
      <formula>50</formula>
    </cfRule>
    <cfRule type="cellIs" dxfId="76" priority="-1" operator="between">
      <formula>75</formula>
      <formula>51.14</formula>
    </cfRule>
    <cfRule type="cellIs" dxfId="75" priority="-1" operator="greaterThanOrEqual">
      <formula>75</formula>
    </cfRule>
  </conditionalFormatting>
  <conditionalFormatting sqref="E25:E42">
    <cfRule type="containsBlanks" dxfId="74" priority="86">
      <formula>LEN(TRIM(E25))=0</formula>
    </cfRule>
    <cfRule type="cellIs" dxfId="73" priority="87" operator="lessThan">
      <formula>50</formula>
    </cfRule>
    <cfRule type="cellIs" dxfId="72" priority="88" operator="between">
      <formula>53.24</formula>
      <formula>50</formula>
    </cfRule>
    <cfRule type="cellIs" dxfId="71" priority="89" operator="between">
      <formula>75</formula>
      <formula>53.24</formula>
    </cfRule>
    <cfRule type="cellIs" dxfId="70" priority="90" operator="greaterThanOrEqual">
      <formula>75</formula>
    </cfRule>
    <cfRule type="cellIs" priority="91" operator="greaterThanOrEqual">
      <formula>75</formula>
    </cfRule>
  </conditionalFormatting>
  <conditionalFormatting sqref="I25:I42">
    <cfRule type="containsBlanks" dxfId="69" priority="81">
      <formula>LEN(TRIM(I25))=0</formula>
    </cfRule>
    <cfRule type="cellIs" dxfId="68" priority="82" operator="lessThan">
      <formula>50</formula>
    </cfRule>
    <cfRule type="cellIs" dxfId="67" priority="83" operator="between">
      <formula>54.04</formula>
      <formula>50</formula>
    </cfRule>
    <cfRule type="cellIs" dxfId="66" priority="84" operator="between">
      <formula>75</formula>
      <formula>54.04</formula>
    </cfRule>
    <cfRule type="cellIs" dxfId="65" priority="85" operator="greaterThanOrEqual">
      <formula>75</formula>
    </cfRule>
  </conditionalFormatting>
  <conditionalFormatting sqref="M25:M42">
    <cfRule type="containsBlanks" dxfId="64" priority="81">
      <formula>LEN(TRIM(M25))=0</formula>
    </cfRule>
    <cfRule type="cellIs" dxfId="63" priority="82" operator="lessThan">
      <formula>50</formula>
    </cfRule>
    <cfRule type="cellIs" dxfId="62" priority="83" operator="between">
      <formula>51.14</formula>
      <formula>50</formula>
    </cfRule>
    <cfRule type="cellIs" dxfId="61" priority="84" operator="between">
      <formula>75</formula>
      <formula>51.14</formula>
    </cfRule>
    <cfRule type="cellIs" dxfId="60" priority="85" operator="greaterThanOrEqual">
      <formula>75</formula>
    </cfRule>
  </conditionalFormatting>
  <conditionalFormatting sqref="E43:E60">
    <cfRule type="containsBlanks" dxfId="59" priority="54">
      <formula>LEN(TRIM(E43))=0</formula>
    </cfRule>
    <cfRule type="cellIs" dxfId="58" priority="55" operator="lessThan">
      <formula>50</formula>
    </cfRule>
    <cfRule type="cellIs" dxfId="57" priority="56" operator="between">
      <formula>53.24</formula>
      <formula>50</formula>
    </cfRule>
    <cfRule type="cellIs" dxfId="56" priority="57" operator="between">
      <formula>75</formula>
      <formula>53.24</formula>
    </cfRule>
    <cfRule type="cellIs" dxfId="55" priority="58" operator="greaterThanOrEqual">
      <formula>75</formula>
    </cfRule>
    <cfRule type="cellIs" priority="59" operator="greaterThanOrEqual">
      <formula>75</formula>
    </cfRule>
  </conditionalFormatting>
  <conditionalFormatting sqref="I43:I60">
    <cfRule type="containsBlanks" dxfId="54" priority="49">
      <formula>LEN(TRIM(I43))=0</formula>
    </cfRule>
    <cfRule type="cellIs" dxfId="53" priority="50" operator="lessThan">
      <formula>50</formula>
    </cfRule>
    <cfRule type="cellIs" dxfId="52" priority="51" operator="between">
      <formula>54.04</formula>
      <formula>50</formula>
    </cfRule>
    <cfRule type="cellIs" dxfId="51" priority="52" operator="between">
      <formula>75</formula>
      <formula>54.04</formula>
    </cfRule>
    <cfRule type="cellIs" dxfId="50" priority="53" operator="greaterThanOrEqual">
      <formula>75</formula>
    </cfRule>
  </conditionalFormatting>
  <conditionalFormatting sqref="E76:E104">
    <cfRule type="containsBlanks" dxfId="14" priority="6">
      <formula>LEN(TRIM(E76))=0</formula>
    </cfRule>
    <cfRule type="cellIs" dxfId="13" priority="7" operator="lessThan">
      <formula>50</formula>
    </cfRule>
    <cfRule type="cellIs" dxfId="12" priority="8" operator="between">
      <formula>53.24</formula>
      <formula>50</formula>
    </cfRule>
    <cfRule type="cellIs" dxfId="11" priority="9" operator="between">
      <formula>75</formula>
      <formula>53.24</formula>
    </cfRule>
    <cfRule type="cellIs" dxfId="10" priority="10" operator="greaterThanOrEqual">
      <formula>75</formula>
    </cfRule>
    <cfRule type="cellIs" priority="11" operator="greaterThanOrEqual">
      <formula>75</formula>
    </cfRule>
  </conditionalFormatting>
  <conditionalFormatting sqref="I76:I104">
    <cfRule type="containsBlanks" dxfId="9" priority="1">
      <formula>LEN(TRIM(I76))=0</formula>
    </cfRule>
    <cfRule type="cellIs" dxfId="8" priority="2" operator="lessThan">
      <formula>50</formula>
    </cfRule>
    <cfRule type="cellIs" dxfId="7" priority="3" operator="between">
      <formula>54.04</formula>
      <formula>50</formula>
    </cfRule>
    <cfRule type="cellIs" dxfId="6" priority="4" operator="between">
      <formula>75</formula>
      <formula>54.04</formula>
    </cfRule>
    <cfRule type="cellIs" dxfId="5" priority="5" operator="greaterThanOrEqual">
      <formula>75</formula>
    </cfRule>
  </conditionalFormatting>
  <conditionalFormatting sqref="M76:M104">
    <cfRule type="containsBlanks" dxfId="4" priority="-1">
      <formula>LEN(TRIM(M76))=0</formula>
    </cfRule>
    <cfRule type="cellIs" dxfId="3" priority="-1" operator="lessThan">
      <formula>50</formula>
    </cfRule>
    <cfRule type="cellIs" dxfId="2" priority="-1" operator="between">
      <formula>51.14</formula>
      <formula>50</formula>
    </cfRule>
    <cfRule type="cellIs" dxfId="1" priority="-1" operator="between">
      <formula>75</formula>
      <formula>51.14</formula>
    </cfRule>
    <cfRule type="cellIs" dxfId="0" priority="-1" operator="greaterThanOrEqual">
      <formula>75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6"/>
  <sheetViews>
    <sheetView zoomScaleNormal="100" workbookViewId="0">
      <pane xSplit="1" ySplit="5" topLeftCell="F6" activePane="bottomRight" state="frozen"/>
      <selection pane="topRight" activeCell="B1" sqref="B1"/>
      <selection pane="bottomLeft" activeCell="A6" sqref="A6"/>
      <selection pane="bottomRight" activeCell="O18" sqref="O18"/>
    </sheetView>
  </sheetViews>
  <sheetFormatPr defaultRowHeight="14.4" x14ac:dyDescent="0.3"/>
  <cols>
    <col min="1" max="1" width="4.77734375" customWidth="1"/>
    <col min="2" max="2" width="17.77734375" customWidth="1"/>
    <col min="3" max="3" width="43.33203125" customWidth="1"/>
    <col min="4" max="5" width="7.77734375" customWidth="1"/>
    <col min="6" max="6" width="17.77734375" customWidth="1"/>
    <col min="7" max="7" width="43.33203125" customWidth="1"/>
    <col min="8" max="9" width="7.77734375" customWidth="1"/>
    <col min="10" max="10" width="17.77734375" customWidth="1"/>
    <col min="11" max="11" width="43.33203125" style="19" customWidth="1"/>
    <col min="12" max="13" width="7.77734375" customWidth="1"/>
  </cols>
  <sheetData>
    <row r="1" spans="1:16" x14ac:dyDescent="0.3">
      <c r="O1" s="72"/>
      <c r="P1" s="73" t="s">
        <v>135</v>
      </c>
    </row>
    <row r="2" spans="1:16" ht="15.6" x14ac:dyDescent="0.3">
      <c r="C2" s="331" t="s">
        <v>143</v>
      </c>
      <c r="D2" s="331"/>
      <c r="E2" s="331"/>
      <c r="F2" s="331"/>
      <c r="G2" s="331"/>
      <c r="H2" s="331"/>
      <c r="I2" s="331"/>
      <c r="J2" s="331"/>
      <c r="K2" s="331"/>
      <c r="L2" s="331"/>
      <c r="O2" s="74"/>
      <c r="P2" s="73" t="s">
        <v>136</v>
      </c>
    </row>
    <row r="3" spans="1:16" ht="15" thickBot="1" x14ac:dyDescent="0.35">
      <c r="O3" s="75"/>
      <c r="P3" s="73" t="s">
        <v>137</v>
      </c>
    </row>
    <row r="4" spans="1:16" s="18" customFormat="1" ht="15.6" customHeight="1" thickBot="1" x14ac:dyDescent="0.35">
      <c r="A4" s="328">
        <v>2017</v>
      </c>
      <c r="B4" s="329"/>
      <c r="C4" s="329"/>
      <c r="D4" s="329"/>
      <c r="E4" s="330"/>
      <c r="F4" s="328">
        <v>2016</v>
      </c>
      <c r="G4" s="329"/>
      <c r="H4" s="329"/>
      <c r="I4" s="330"/>
      <c r="J4" s="328">
        <v>2015</v>
      </c>
      <c r="K4" s="329"/>
      <c r="L4" s="329"/>
      <c r="M4" s="330"/>
      <c r="O4" s="76"/>
      <c r="P4" s="73" t="s">
        <v>138</v>
      </c>
    </row>
    <row r="5" spans="1:16" ht="42" customHeight="1" thickBot="1" x14ac:dyDescent="0.35">
      <c r="A5" s="243" t="s">
        <v>69</v>
      </c>
      <c r="B5" s="244" t="s">
        <v>68</v>
      </c>
      <c r="C5" s="244" t="s">
        <v>150</v>
      </c>
      <c r="D5" s="245" t="s">
        <v>151</v>
      </c>
      <c r="E5" s="246" t="s">
        <v>152</v>
      </c>
      <c r="F5" s="135" t="s">
        <v>68</v>
      </c>
      <c r="G5" s="247" t="s">
        <v>150</v>
      </c>
      <c r="H5" s="248" t="s">
        <v>151</v>
      </c>
      <c r="I5" s="249" t="s">
        <v>152</v>
      </c>
      <c r="J5" s="244" t="s">
        <v>68</v>
      </c>
      <c r="K5" s="244" t="s">
        <v>150</v>
      </c>
      <c r="L5" s="245" t="s">
        <v>151</v>
      </c>
      <c r="M5" s="250" t="s">
        <v>152</v>
      </c>
    </row>
    <row r="6" spans="1:16" ht="15" customHeight="1" x14ac:dyDescent="0.3">
      <c r="A6" s="112">
        <v>1</v>
      </c>
      <c r="B6" s="113" t="s">
        <v>66</v>
      </c>
      <c r="C6" s="30" t="s">
        <v>81</v>
      </c>
      <c r="D6" s="27">
        <v>57.45</v>
      </c>
      <c r="E6" s="251">
        <v>80.56</v>
      </c>
      <c r="F6" s="283" t="s">
        <v>2</v>
      </c>
      <c r="G6" s="33" t="s">
        <v>28</v>
      </c>
      <c r="H6" s="51">
        <v>55.61</v>
      </c>
      <c r="I6" s="284">
        <v>97</v>
      </c>
      <c r="J6" s="262" t="s">
        <v>56</v>
      </c>
      <c r="K6" s="52" t="s">
        <v>63</v>
      </c>
      <c r="L6" s="27">
        <v>53.57</v>
      </c>
      <c r="M6" s="266">
        <v>83</v>
      </c>
    </row>
    <row r="7" spans="1:16" ht="15" customHeight="1" x14ac:dyDescent="0.3">
      <c r="A7" s="93">
        <v>2</v>
      </c>
      <c r="B7" s="4" t="s">
        <v>44</v>
      </c>
      <c r="C7" s="8" t="s">
        <v>79</v>
      </c>
      <c r="D7" s="21">
        <v>57.45</v>
      </c>
      <c r="E7" s="253">
        <v>78.75</v>
      </c>
      <c r="F7" s="285" t="s">
        <v>30</v>
      </c>
      <c r="G7" s="10" t="s">
        <v>96</v>
      </c>
      <c r="H7" s="44">
        <v>55.61</v>
      </c>
      <c r="I7" s="286">
        <v>84</v>
      </c>
      <c r="J7" s="133" t="s">
        <v>2</v>
      </c>
      <c r="K7" s="139" t="s">
        <v>23</v>
      </c>
      <c r="L7" s="21">
        <v>53.57</v>
      </c>
      <c r="M7" s="267">
        <v>83</v>
      </c>
    </row>
    <row r="8" spans="1:16" ht="15" customHeight="1" x14ac:dyDescent="0.3">
      <c r="A8" s="93">
        <v>3</v>
      </c>
      <c r="B8" s="138" t="s">
        <v>2</v>
      </c>
      <c r="C8" s="139" t="s">
        <v>3</v>
      </c>
      <c r="D8" s="21">
        <v>57.45</v>
      </c>
      <c r="E8" s="253">
        <v>75</v>
      </c>
      <c r="F8" s="287" t="s">
        <v>44</v>
      </c>
      <c r="G8" s="8" t="s">
        <v>49</v>
      </c>
      <c r="H8" s="44">
        <v>55.61</v>
      </c>
      <c r="I8" s="286">
        <v>79</v>
      </c>
      <c r="J8" s="133" t="s">
        <v>66</v>
      </c>
      <c r="K8" s="10" t="s">
        <v>81</v>
      </c>
      <c r="L8" s="21">
        <v>53.57</v>
      </c>
      <c r="M8" s="267">
        <v>77.458330000000004</v>
      </c>
    </row>
    <row r="9" spans="1:16" ht="15" customHeight="1" x14ac:dyDescent="0.3">
      <c r="A9" s="93">
        <v>4</v>
      </c>
      <c r="B9" s="4" t="s">
        <v>66</v>
      </c>
      <c r="C9" s="8" t="s">
        <v>84</v>
      </c>
      <c r="D9" s="21">
        <v>57.45</v>
      </c>
      <c r="E9" s="253">
        <v>74.67</v>
      </c>
      <c r="F9" s="287" t="s">
        <v>56</v>
      </c>
      <c r="G9" s="9" t="s">
        <v>58</v>
      </c>
      <c r="H9" s="44">
        <v>55.61</v>
      </c>
      <c r="I9" s="286">
        <v>75.5</v>
      </c>
      <c r="J9" s="133" t="s">
        <v>36</v>
      </c>
      <c r="K9" s="10" t="s">
        <v>117</v>
      </c>
      <c r="L9" s="21">
        <v>53.57</v>
      </c>
      <c r="M9" s="267">
        <v>74.333330000000004</v>
      </c>
    </row>
    <row r="10" spans="1:16" ht="15" customHeight="1" x14ac:dyDescent="0.3">
      <c r="A10" s="93">
        <v>5</v>
      </c>
      <c r="B10" s="138" t="s">
        <v>30</v>
      </c>
      <c r="C10" s="10" t="s">
        <v>124</v>
      </c>
      <c r="D10" s="21">
        <v>57.45</v>
      </c>
      <c r="E10" s="253">
        <v>71.38</v>
      </c>
      <c r="F10" s="287" t="s">
        <v>36</v>
      </c>
      <c r="G10" s="8" t="s">
        <v>115</v>
      </c>
      <c r="H10" s="44">
        <v>55.61</v>
      </c>
      <c r="I10" s="286">
        <v>74.142857142857139</v>
      </c>
      <c r="J10" s="133" t="s">
        <v>36</v>
      </c>
      <c r="K10" s="10" t="s">
        <v>115</v>
      </c>
      <c r="L10" s="21">
        <v>53.57</v>
      </c>
      <c r="M10" s="267">
        <v>73</v>
      </c>
    </row>
    <row r="11" spans="1:16" ht="15" customHeight="1" x14ac:dyDescent="0.3">
      <c r="A11" s="93">
        <v>6</v>
      </c>
      <c r="B11" s="4" t="s">
        <v>0</v>
      </c>
      <c r="C11" s="8" t="s">
        <v>101</v>
      </c>
      <c r="D11" s="21">
        <v>57.45</v>
      </c>
      <c r="E11" s="252">
        <v>71</v>
      </c>
      <c r="F11" s="287" t="s">
        <v>56</v>
      </c>
      <c r="G11" s="9" t="s">
        <v>64</v>
      </c>
      <c r="H11" s="44">
        <v>55.61</v>
      </c>
      <c r="I11" s="288">
        <v>72</v>
      </c>
      <c r="J11" s="133" t="s">
        <v>44</v>
      </c>
      <c r="K11" s="10" t="s">
        <v>79</v>
      </c>
      <c r="L11" s="21">
        <v>53.57</v>
      </c>
      <c r="M11" s="61">
        <v>71.166669999999996</v>
      </c>
    </row>
    <row r="12" spans="1:16" ht="15" customHeight="1" x14ac:dyDescent="0.3">
      <c r="A12" s="93">
        <v>7</v>
      </c>
      <c r="B12" s="4" t="s">
        <v>44</v>
      </c>
      <c r="C12" s="8" t="s">
        <v>88</v>
      </c>
      <c r="D12" s="21">
        <v>57.45</v>
      </c>
      <c r="E12" s="252">
        <v>69.5</v>
      </c>
      <c r="F12" s="287" t="s">
        <v>44</v>
      </c>
      <c r="G12" s="8" t="s">
        <v>76</v>
      </c>
      <c r="H12" s="44">
        <v>55.61</v>
      </c>
      <c r="I12" s="288">
        <v>72</v>
      </c>
      <c r="J12" s="133" t="s">
        <v>0</v>
      </c>
      <c r="K12" s="10" t="s">
        <v>100</v>
      </c>
      <c r="L12" s="21">
        <v>53.57</v>
      </c>
      <c r="M12" s="61">
        <v>70</v>
      </c>
    </row>
    <row r="13" spans="1:16" ht="15" customHeight="1" x14ac:dyDescent="0.3">
      <c r="A13" s="93">
        <v>8</v>
      </c>
      <c r="B13" s="4" t="s">
        <v>0</v>
      </c>
      <c r="C13" s="8" t="s">
        <v>100</v>
      </c>
      <c r="D13" s="21">
        <v>57.45</v>
      </c>
      <c r="E13" s="252">
        <v>68.75</v>
      </c>
      <c r="F13" s="287" t="s">
        <v>66</v>
      </c>
      <c r="G13" s="8" t="s">
        <v>81</v>
      </c>
      <c r="H13" s="44">
        <v>55.61</v>
      </c>
      <c r="I13" s="288">
        <v>71.65384615384616</v>
      </c>
      <c r="J13" s="133" t="s">
        <v>66</v>
      </c>
      <c r="K13" s="10" t="s">
        <v>82</v>
      </c>
      <c r="L13" s="21">
        <v>53.57</v>
      </c>
      <c r="M13" s="61">
        <v>69</v>
      </c>
    </row>
    <row r="14" spans="1:16" ht="15" customHeight="1" x14ac:dyDescent="0.3">
      <c r="A14" s="93">
        <v>9</v>
      </c>
      <c r="B14" s="4" t="s">
        <v>56</v>
      </c>
      <c r="C14" s="9" t="s">
        <v>64</v>
      </c>
      <c r="D14" s="21">
        <v>57.45</v>
      </c>
      <c r="E14" s="252">
        <v>68.650000000000006</v>
      </c>
      <c r="F14" s="287" t="s">
        <v>36</v>
      </c>
      <c r="G14" s="8" t="s">
        <v>37</v>
      </c>
      <c r="H14" s="44">
        <v>55.61</v>
      </c>
      <c r="I14" s="288">
        <v>70.75</v>
      </c>
      <c r="J14" s="133" t="s">
        <v>36</v>
      </c>
      <c r="K14" s="10" t="s">
        <v>91</v>
      </c>
      <c r="L14" s="21">
        <v>53.57</v>
      </c>
      <c r="M14" s="61">
        <v>68</v>
      </c>
    </row>
    <row r="15" spans="1:16" ht="15" customHeight="1" thickBot="1" x14ac:dyDescent="0.35">
      <c r="A15" s="116">
        <v>10</v>
      </c>
      <c r="B15" s="82" t="s">
        <v>2</v>
      </c>
      <c r="C15" s="117" t="s">
        <v>12</v>
      </c>
      <c r="D15" s="157">
        <v>57.45</v>
      </c>
      <c r="E15" s="256">
        <v>68.33</v>
      </c>
      <c r="F15" s="289" t="s">
        <v>56</v>
      </c>
      <c r="G15" s="155" t="s">
        <v>63</v>
      </c>
      <c r="H15" s="159">
        <v>55.61</v>
      </c>
      <c r="I15" s="290">
        <v>70</v>
      </c>
      <c r="J15" s="264" t="s">
        <v>56</v>
      </c>
      <c r="K15" s="166" t="s">
        <v>64</v>
      </c>
      <c r="L15" s="157">
        <v>53.57</v>
      </c>
      <c r="M15" s="272">
        <v>67.857140000000001</v>
      </c>
    </row>
    <row r="16" spans="1:16" ht="15" customHeight="1" x14ac:dyDescent="0.3">
      <c r="A16" s="112">
        <v>11</v>
      </c>
      <c r="B16" s="113" t="s">
        <v>56</v>
      </c>
      <c r="C16" s="169" t="s">
        <v>58</v>
      </c>
      <c r="D16" s="27">
        <v>57.45</v>
      </c>
      <c r="E16" s="257">
        <v>68</v>
      </c>
      <c r="F16" s="283" t="s">
        <v>66</v>
      </c>
      <c r="G16" s="30" t="s">
        <v>84</v>
      </c>
      <c r="H16" s="51">
        <v>55.61</v>
      </c>
      <c r="I16" s="291">
        <v>69.099999999999994</v>
      </c>
      <c r="J16" s="262" t="s">
        <v>2</v>
      </c>
      <c r="K16" s="274" t="s">
        <v>7</v>
      </c>
      <c r="L16" s="27">
        <v>53.57</v>
      </c>
      <c r="M16" s="275">
        <v>66</v>
      </c>
    </row>
    <row r="17" spans="1:13" ht="15" customHeight="1" x14ac:dyDescent="0.3">
      <c r="A17" s="93">
        <v>12</v>
      </c>
      <c r="B17" s="4" t="s">
        <v>2</v>
      </c>
      <c r="C17" s="14" t="s">
        <v>18</v>
      </c>
      <c r="D17" s="21">
        <v>57.45</v>
      </c>
      <c r="E17" s="252">
        <v>67.290000000000006</v>
      </c>
      <c r="F17" s="287" t="s">
        <v>2</v>
      </c>
      <c r="G17" s="14" t="s">
        <v>10</v>
      </c>
      <c r="H17" s="44">
        <v>55.61</v>
      </c>
      <c r="I17" s="268">
        <v>66.909090909090907</v>
      </c>
      <c r="J17" s="133" t="s">
        <v>2</v>
      </c>
      <c r="K17" s="139" t="s">
        <v>20</v>
      </c>
      <c r="L17" s="21">
        <v>53.57</v>
      </c>
      <c r="M17" s="268">
        <v>65</v>
      </c>
    </row>
    <row r="18" spans="1:13" ht="15" customHeight="1" x14ac:dyDescent="0.3">
      <c r="A18" s="93">
        <v>13</v>
      </c>
      <c r="B18" s="4" t="s">
        <v>56</v>
      </c>
      <c r="C18" s="9" t="s">
        <v>65</v>
      </c>
      <c r="D18" s="21">
        <v>57.45</v>
      </c>
      <c r="E18" s="252">
        <v>66.67</v>
      </c>
      <c r="F18" s="287" t="s">
        <v>36</v>
      </c>
      <c r="G18" s="8" t="s">
        <v>93</v>
      </c>
      <c r="H18" s="44">
        <v>55.61</v>
      </c>
      <c r="I18" s="268">
        <v>65.8125</v>
      </c>
      <c r="J18" s="133" t="s">
        <v>2</v>
      </c>
      <c r="K18" s="139" t="s">
        <v>15</v>
      </c>
      <c r="L18" s="21">
        <v>53.57</v>
      </c>
      <c r="M18" s="268">
        <v>64.25</v>
      </c>
    </row>
    <row r="19" spans="1:13" ht="15" customHeight="1" x14ac:dyDescent="0.3">
      <c r="A19" s="93">
        <v>14</v>
      </c>
      <c r="B19" s="4" t="s">
        <v>56</v>
      </c>
      <c r="C19" s="9" t="s">
        <v>67</v>
      </c>
      <c r="D19" s="21">
        <v>57.45</v>
      </c>
      <c r="E19" s="252">
        <v>66.67</v>
      </c>
      <c r="F19" s="287" t="s">
        <v>0</v>
      </c>
      <c r="G19" s="8" t="s">
        <v>101</v>
      </c>
      <c r="H19" s="44">
        <v>55.61</v>
      </c>
      <c r="I19" s="268">
        <v>64.8</v>
      </c>
      <c r="J19" s="133" t="s">
        <v>2</v>
      </c>
      <c r="K19" s="139" t="s">
        <v>16</v>
      </c>
      <c r="L19" s="21">
        <v>53.57</v>
      </c>
      <c r="M19" s="268">
        <v>63.5</v>
      </c>
    </row>
    <row r="20" spans="1:13" ht="15" customHeight="1" x14ac:dyDescent="0.3">
      <c r="A20" s="93">
        <v>15</v>
      </c>
      <c r="B20" s="4" t="s">
        <v>56</v>
      </c>
      <c r="C20" s="8" t="s">
        <v>60</v>
      </c>
      <c r="D20" s="21">
        <v>57.45</v>
      </c>
      <c r="E20" s="252">
        <v>66.400000000000006</v>
      </c>
      <c r="F20" s="287" t="s">
        <v>0</v>
      </c>
      <c r="G20" s="8" t="s">
        <v>111</v>
      </c>
      <c r="H20" s="44">
        <v>55.61</v>
      </c>
      <c r="I20" s="268">
        <v>64.777777777777771</v>
      </c>
      <c r="J20" s="133" t="s">
        <v>44</v>
      </c>
      <c r="K20" s="10" t="s">
        <v>88</v>
      </c>
      <c r="L20" s="21">
        <v>53.57</v>
      </c>
      <c r="M20" s="268">
        <v>62.4</v>
      </c>
    </row>
    <row r="21" spans="1:13" ht="15" customHeight="1" x14ac:dyDescent="0.3">
      <c r="A21" s="93">
        <v>16</v>
      </c>
      <c r="B21" s="138" t="s">
        <v>30</v>
      </c>
      <c r="C21" s="10" t="s">
        <v>95</v>
      </c>
      <c r="D21" s="21">
        <v>57.45</v>
      </c>
      <c r="E21" s="252">
        <v>66</v>
      </c>
      <c r="F21" s="287" t="s">
        <v>36</v>
      </c>
      <c r="G21" s="12" t="s">
        <v>117</v>
      </c>
      <c r="H21" s="44">
        <v>55.61</v>
      </c>
      <c r="I21" s="268">
        <v>64.599999999999994</v>
      </c>
      <c r="J21" s="133" t="s">
        <v>36</v>
      </c>
      <c r="K21" s="10" t="s">
        <v>93</v>
      </c>
      <c r="L21" s="21">
        <v>53.57</v>
      </c>
      <c r="M21" s="268">
        <v>62.117649999999998</v>
      </c>
    </row>
    <row r="22" spans="1:13" ht="15" customHeight="1" x14ac:dyDescent="0.3">
      <c r="A22" s="93">
        <v>17</v>
      </c>
      <c r="B22" s="4" t="s">
        <v>36</v>
      </c>
      <c r="C22" s="8" t="s">
        <v>92</v>
      </c>
      <c r="D22" s="21">
        <v>57.45</v>
      </c>
      <c r="E22" s="252">
        <v>65.5</v>
      </c>
      <c r="F22" s="287" t="s">
        <v>0</v>
      </c>
      <c r="G22" s="8" t="s">
        <v>100</v>
      </c>
      <c r="H22" s="44">
        <v>55.61</v>
      </c>
      <c r="I22" s="268">
        <v>64</v>
      </c>
      <c r="J22" s="133" t="s">
        <v>30</v>
      </c>
      <c r="K22" s="10" t="s">
        <v>96</v>
      </c>
      <c r="L22" s="21">
        <v>53.57</v>
      </c>
      <c r="M22" s="268">
        <v>62</v>
      </c>
    </row>
    <row r="23" spans="1:13" ht="15" customHeight="1" x14ac:dyDescent="0.3">
      <c r="A23" s="93">
        <v>18</v>
      </c>
      <c r="B23" s="4" t="s">
        <v>0</v>
      </c>
      <c r="C23" s="8" t="s">
        <v>111</v>
      </c>
      <c r="D23" s="21">
        <v>57.45</v>
      </c>
      <c r="E23" s="252">
        <v>65.5</v>
      </c>
      <c r="F23" s="287" t="s">
        <v>2</v>
      </c>
      <c r="G23" s="14" t="s">
        <v>6</v>
      </c>
      <c r="H23" s="44">
        <v>55.61</v>
      </c>
      <c r="I23" s="268">
        <v>63.6</v>
      </c>
      <c r="J23" s="133" t="s">
        <v>44</v>
      </c>
      <c r="K23" s="10" t="s">
        <v>53</v>
      </c>
      <c r="L23" s="21">
        <v>53.57</v>
      </c>
      <c r="M23" s="268">
        <v>62</v>
      </c>
    </row>
    <row r="24" spans="1:13" ht="15" customHeight="1" x14ac:dyDescent="0.3">
      <c r="A24" s="93">
        <v>19</v>
      </c>
      <c r="B24" s="4" t="s">
        <v>36</v>
      </c>
      <c r="C24" s="8" t="s">
        <v>115</v>
      </c>
      <c r="D24" s="21">
        <v>57.45</v>
      </c>
      <c r="E24" s="252">
        <v>64.5</v>
      </c>
      <c r="F24" s="287" t="s">
        <v>44</v>
      </c>
      <c r="G24" s="8" t="s">
        <v>54</v>
      </c>
      <c r="H24" s="44">
        <v>55.61</v>
      </c>
      <c r="I24" s="268">
        <v>63.444444444444443</v>
      </c>
      <c r="J24" s="133" t="s">
        <v>36</v>
      </c>
      <c r="K24" s="10" t="s">
        <v>116</v>
      </c>
      <c r="L24" s="21">
        <v>53.57</v>
      </c>
      <c r="M24" s="268">
        <v>61.666670000000003</v>
      </c>
    </row>
    <row r="25" spans="1:13" ht="15" customHeight="1" thickBot="1" x14ac:dyDescent="0.35">
      <c r="A25" s="94">
        <v>20</v>
      </c>
      <c r="B25" s="15" t="s">
        <v>36</v>
      </c>
      <c r="C25" s="34" t="s">
        <v>116</v>
      </c>
      <c r="D25" s="29">
        <v>57.45</v>
      </c>
      <c r="E25" s="254">
        <v>64</v>
      </c>
      <c r="F25" s="292" t="s">
        <v>36</v>
      </c>
      <c r="G25" s="34" t="s">
        <v>42</v>
      </c>
      <c r="H25" s="47">
        <v>55.61</v>
      </c>
      <c r="I25" s="276">
        <v>63</v>
      </c>
      <c r="J25" s="263" t="s">
        <v>2</v>
      </c>
      <c r="K25" s="163" t="s">
        <v>3</v>
      </c>
      <c r="L25" s="29">
        <v>53.57</v>
      </c>
      <c r="M25" s="276">
        <v>61.333329999999997</v>
      </c>
    </row>
    <row r="26" spans="1:13" ht="15" customHeight="1" x14ac:dyDescent="0.3">
      <c r="A26" s="93">
        <v>21</v>
      </c>
      <c r="B26" s="48" t="s">
        <v>44</v>
      </c>
      <c r="C26" s="49" t="s">
        <v>46</v>
      </c>
      <c r="D26" s="142">
        <v>57.45</v>
      </c>
      <c r="E26" s="255">
        <v>64</v>
      </c>
      <c r="F26" s="293" t="s">
        <v>36</v>
      </c>
      <c r="G26" s="62" t="s">
        <v>41</v>
      </c>
      <c r="H26" s="50">
        <v>55.61</v>
      </c>
      <c r="I26" s="273">
        <v>62.666666666666664</v>
      </c>
      <c r="J26" s="23" t="s">
        <v>0</v>
      </c>
      <c r="K26" s="62" t="s">
        <v>101</v>
      </c>
      <c r="L26" s="142">
        <v>53.57</v>
      </c>
      <c r="M26" s="273">
        <v>61</v>
      </c>
    </row>
    <row r="27" spans="1:13" ht="15" customHeight="1" x14ac:dyDescent="0.3">
      <c r="A27" s="93">
        <v>22</v>
      </c>
      <c r="B27" s="4" t="s">
        <v>36</v>
      </c>
      <c r="C27" s="8" t="s">
        <v>114</v>
      </c>
      <c r="D27" s="21">
        <v>57.45</v>
      </c>
      <c r="E27" s="252">
        <v>63.56</v>
      </c>
      <c r="F27" s="287" t="s">
        <v>36</v>
      </c>
      <c r="G27" s="8" t="s">
        <v>39</v>
      </c>
      <c r="H27" s="44">
        <v>55.61</v>
      </c>
      <c r="I27" s="268">
        <v>61.666666666666664</v>
      </c>
      <c r="J27" s="133" t="s">
        <v>30</v>
      </c>
      <c r="K27" s="13" t="s">
        <v>31</v>
      </c>
      <c r="L27" s="21">
        <v>53.57</v>
      </c>
      <c r="M27" s="268">
        <v>60.5</v>
      </c>
    </row>
    <row r="28" spans="1:13" ht="15" customHeight="1" x14ac:dyDescent="0.3">
      <c r="A28" s="93">
        <v>23</v>
      </c>
      <c r="B28" s="138" t="s">
        <v>30</v>
      </c>
      <c r="C28" s="10" t="s">
        <v>120</v>
      </c>
      <c r="D28" s="21">
        <v>57.45</v>
      </c>
      <c r="E28" s="252">
        <v>63.25</v>
      </c>
      <c r="F28" s="285" t="s">
        <v>30</v>
      </c>
      <c r="G28" s="10" t="s">
        <v>124</v>
      </c>
      <c r="H28" s="44">
        <v>55.61</v>
      </c>
      <c r="I28" s="268">
        <v>61.333333333333336</v>
      </c>
      <c r="J28" s="133" t="s">
        <v>30</v>
      </c>
      <c r="K28" s="10" t="s">
        <v>32</v>
      </c>
      <c r="L28" s="21">
        <v>53.57</v>
      </c>
      <c r="M28" s="268">
        <v>59</v>
      </c>
    </row>
    <row r="29" spans="1:13" ht="15" customHeight="1" x14ac:dyDescent="0.3">
      <c r="A29" s="93">
        <v>24</v>
      </c>
      <c r="B29" s="4" t="s">
        <v>44</v>
      </c>
      <c r="C29" s="8" t="s">
        <v>45</v>
      </c>
      <c r="D29" s="21">
        <v>57.45</v>
      </c>
      <c r="E29" s="252">
        <v>62</v>
      </c>
      <c r="F29" s="287" t="s">
        <v>36</v>
      </c>
      <c r="G29" s="8" t="s">
        <v>92</v>
      </c>
      <c r="H29" s="44">
        <v>55.61</v>
      </c>
      <c r="I29" s="268">
        <v>61.272727272727273</v>
      </c>
      <c r="J29" s="133" t="s">
        <v>2</v>
      </c>
      <c r="K29" s="139" t="s">
        <v>22</v>
      </c>
      <c r="L29" s="21">
        <v>53.57</v>
      </c>
      <c r="M29" s="268">
        <v>59</v>
      </c>
    </row>
    <row r="30" spans="1:13" ht="15" customHeight="1" x14ac:dyDescent="0.3">
      <c r="A30" s="93">
        <v>25</v>
      </c>
      <c r="B30" s="138" t="s">
        <v>36</v>
      </c>
      <c r="C30" s="10" t="s">
        <v>41</v>
      </c>
      <c r="D30" s="21">
        <v>57.45</v>
      </c>
      <c r="E30" s="252">
        <v>61.73</v>
      </c>
      <c r="F30" s="287" t="s">
        <v>44</v>
      </c>
      <c r="G30" s="8" t="s">
        <v>78</v>
      </c>
      <c r="H30" s="44">
        <v>55.61</v>
      </c>
      <c r="I30" s="268">
        <v>60.4</v>
      </c>
      <c r="J30" s="133" t="s">
        <v>36</v>
      </c>
      <c r="K30" s="10" t="s">
        <v>92</v>
      </c>
      <c r="L30" s="21">
        <v>53.57</v>
      </c>
      <c r="M30" s="268">
        <v>58.76923</v>
      </c>
    </row>
    <row r="31" spans="1:13" ht="15" customHeight="1" x14ac:dyDescent="0.3">
      <c r="A31" s="93">
        <v>26</v>
      </c>
      <c r="B31" s="4" t="s">
        <v>44</v>
      </c>
      <c r="C31" s="8" t="s">
        <v>43</v>
      </c>
      <c r="D31" s="21">
        <v>57.45</v>
      </c>
      <c r="E31" s="252">
        <v>61.7</v>
      </c>
      <c r="F31" s="287" t="s">
        <v>2</v>
      </c>
      <c r="G31" s="14" t="s">
        <v>21</v>
      </c>
      <c r="H31" s="44">
        <v>55.61</v>
      </c>
      <c r="I31" s="268">
        <v>59.81818181818182</v>
      </c>
      <c r="J31" s="133" t="s">
        <v>66</v>
      </c>
      <c r="K31" s="10" t="s">
        <v>86</v>
      </c>
      <c r="L31" s="21">
        <v>53.57</v>
      </c>
      <c r="M31" s="268">
        <v>58.5</v>
      </c>
    </row>
    <row r="32" spans="1:13" ht="15" customHeight="1" x14ac:dyDescent="0.3">
      <c r="A32" s="93">
        <v>27</v>
      </c>
      <c r="B32" s="138" t="s">
        <v>30</v>
      </c>
      <c r="C32" s="10" t="s">
        <v>118</v>
      </c>
      <c r="D32" s="21">
        <v>57.45</v>
      </c>
      <c r="E32" s="252">
        <v>60.9</v>
      </c>
      <c r="F32" s="287" t="s">
        <v>36</v>
      </c>
      <c r="G32" s="8" t="s">
        <v>116</v>
      </c>
      <c r="H32" s="44">
        <v>55.61</v>
      </c>
      <c r="I32" s="268">
        <v>59.75</v>
      </c>
      <c r="J32" s="133" t="s">
        <v>66</v>
      </c>
      <c r="K32" s="10" t="s">
        <v>85</v>
      </c>
      <c r="L32" s="21">
        <v>53.57</v>
      </c>
      <c r="M32" s="268">
        <v>57.933329999999998</v>
      </c>
    </row>
    <row r="33" spans="1:13" ht="15" customHeight="1" x14ac:dyDescent="0.3">
      <c r="A33" s="93">
        <v>28</v>
      </c>
      <c r="B33" s="4" t="s">
        <v>2</v>
      </c>
      <c r="C33" s="14" t="s">
        <v>26</v>
      </c>
      <c r="D33" s="21">
        <v>57.45</v>
      </c>
      <c r="E33" s="252">
        <v>60.79</v>
      </c>
      <c r="F33" s="287" t="s">
        <v>44</v>
      </c>
      <c r="G33" s="8" t="s">
        <v>43</v>
      </c>
      <c r="H33" s="44">
        <v>55.61</v>
      </c>
      <c r="I33" s="268">
        <v>59.75</v>
      </c>
      <c r="J33" s="133" t="s">
        <v>30</v>
      </c>
      <c r="K33" s="10" t="s">
        <v>95</v>
      </c>
      <c r="L33" s="21">
        <v>53.57</v>
      </c>
      <c r="M33" s="268">
        <v>57.833329999999997</v>
      </c>
    </row>
    <row r="34" spans="1:13" ht="15" customHeight="1" x14ac:dyDescent="0.3">
      <c r="A34" s="93">
        <v>29</v>
      </c>
      <c r="B34" s="138" t="s">
        <v>30</v>
      </c>
      <c r="C34" s="10" t="s">
        <v>119</v>
      </c>
      <c r="D34" s="21">
        <v>57.45</v>
      </c>
      <c r="E34" s="252">
        <v>60.5</v>
      </c>
      <c r="F34" s="287" t="s">
        <v>56</v>
      </c>
      <c r="G34" s="8" t="s">
        <v>60</v>
      </c>
      <c r="H34" s="44">
        <v>55.61</v>
      </c>
      <c r="I34" s="268">
        <v>59.3</v>
      </c>
      <c r="J34" s="133" t="s">
        <v>44</v>
      </c>
      <c r="K34" s="10" t="s">
        <v>113</v>
      </c>
      <c r="L34" s="21">
        <v>53.57</v>
      </c>
      <c r="M34" s="268">
        <v>57.77778</v>
      </c>
    </row>
    <row r="35" spans="1:13" ht="15" customHeight="1" thickBot="1" x14ac:dyDescent="0.35">
      <c r="A35" s="116">
        <v>30</v>
      </c>
      <c r="B35" s="165" t="s">
        <v>30</v>
      </c>
      <c r="C35" s="166" t="s">
        <v>96</v>
      </c>
      <c r="D35" s="157">
        <v>57.45</v>
      </c>
      <c r="E35" s="256">
        <v>60.43</v>
      </c>
      <c r="F35" s="289" t="s">
        <v>44</v>
      </c>
      <c r="G35" s="155" t="s">
        <v>88</v>
      </c>
      <c r="H35" s="159">
        <v>55.61</v>
      </c>
      <c r="I35" s="277">
        <v>59.266666666666666</v>
      </c>
      <c r="J35" s="264" t="s">
        <v>44</v>
      </c>
      <c r="K35" s="166" t="s">
        <v>54</v>
      </c>
      <c r="L35" s="157">
        <v>53.57</v>
      </c>
      <c r="M35" s="277">
        <v>57.727269999999997</v>
      </c>
    </row>
    <row r="36" spans="1:13" ht="15" customHeight="1" x14ac:dyDescent="0.3">
      <c r="A36" s="112">
        <v>31</v>
      </c>
      <c r="B36" s="113" t="s">
        <v>0</v>
      </c>
      <c r="C36" s="30" t="s">
        <v>109</v>
      </c>
      <c r="D36" s="27">
        <v>57.45</v>
      </c>
      <c r="E36" s="257">
        <v>60.17</v>
      </c>
      <c r="F36" s="283" t="s">
        <v>36</v>
      </c>
      <c r="G36" s="30" t="s">
        <v>89</v>
      </c>
      <c r="H36" s="51">
        <v>55.61</v>
      </c>
      <c r="I36" s="275">
        <v>59.25</v>
      </c>
      <c r="J36" s="262" t="s">
        <v>30</v>
      </c>
      <c r="K36" s="52" t="s">
        <v>119</v>
      </c>
      <c r="L36" s="27">
        <v>53.57</v>
      </c>
      <c r="M36" s="275">
        <v>57.428570000000001</v>
      </c>
    </row>
    <row r="37" spans="1:13" ht="15" customHeight="1" x14ac:dyDescent="0.3">
      <c r="A37" s="93">
        <v>32</v>
      </c>
      <c r="B37" s="4" t="s">
        <v>2</v>
      </c>
      <c r="C37" s="14" t="s">
        <v>10</v>
      </c>
      <c r="D37" s="21">
        <v>57.45</v>
      </c>
      <c r="E37" s="252">
        <v>60.03</v>
      </c>
      <c r="F37" s="287" t="s">
        <v>2</v>
      </c>
      <c r="G37" s="8" t="s">
        <v>121</v>
      </c>
      <c r="H37" s="44">
        <v>55.61</v>
      </c>
      <c r="I37" s="268">
        <v>58.636363636363633</v>
      </c>
      <c r="J37" s="133" t="s">
        <v>2</v>
      </c>
      <c r="K37" s="139" t="s">
        <v>28</v>
      </c>
      <c r="L37" s="21">
        <v>53.57</v>
      </c>
      <c r="M37" s="268">
        <v>57.333329999999997</v>
      </c>
    </row>
    <row r="38" spans="1:13" ht="15" customHeight="1" x14ac:dyDescent="0.3">
      <c r="A38" s="93">
        <v>33</v>
      </c>
      <c r="B38" s="4" t="s">
        <v>2</v>
      </c>
      <c r="C38" s="14" t="s">
        <v>15</v>
      </c>
      <c r="D38" s="21">
        <v>57.45</v>
      </c>
      <c r="E38" s="252">
        <v>60</v>
      </c>
      <c r="F38" s="287" t="s">
        <v>44</v>
      </c>
      <c r="G38" s="8" t="s">
        <v>48</v>
      </c>
      <c r="H38" s="44">
        <v>55.61</v>
      </c>
      <c r="I38" s="268">
        <v>58.5</v>
      </c>
      <c r="J38" s="133" t="s">
        <v>36</v>
      </c>
      <c r="K38" s="10" t="s">
        <v>42</v>
      </c>
      <c r="L38" s="21">
        <v>53.57</v>
      </c>
      <c r="M38" s="268">
        <v>57.333329999999997</v>
      </c>
    </row>
    <row r="39" spans="1:13" ht="15" customHeight="1" x14ac:dyDescent="0.3">
      <c r="A39" s="93">
        <v>34</v>
      </c>
      <c r="B39" s="4" t="s">
        <v>66</v>
      </c>
      <c r="C39" s="8" t="s">
        <v>85</v>
      </c>
      <c r="D39" s="21">
        <v>57.45</v>
      </c>
      <c r="E39" s="252">
        <v>59.83</v>
      </c>
      <c r="F39" s="287" t="s">
        <v>2</v>
      </c>
      <c r="G39" s="14" t="s">
        <v>23</v>
      </c>
      <c r="H39" s="44">
        <v>55.61</v>
      </c>
      <c r="I39" s="268">
        <v>58.428571428571431</v>
      </c>
      <c r="J39" s="133" t="s">
        <v>30</v>
      </c>
      <c r="K39" s="10" t="s">
        <v>124</v>
      </c>
      <c r="L39" s="21">
        <v>53.57</v>
      </c>
      <c r="M39" s="268">
        <v>56.714289999999998</v>
      </c>
    </row>
    <row r="40" spans="1:13" ht="15" customHeight="1" x14ac:dyDescent="0.3">
      <c r="A40" s="93">
        <v>35</v>
      </c>
      <c r="B40" s="4" t="s">
        <v>36</v>
      </c>
      <c r="C40" s="8" t="s">
        <v>93</v>
      </c>
      <c r="D40" s="21">
        <v>57.45</v>
      </c>
      <c r="E40" s="252">
        <v>59.82</v>
      </c>
      <c r="F40" s="285" t="s">
        <v>2</v>
      </c>
      <c r="G40" s="139" t="s">
        <v>24</v>
      </c>
      <c r="H40" s="44">
        <v>55.61</v>
      </c>
      <c r="I40" s="268">
        <v>57.785714285714285</v>
      </c>
      <c r="J40" s="133" t="s">
        <v>66</v>
      </c>
      <c r="K40" s="10" t="s">
        <v>84</v>
      </c>
      <c r="L40" s="21">
        <v>53.57</v>
      </c>
      <c r="M40" s="268">
        <v>56.6</v>
      </c>
    </row>
    <row r="41" spans="1:13" ht="15" customHeight="1" x14ac:dyDescent="0.3">
      <c r="A41" s="93">
        <v>36</v>
      </c>
      <c r="B41" s="4" t="s">
        <v>2</v>
      </c>
      <c r="C41" s="14" t="s">
        <v>6</v>
      </c>
      <c r="D41" s="21">
        <v>57.45</v>
      </c>
      <c r="E41" s="252">
        <v>59.5</v>
      </c>
      <c r="F41" s="287" t="s">
        <v>44</v>
      </c>
      <c r="G41" s="8" t="s">
        <v>79</v>
      </c>
      <c r="H41" s="44">
        <v>55.61</v>
      </c>
      <c r="I41" s="268">
        <v>57.764705882352942</v>
      </c>
      <c r="J41" s="133" t="s">
        <v>0</v>
      </c>
      <c r="K41" s="10" t="s">
        <v>111</v>
      </c>
      <c r="L41" s="21">
        <v>53.57</v>
      </c>
      <c r="M41" s="268">
        <v>56.058819999999997</v>
      </c>
    </row>
    <row r="42" spans="1:13" ht="15" customHeight="1" x14ac:dyDescent="0.3">
      <c r="A42" s="93">
        <v>37</v>
      </c>
      <c r="B42" s="4" t="s">
        <v>44</v>
      </c>
      <c r="C42" s="8" t="s">
        <v>54</v>
      </c>
      <c r="D42" s="21">
        <v>57.45</v>
      </c>
      <c r="E42" s="252">
        <v>59.33</v>
      </c>
      <c r="F42" s="287" t="s">
        <v>0</v>
      </c>
      <c r="G42" s="8" t="s">
        <v>109</v>
      </c>
      <c r="H42" s="44">
        <v>55.61</v>
      </c>
      <c r="I42" s="268">
        <v>57.666666666666664</v>
      </c>
      <c r="J42" s="133" t="s">
        <v>56</v>
      </c>
      <c r="K42" s="10" t="s">
        <v>65</v>
      </c>
      <c r="L42" s="21">
        <v>53.57</v>
      </c>
      <c r="M42" s="268">
        <v>56</v>
      </c>
    </row>
    <row r="43" spans="1:13" ht="15" customHeight="1" x14ac:dyDescent="0.3">
      <c r="A43" s="93">
        <v>38</v>
      </c>
      <c r="B43" s="4" t="s">
        <v>44</v>
      </c>
      <c r="C43" s="8" t="s">
        <v>53</v>
      </c>
      <c r="D43" s="21">
        <v>57.45</v>
      </c>
      <c r="E43" s="252">
        <v>59</v>
      </c>
      <c r="F43" s="285" t="s">
        <v>30</v>
      </c>
      <c r="G43" s="10" t="s">
        <v>118</v>
      </c>
      <c r="H43" s="44">
        <v>55.61</v>
      </c>
      <c r="I43" s="268">
        <v>57.6</v>
      </c>
      <c r="J43" s="133" t="s">
        <v>44</v>
      </c>
      <c r="K43" s="10" t="s">
        <v>50</v>
      </c>
      <c r="L43" s="21">
        <v>53.57</v>
      </c>
      <c r="M43" s="268">
        <v>55.666670000000003</v>
      </c>
    </row>
    <row r="44" spans="1:13" ht="15" customHeight="1" x14ac:dyDescent="0.3">
      <c r="A44" s="93">
        <v>39</v>
      </c>
      <c r="B44" s="4" t="s">
        <v>2</v>
      </c>
      <c r="C44" s="8" t="s">
        <v>121</v>
      </c>
      <c r="D44" s="21">
        <v>57.45</v>
      </c>
      <c r="E44" s="252">
        <v>58.62</v>
      </c>
      <c r="F44" s="285" t="s">
        <v>2</v>
      </c>
      <c r="G44" s="139" t="s">
        <v>7</v>
      </c>
      <c r="H44" s="44">
        <v>55.61</v>
      </c>
      <c r="I44" s="268">
        <v>57.2</v>
      </c>
      <c r="J44" s="133" t="s">
        <v>2</v>
      </c>
      <c r="K44" s="139" t="s">
        <v>26</v>
      </c>
      <c r="L44" s="21">
        <v>53.57</v>
      </c>
      <c r="M44" s="268">
        <v>55.642859999999999</v>
      </c>
    </row>
    <row r="45" spans="1:13" ht="15" customHeight="1" thickBot="1" x14ac:dyDescent="0.35">
      <c r="A45" s="94">
        <v>40</v>
      </c>
      <c r="B45" s="15" t="s">
        <v>36</v>
      </c>
      <c r="C45" s="149" t="s">
        <v>117</v>
      </c>
      <c r="D45" s="29">
        <v>57.45</v>
      </c>
      <c r="E45" s="254">
        <v>58.25</v>
      </c>
      <c r="F45" s="292" t="s">
        <v>56</v>
      </c>
      <c r="G45" s="16" t="s">
        <v>67</v>
      </c>
      <c r="H45" s="47">
        <v>55.61</v>
      </c>
      <c r="I45" s="276">
        <v>57</v>
      </c>
      <c r="J45" s="263" t="s">
        <v>2</v>
      </c>
      <c r="K45" s="163" t="s">
        <v>21</v>
      </c>
      <c r="L45" s="29">
        <v>53.57</v>
      </c>
      <c r="M45" s="276">
        <v>55.235289999999999</v>
      </c>
    </row>
    <row r="46" spans="1:13" ht="15" customHeight="1" x14ac:dyDescent="0.3">
      <c r="A46" s="93">
        <v>41</v>
      </c>
      <c r="B46" s="48" t="s">
        <v>2</v>
      </c>
      <c r="C46" s="109" t="s">
        <v>20</v>
      </c>
      <c r="D46" s="142">
        <v>57.45</v>
      </c>
      <c r="E46" s="255">
        <v>57.15</v>
      </c>
      <c r="F46" s="294" t="s">
        <v>36</v>
      </c>
      <c r="G46" s="49" t="s">
        <v>114</v>
      </c>
      <c r="H46" s="50">
        <v>55.61</v>
      </c>
      <c r="I46" s="273">
        <v>56.625</v>
      </c>
      <c r="J46" s="23" t="s">
        <v>66</v>
      </c>
      <c r="K46" s="62" t="s">
        <v>108</v>
      </c>
      <c r="L46" s="142">
        <v>53.57</v>
      </c>
      <c r="M46" s="273">
        <v>55</v>
      </c>
    </row>
    <row r="47" spans="1:13" ht="15" customHeight="1" x14ac:dyDescent="0.3">
      <c r="A47" s="93">
        <v>42</v>
      </c>
      <c r="B47" s="138" t="s">
        <v>30</v>
      </c>
      <c r="C47" s="13" t="s">
        <v>31</v>
      </c>
      <c r="D47" s="21">
        <v>57.45</v>
      </c>
      <c r="E47" s="252">
        <v>57</v>
      </c>
      <c r="F47" s="287" t="s">
        <v>44</v>
      </c>
      <c r="G47" s="8" t="s">
        <v>80</v>
      </c>
      <c r="H47" s="44">
        <v>55.61</v>
      </c>
      <c r="I47" s="268">
        <v>56.6</v>
      </c>
      <c r="J47" s="133" t="s">
        <v>44</v>
      </c>
      <c r="K47" s="10" t="s">
        <v>43</v>
      </c>
      <c r="L47" s="21">
        <v>53.57</v>
      </c>
      <c r="M47" s="61">
        <v>54.888890000000004</v>
      </c>
    </row>
    <row r="48" spans="1:13" ht="15" customHeight="1" x14ac:dyDescent="0.3">
      <c r="A48" s="93">
        <v>43</v>
      </c>
      <c r="B48" s="138" t="s">
        <v>2</v>
      </c>
      <c r="C48" s="139" t="s">
        <v>14</v>
      </c>
      <c r="D48" s="21">
        <v>57.45</v>
      </c>
      <c r="E48" s="252">
        <v>57</v>
      </c>
      <c r="F48" s="287" t="s">
        <v>44</v>
      </c>
      <c r="G48" s="8" t="s">
        <v>113</v>
      </c>
      <c r="H48" s="44">
        <v>55.61</v>
      </c>
      <c r="I48" s="268">
        <v>55.909090909090907</v>
      </c>
      <c r="J48" s="133" t="s">
        <v>2</v>
      </c>
      <c r="K48" s="139" t="s">
        <v>24</v>
      </c>
      <c r="L48" s="21">
        <v>53.57</v>
      </c>
      <c r="M48" s="268">
        <v>54.5</v>
      </c>
    </row>
    <row r="49" spans="1:13" ht="15" customHeight="1" x14ac:dyDescent="0.3">
      <c r="A49" s="93">
        <v>44</v>
      </c>
      <c r="B49" s="4" t="s">
        <v>56</v>
      </c>
      <c r="C49" s="8" t="s">
        <v>62</v>
      </c>
      <c r="D49" s="21">
        <v>57.45</v>
      </c>
      <c r="E49" s="252">
        <v>56.63</v>
      </c>
      <c r="F49" s="285" t="s">
        <v>30</v>
      </c>
      <c r="G49" s="10" t="s">
        <v>119</v>
      </c>
      <c r="H49" s="44">
        <v>55.61</v>
      </c>
      <c r="I49" s="268">
        <v>55.714285714285715</v>
      </c>
      <c r="J49" s="133" t="s">
        <v>30</v>
      </c>
      <c r="K49" s="10" t="s">
        <v>118</v>
      </c>
      <c r="L49" s="21">
        <v>53.57</v>
      </c>
      <c r="M49" s="268">
        <v>54.210529999999999</v>
      </c>
    </row>
    <row r="50" spans="1:13" ht="15" customHeight="1" x14ac:dyDescent="0.3">
      <c r="A50" s="93">
        <v>45</v>
      </c>
      <c r="B50" s="4" t="s">
        <v>36</v>
      </c>
      <c r="C50" s="8" t="s">
        <v>40</v>
      </c>
      <c r="D50" s="21">
        <v>57.45</v>
      </c>
      <c r="E50" s="252">
        <v>56.57</v>
      </c>
      <c r="F50" s="287" t="s">
        <v>56</v>
      </c>
      <c r="G50" s="8" t="s">
        <v>62</v>
      </c>
      <c r="H50" s="44">
        <v>55.61</v>
      </c>
      <c r="I50" s="61">
        <v>55.428571428571431</v>
      </c>
      <c r="J50" s="133" t="s">
        <v>36</v>
      </c>
      <c r="K50" s="10" t="s">
        <v>40</v>
      </c>
      <c r="L50" s="21">
        <v>53.57</v>
      </c>
      <c r="M50" s="268">
        <v>53.6</v>
      </c>
    </row>
    <row r="51" spans="1:13" ht="15" customHeight="1" x14ac:dyDescent="0.3">
      <c r="A51" s="93">
        <v>46</v>
      </c>
      <c r="B51" s="4" t="s">
        <v>2</v>
      </c>
      <c r="C51" s="14" t="s">
        <v>21</v>
      </c>
      <c r="D51" s="21">
        <v>57.45</v>
      </c>
      <c r="E51" s="252">
        <v>55.21</v>
      </c>
      <c r="F51" s="285" t="s">
        <v>2</v>
      </c>
      <c r="G51" s="139" t="s">
        <v>11</v>
      </c>
      <c r="H51" s="44">
        <v>55.61</v>
      </c>
      <c r="I51" s="268">
        <v>55.384615384615387</v>
      </c>
      <c r="J51" s="133" t="s">
        <v>36</v>
      </c>
      <c r="K51" s="10" t="s">
        <v>114</v>
      </c>
      <c r="L51" s="21">
        <v>53.57</v>
      </c>
      <c r="M51" s="268">
        <v>52.77778</v>
      </c>
    </row>
    <row r="52" spans="1:13" ht="15" customHeight="1" x14ac:dyDescent="0.3">
      <c r="A52" s="93">
        <v>47</v>
      </c>
      <c r="B52" s="138" t="s">
        <v>30</v>
      </c>
      <c r="C52" s="10" t="s">
        <v>34</v>
      </c>
      <c r="D52" s="21">
        <v>57.45</v>
      </c>
      <c r="E52" s="252">
        <v>55</v>
      </c>
      <c r="F52" s="285" t="s">
        <v>30</v>
      </c>
      <c r="G52" s="10" t="s">
        <v>34</v>
      </c>
      <c r="H52" s="44">
        <v>55.61</v>
      </c>
      <c r="I52" s="268">
        <v>55.125</v>
      </c>
      <c r="J52" s="133" t="s">
        <v>2</v>
      </c>
      <c r="K52" s="10" t="s">
        <v>121</v>
      </c>
      <c r="L52" s="21">
        <v>53.57</v>
      </c>
      <c r="M52" s="268">
        <v>52</v>
      </c>
    </row>
    <row r="53" spans="1:13" ht="15" customHeight="1" x14ac:dyDescent="0.3">
      <c r="A53" s="93">
        <v>48</v>
      </c>
      <c r="B53" s="4" t="s">
        <v>44</v>
      </c>
      <c r="C53" s="8" t="s">
        <v>80</v>
      </c>
      <c r="D53" s="21">
        <v>57.45</v>
      </c>
      <c r="E53" s="252">
        <v>54.73</v>
      </c>
      <c r="F53" s="287" t="s">
        <v>2</v>
      </c>
      <c r="G53" s="14" t="s">
        <v>26</v>
      </c>
      <c r="H53" s="44">
        <v>55.61</v>
      </c>
      <c r="I53" s="268">
        <v>55</v>
      </c>
      <c r="J53" s="133" t="s">
        <v>56</v>
      </c>
      <c r="K53" s="10" t="s">
        <v>62</v>
      </c>
      <c r="L53" s="21">
        <v>53.57</v>
      </c>
      <c r="M53" s="268">
        <v>51.5</v>
      </c>
    </row>
    <row r="54" spans="1:13" ht="15" customHeight="1" x14ac:dyDescent="0.3">
      <c r="A54" s="93">
        <v>49</v>
      </c>
      <c r="B54" s="4" t="s">
        <v>2</v>
      </c>
      <c r="C54" s="14" t="s">
        <v>8</v>
      </c>
      <c r="D54" s="21">
        <v>57.45</v>
      </c>
      <c r="E54" s="252">
        <v>54.5</v>
      </c>
      <c r="F54" s="287" t="s">
        <v>0</v>
      </c>
      <c r="G54" s="8" t="s">
        <v>102</v>
      </c>
      <c r="H54" s="44">
        <v>55.61</v>
      </c>
      <c r="I54" s="268">
        <v>55</v>
      </c>
      <c r="J54" s="133" t="s">
        <v>2</v>
      </c>
      <c r="K54" s="139" t="s">
        <v>9</v>
      </c>
      <c r="L54" s="21">
        <v>53.57</v>
      </c>
      <c r="M54" s="268">
        <v>51</v>
      </c>
    </row>
    <row r="55" spans="1:13" ht="15" customHeight="1" thickBot="1" x14ac:dyDescent="0.35">
      <c r="A55" s="116">
        <v>50</v>
      </c>
      <c r="B55" s="82" t="s">
        <v>56</v>
      </c>
      <c r="C55" s="155" t="s">
        <v>63</v>
      </c>
      <c r="D55" s="157">
        <v>57.45</v>
      </c>
      <c r="E55" s="256">
        <v>54.33</v>
      </c>
      <c r="F55" s="295" t="s">
        <v>2</v>
      </c>
      <c r="G55" s="278" t="s">
        <v>22</v>
      </c>
      <c r="H55" s="159">
        <v>55.61</v>
      </c>
      <c r="I55" s="277">
        <v>54.75</v>
      </c>
      <c r="J55" s="264" t="s">
        <v>36</v>
      </c>
      <c r="K55" s="166" t="s">
        <v>39</v>
      </c>
      <c r="L55" s="157">
        <v>53.57</v>
      </c>
      <c r="M55" s="277">
        <v>50.2</v>
      </c>
    </row>
    <row r="56" spans="1:13" ht="15" customHeight="1" x14ac:dyDescent="0.3">
      <c r="A56" s="112">
        <v>51</v>
      </c>
      <c r="B56" s="113" t="s">
        <v>44</v>
      </c>
      <c r="C56" s="30" t="s">
        <v>113</v>
      </c>
      <c r="D56" s="27">
        <v>57.45</v>
      </c>
      <c r="E56" s="257">
        <v>53.5</v>
      </c>
      <c r="F56" s="283" t="s">
        <v>66</v>
      </c>
      <c r="G56" s="30" t="s">
        <v>83</v>
      </c>
      <c r="H56" s="51">
        <v>55.61</v>
      </c>
      <c r="I56" s="275">
        <v>54.142857142857146</v>
      </c>
      <c r="J56" s="262" t="s">
        <v>2</v>
      </c>
      <c r="K56" s="274" t="s">
        <v>10</v>
      </c>
      <c r="L56" s="27">
        <v>53.57</v>
      </c>
      <c r="M56" s="275">
        <v>49.6875</v>
      </c>
    </row>
    <row r="57" spans="1:13" ht="15" customHeight="1" x14ac:dyDescent="0.3">
      <c r="A57" s="93">
        <v>52</v>
      </c>
      <c r="B57" s="138" t="s">
        <v>2</v>
      </c>
      <c r="C57" s="139" t="s">
        <v>24</v>
      </c>
      <c r="D57" s="21">
        <v>57.45</v>
      </c>
      <c r="E57" s="252">
        <v>53.5</v>
      </c>
      <c r="F57" s="285" t="s">
        <v>2</v>
      </c>
      <c r="G57" s="139" t="s">
        <v>2</v>
      </c>
      <c r="H57" s="44" t="s">
        <v>28</v>
      </c>
      <c r="I57" s="268">
        <v>55.61</v>
      </c>
      <c r="J57" s="133" t="s">
        <v>56</v>
      </c>
      <c r="K57" s="10" t="s">
        <v>67</v>
      </c>
      <c r="L57" s="21">
        <v>53.57</v>
      </c>
      <c r="M57" s="268">
        <v>49.666670000000003</v>
      </c>
    </row>
    <row r="58" spans="1:13" ht="15" customHeight="1" x14ac:dyDescent="0.3">
      <c r="A58" s="93">
        <v>53</v>
      </c>
      <c r="B58" s="4" t="s">
        <v>36</v>
      </c>
      <c r="C58" s="8" t="s">
        <v>42</v>
      </c>
      <c r="D58" s="21">
        <v>57.45</v>
      </c>
      <c r="E58" s="252">
        <v>53</v>
      </c>
      <c r="F58" s="287" t="s">
        <v>56</v>
      </c>
      <c r="G58" s="9" t="s">
        <v>30</v>
      </c>
      <c r="H58" s="44" t="s">
        <v>96</v>
      </c>
      <c r="I58" s="268">
        <v>55.61</v>
      </c>
      <c r="J58" s="133" t="s">
        <v>0</v>
      </c>
      <c r="K58" s="10" t="s">
        <v>102</v>
      </c>
      <c r="L58" s="21">
        <v>53.57</v>
      </c>
      <c r="M58" s="268">
        <v>49.666670000000003</v>
      </c>
    </row>
    <row r="59" spans="1:13" ht="15" customHeight="1" x14ac:dyDescent="0.3">
      <c r="A59" s="93">
        <v>54</v>
      </c>
      <c r="B59" s="4" t="s">
        <v>44</v>
      </c>
      <c r="C59" s="8" t="s">
        <v>78</v>
      </c>
      <c r="D59" s="21">
        <v>57.45</v>
      </c>
      <c r="E59" s="252">
        <v>53</v>
      </c>
      <c r="F59" s="287" t="s">
        <v>36</v>
      </c>
      <c r="G59" s="8" t="s">
        <v>44</v>
      </c>
      <c r="H59" s="44" t="s">
        <v>49</v>
      </c>
      <c r="I59" s="268">
        <v>55.61</v>
      </c>
      <c r="J59" s="133" t="s">
        <v>2</v>
      </c>
      <c r="K59" s="139" t="s">
        <v>19</v>
      </c>
      <c r="L59" s="21">
        <v>53.57</v>
      </c>
      <c r="M59" s="268">
        <v>49.25</v>
      </c>
    </row>
    <row r="60" spans="1:13" ht="15" customHeight="1" x14ac:dyDescent="0.3">
      <c r="A60" s="93">
        <v>55</v>
      </c>
      <c r="B60" s="4" t="s">
        <v>2</v>
      </c>
      <c r="C60" s="14" t="s">
        <v>19</v>
      </c>
      <c r="D60" s="21">
        <v>57.45</v>
      </c>
      <c r="E60" s="252">
        <v>53</v>
      </c>
      <c r="F60" s="287" t="s">
        <v>44</v>
      </c>
      <c r="G60" s="8" t="s">
        <v>56</v>
      </c>
      <c r="H60" s="44" t="s">
        <v>58</v>
      </c>
      <c r="I60" s="268">
        <v>55.61</v>
      </c>
      <c r="J60" s="133" t="s">
        <v>0</v>
      </c>
      <c r="K60" s="10" t="s">
        <v>109</v>
      </c>
      <c r="L60" s="21">
        <v>53.57</v>
      </c>
      <c r="M60" s="268">
        <v>48.75</v>
      </c>
    </row>
    <row r="61" spans="1:13" ht="15" customHeight="1" x14ac:dyDescent="0.3">
      <c r="A61" s="93">
        <v>56</v>
      </c>
      <c r="B61" s="138" t="s">
        <v>30</v>
      </c>
      <c r="C61" s="10" t="s">
        <v>33</v>
      </c>
      <c r="D61" s="21">
        <v>57.45</v>
      </c>
      <c r="E61" s="252">
        <v>53</v>
      </c>
      <c r="F61" s="285" t="s">
        <v>30</v>
      </c>
      <c r="G61" s="10" t="s">
        <v>36</v>
      </c>
      <c r="H61" s="44" t="s">
        <v>115</v>
      </c>
      <c r="I61" s="268">
        <v>55.61</v>
      </c>
      <c r="J61" s="133" t="s">
        <v>2</v>
      </c>
      <c r="K61" s="139" t="s">
        <v>11</v>
      </c>
      <c r="L61" s="21">
        <v>53.57</v>
      </c>
      <c r="M61" s="268">
        <v>48.4</v>
      </c>
    </row>
    <row r="62" spans="1:13" ht="15" customHeight="1" x14ac:dyDescent="0.3">
      <c r="A62" s="93">
        <v>57</v>
      </c>
      <c r="B62" s="138" t="s">
        <v>2</v>
      </c>
      <c r="C62" s="139" t="s">
        <v>11</v>
      </c>
      <c r="D62" s="21">
        <v>57.45</v>
      </c>
      <c r="E62" s="252">
        <v>52.2</v>
      </c>
      <c r="F62" s="287" t="s">
        <v>66</v>
      </c>
      <c r="G62" s="8" t="s">
        <v>56</v>
      </c>
      <c r="H62" s="44" t="s">
        <v>64</v>
      </c>
      <c r="I62" s="268">
        <v>55.61</v>
      </c>
      <c r="J62" s="133" t="s">
        <v>2</v>
      </c>
      <c r="K62" s="139" t="s">
        <v>1</v>
      </c>
      <c r="L62" s="21">
        <v>53.57</v>
      </c>
      <c r="M62" s="268">
        <v>48</v>
      </c>
    </row>
    <row r="63" spans="1:13" ht="15" customHeight="1" x14ac:dyDescent="0.3">
      <c r="A63" s="93">
        <v>58</v>
      </c>
      <c r="B63" s="4" t="s">
        <v>66</v>
      </c>
      <c r="C63" s="8" t="s">
        <v>82</v>
      </c>
      <c r="D63" s="21">
        <v>57.45</v>
      </c>
      <c r="E63" s="252">
        <v>52</v>
      </c>
      <c r="F63" s="285" t="s">
        <v>30</v>
      </c>
      <c r="G63" s="10" t="s">
        <v>44</v>
      </c>
      <c r="H63" s="44" t="s">
        <v>76</v>
      </c>
      <c r="I63" s="268">
        <v>55.61</v>
      </c>
      <c r="J63" s="133" t="s">
        <v>36</v>
      </c>
      <c r="K63" s="10" t="s">
        <v>41</v>
      </c>
      <c r="L63" s="21">
        <v>53.57</v>
      </c>
      <c r="M63" s="268">
        <v>47.75</v>
      </c>
    </row>
    <row r="64" spans="1:13" ht="15" customHeight="1" x14ac:dyDescent="0.3">
      <c r="A64" s="93">
        <v>59</v>
      </c>
      <c r="B64" s="4" t="s">
        <v>56</v>
      </c>
      <c r="C64" s="9" t="s">
        <v>55</v>
      </c>
      <c r="D64" s="21">
        <v>57.45</v>
      </c>
      <c r="E64" s="252">
        <v>51.33</v>
      </c>
      <c r="F64" s="287" t="s">
        <v>2</v>
      </c>
      <c r="G64" s="14" t="s">
        <v>66</v>
      </c>
      <c r="H64" s="44" t="s">
        <v>81</v>
      </c>
      <c r="I64" s="268">
        <v>55.61</v>
      </c>
      <c r="J64" s="133" t="s">
        <v>30</v>
      </c>
      <c r="K64" s="10" t="s">
        <v>98</v>
      </c>
      <c r="L64" s="21">
        <v>53.57</v>
      </c>
      <c r="M64" s="268">
        <v>47.5</v>
      </c>
    </row>
    <row r="65" spans="1:13" ht="15" customHeight="1" thickBot="1" x14ac:dyDescent="0.35">
      <c r="A65" s="94">
        <v>60</v>
      </c>
      <c r="B65" s="15" t="s">
        <v>2</v>
      </c>
      <c r="C65" s="32" t="s">
        <v>28</v>
      </c>
      <c r="D65" s="29">
        <v>57.45</v>
      </c>
      <c r="E65" s="254">
        <v>51</v>
      </c>
      <c r="F65" s="292" t="s">
        <v>44</v>
      </c>
      <c r="G65" s="34" t="s">
        <v>36</v>
      </c>
      <c r="H65" s="47" t="s">
        <v>37</v>
      </c>
      <c r="I65" s="276">
        <v>55.61</v>
      </c>
      <c r="J65" s="263" t="s">
        <v>56</v>
      </c>
      <c r="K65" s="167" t="s">
        <v>60</v>
      </c>
      <c r="L65" s="29">
        <v>53.57</v>
      </c>
      <c r="M65" s="276">
        <v>47.285710000000002</v>
      </c>
    </row>
    <row r="66" spans="1:13" ht="15" customHeight="1" x14ac:dyDescent="0.3">
      <c r="A66" s="93">
        <v>61</v>
      </c>
      <c r="B66" s="48" t="s">
        <v>0</v>
      </c>
      <c r="C66" s="49" t="s">
        <v>102</v>
      </c>
      <c r="D66" s="142">
        <v>57.45</v>
      </c>
      <c r="E66" s="255">
        <v>51</v>
      </c>
      <c r="F66" s="294" t="s">
        <v>44</v>
      </c>
      <c r="G66" s="49" t="s">
        <v>56</v>
      </c>
      <c r="H66" s="50" t="s">
        <v>63</v>
      </c>
      <c r="I66" s="273">
        <v>55.61</v>
      </c>
      <c r="J66" s="23" t="s">
        <v>44</v>
      </c>
      <c r="K66" s="62" t="s">
        <v>80</v>
      </c>
      <c r="L66" s="142">
        <v>53.57</v>
      </c>
      <c r="M66" s="273">
        <v>46.833329999999997</v>
      </c>
    </row>
    <row r="67" spans="1:13" ht="15" customHeight="1" x14ac:dyDescent="0.3">
      <c r="A67" s="93">
        <v>62</v>
      </c>
      <c r="B67" s="138" t="s">
        <v>2</v>
      </c>
      <c r="C67" s="139" t="s">
        <v>5</v>
      </c>
      <c r="D67" s="21">
        <v>57.45</v>
      </c>
      <c r="E67" s="252">
        <v>51</v>
      </c>
      <c r="F67" s="287" t="s">
        <v>66</v>
      </c>
      <c r="G67" s="8" t="s">
        <v>66</v>
      </c>
      <c r="H67" s="44" t="s">
        <v>84</v>
      </c>
      <c r="I67" s="61">
        <v>55.61</v>
      </c>
      <c r="J67" s="133" t="s">
        <v>2</v>
      </c>
      <c r="K67" s="139" t="s">
        <v>12</v>
      </c>
      <c r="L67" s="21">
        <v>53.57</v>
      </c>
      <c r="M67" s="268">
        <v>45.8</v>
      </c>
    </row>
    <row r="68" spans="1:13" ht="15" customHeight="1" x14ac:dyDescent="0.3">
      <c r="A68" s="93">
        <v>63</v>
      </c>
      <c r="B68" s="138" t="s">
        <v>30</v>
      </c>
      <c r="C68" s="10" t="s">
        <v>97</v>
      </c>
      <c r="D68" s="21">
        <v>57.45</v>
      </c>
      <c r="E68" s="252">
        <v>50.67</v>
      </c>
      <c r="F68" s="287" t="s">
        <v>2</v>
      </c>
      <c r="G68" s="14" t="s">
        <v>2</v>
      </c>
      <c r="H68" s="44" t="s">
        <v>10</v>
      </c>
      <c r="I68" s="268">
        <v>55.61</v>
      </c>
      <c r="J68" s="133" t="s">
        <v>2</v>
      </c>
      <c r="K68" s="139" t="s">
        <v>4</v>
      </c>
      <c r="L68" s="21">
        <v>53.57</v>
      </c>
      <c r="M68" s="268">
        <v>45.625</v>
      </c>
    </row>
    <row r="69" spans="1:13" ht="15" customHeight="1" x14ac:dyDescent="0.3">
      <c r="A69" s="93">
        <v>64</v>
      </c>
      <c r="B69" s="4" t="s">
        <v>36</v>
      </c>
      <c r="C69" s="8" t="s">
        <v>39</v>
      </c>
      <c r="D69" s="21">
        <v>57.45</v>
      </c>
      <c r="E69" s="252">
        <v>50</v>
      </c>
      <c r="F69" s="287" t="s">
        <v>2</v>
      </c>
      <c r="G69" s="14" t="s">
        <v>36</v>
      </c>
      <c r="H69" s="44" t="s">
        <v>93</v>
      </c>
      <c r="I69" s="268">
        <v>55.61</v>
      </c>
      <c r="J69" s="133" t="s">
        <v>2</v>
      </c>
      <c r="K69" s="139" t="s">
        <v>17</v>
      </c>
      <c r="L69" s="21">
        <v>53.57</v>
      </c>
      <c r="M69" s="268">
        <v>45.6</v>
      </c>
    </row>
    <row r="70" spans="1:13" ht="15" customHeight="1" x14ac:dyDescent="0.3">
      <c r="A70" s="93">
        <v>65</v>
      </c>
      <c r="B70" s="4" t="s">
        <v>2</v>
      </c>
      <c r="C70" s="14" t="s">
        <v>9</v>
      </c>
      <c r="D70" s="21">
        <v>57.45</v>
      </c>
      <c r="E70" s="252">
        <v>49.67</v>
      </c>
      <c r="F70" s="287" t="s">
        <v>66</v>
      </c>
      <c r="G70" s="8" t="s">
        <v>0</v>
      </c>
      <c r="H70" s="44" t="s">
        <v>101</v>
      </c>
      <c r="I70" s="61">
        <v>55.61</v>
      </c>
      <c r="J70" s="133" t="s">
        <v>2</v>
      </c>
      <c r="K70" s="139" t="s">
        <v>8</v>
      </c>
      <c r="L70" s="21">
        <v>53.57</v>
      </c>
      <c r="M70" s="268">
        <v>45.22222</v>
      </c>
    </row>
    <row r="71" spans="1:13" ht="15" customHeight="1" x14ac:dyDescent="0.3">
      <c r="A71" s="93">
        <v>66</v>
      </c>
      <c r="B71" s="138" t="s">
        <v>30</v>
      </c>
      <c r="C71" s="10" t="s">
        <v>32</v>
      </c>
      <c r="D71" s="21">
        <v>57.45</v>
      </c>
      <c r="E71" s="252">
        <v>49.45</v>
      </c>
      <c r="F71" s="285" t="s">
        <v>30</v>
      </c>
      <c r="G71" s="10" t="s">
        <v>0</v>
      </c>
      <c r="H71" s="44" t="s">
        <v>111</v>
      </c>
      <c r="I71" s="268">
        <v>55.61</v>
      </c>
      <c r="J71" s="133" t="s">
        <v>44</v>
      </c>
      <c r="K71" s="10" t="s">
        <v>52</v>
      </c>
      <c r="L71" s="21">
        <v>53.57</v>
      </c>
      <c r="M71" s="268">
        <v>45</v>
      </c>
    </row>
    <row r="72" spans="1:13" ht="15" customHeight="1" x14ac:dyDescent="0.3">
      <c r="A72" s="93">
        <v>67</v>
      </c>
      <c r="B72" s="4" t="s">
        <v>56</v>
      </c>
      <c r="C72" s="9" t="s">
        <v>112</v>
      </c>
      <c r="D72" s="21">
        <v>57.45</v>
      </c>
      <c r="E72" s="252">
        <v>49.33</v>
      </c>
      <c r="F72" s="285" t="s">
        <v>30</v>
      </c>
      <c r="G72" s="10" t="s">
        <v>36</v>
      </c>
      <c r="H72" s="44" t="s">
        <v>117</v>
      </c>
      <c r="I72" s="268">
        <v>55.61</v>
      </c>
      <c r="J72" s="133" t="s">
        <v>30</v>
      </c>
      <c r="K72" s="10" t="s">
        <v>94</v>
      </c>
      <c r="L72" s="21">
        <v>53.57</v>
      </c>
      <c r="M72" s="268">
        <v>44.666670000000003</v>
      </c>
    </row>
    <row r="73" spans="1:13" ht="15" customHeight="1" x14ac:dyDescent="0.3">
      <c r="A73" s="93">
        <v>68</v>
      </c>
      <c r="B73" s="138" t="s">
        <v>30</v>
      </c>
      <c r="C73" s="10" t="s">
        <v>94</v>
      </c>
      <c r="D73" s="21">
        <v>57.45</v>
      </c>
      <c r="E73" s="252">
        <v>49</v>
      </c>
      <c r="F73" s="287" t="s">
        <v>44</v>
      </c>
      <c r="G73" s="8" t="s">
        <v>0</v>
      </c>
      <c r="H73" s="44" t="s">
        <v>100</v>
      </c>
      <c r="I73" s="268">
        <v>55.61</v>
      </c>
      <c r="J73" s="133" t="s">
        <v>2</v>
      </c>
      <c r="K73" s="139" t="s">
        <v>6</v>
      </c>
      <c r="L73" s="21">
        <v>53.57</v>
      </c>
      <c r="M73" s="268">
        <v>44.333329999999997</v>
      </c>
    </row>
    <row r="74" spans="1:13" ht="15" customHeight="1" x14ac:dyDescent="0.3">
      <c r="A74" s="93">
        <v>69</v>
      </c>
      <c r="B74" s="4" t="s">
        <v>44</v>
      </c>
      <c r="C74" s="8" t="s">
        <v>51</v>
      </c>
      <c r="D74" s="21">
        <v>57.45</v>
      </c>
      <c r="E74" s="252">
        <v>48</v>
      </c>
      <c r="F74" s="287" t="s">
        <v>44</v>
      </c>
      <c r="G74" s="8" t="s">
        <v>2</v>
      </c>
      <c r="H74" s="44" t="s">
        <v>6</v>
      </c>
      <c r="I74" s="268">
        <v>55.61</v>
      </c>
      <c r="J74" s="133" t="s">
        <v>30</v>
      </c>
      <c r="K74" s="10" t="s">
        <v>34</v>
      </c>
      <c r="L74" s="21">
        <v>53.57</v>
      </c>
      <c r="M74" s="268">
        <v>44.25</v>
      </c>
    </row>
    <row r="75" spans="1:13" ht="15" customHeight="1" thickBot="1" x14ac:dyDescent="0.35">
      <c r="A75" s="116">
        <v>70</v>
      </c>
      <c r="B75" s="82" t="s">
        <v>66</v>
      </c>
      <c r="C75" s="155" t="s">
        <v>86</v>
      </c>
      <c r="D75" s="157">
        <v>57.45</v>
      </c>
      <c r="E75" s="256">
        <v>47.6</v>
      </c>
      <c r="F75" s="295" t="s">
        <v>2</v>
      </c>
      <c r="G75" s="278" t="s">
        <v>44</v>
      </c>
      <c r="H75" s="159" t="s">
        <v>54</v>
      </c>
      <c r="I75" s="277">
        <v>55.61</v>
      </c>
      <c r="J75" s="264" t="s">
        <v>66</v>
      </c>
      <c r="K75" s="166" t="s">
        <v>87</v>
      </c>
      <c r="L75" s="157">
        <v>53.57</v>
      </c>
      <c r="M75" s="277">
        <v>44</v>
      </c>
    </row>
    <row r="76" spans="1:13" ht="15" customHeight="1" x14ac:dyDescent="0.3">
      <c r="A76" s="112">
        <v>71</v>
      </c>
      <c r="B76" s="161" t="s">
        <v>2</v>
      </c>
      <c r="C76" s="274" t="s">
        <v>7</v>
      </c>
      <c r="D76" s="27">
        <v>57.45</v>
      </c>
      <c r="E76" s="257">
        <v>47.31</v>
      </c>
      <c r="F76" s="283" t="s">
        <v>2</v>
      </c>
      <c r="G76" s="33" t="s">
        <v>36</v>
      </c>
      <c r="H76" s="51" t="s">
        <v>42</v>
      </c>
      <c r="I76" s="275">
        <v>55.61</v>
      </c>
      <c r="J76" s="262" t="s">
        <v>66</v>
      </c>
      <c r="K76" s="52" t="s">
        <v>83</v>
      </c>
      <c r="L76" s="27">
        <v>53.57</v>
      </c>
      <c r="M76" s="275">
        <v>42</v>
      </c>
    </row>
    <row r="77" spans="1:13" ht="15" customHeight="1" x14ac:dyDescent="0.3">
      <c r="A77" s="93">
        <v>72</v>
      </c>
      <c r="B77" s="4" t="s">
        <v>2</v>
      </c>
      <c r="C77" s="14" t="s">
        <v>4</v>
      </c>
      <c r="D77" s="21">
        <v>57.45</v>
      </c>
      <c r="E77" s="252">
        <v>47.14</v>
      </c>
      <c r="F77" s="287" t="s">
        <v>66</v>
      </c>
      <c r="G77" s="8" t="s">
        <v>36</v>
      </c>
      <c r="H77" s="44" t="s">
        <v>41</v>
      </c>
      <c r="I77" s="61">
        <v>55.61</v>
      </c>
      <c r="J77" s="133" t="s">
        <v>2</v>
      </c>
      <c r="K77" s="139" t="s">
        <v>5</v>
      </c>
      <c r="L77" s="21">
        <v>53.57</v>
      </c>
      <c r="M77" s="268">
        <v>40</v>
      </c>
    </row>
    <row r="78" spans="1:13" ht="15" customHeight="1" x14ac:dyDescent="0.3">
      <c r="A78" s="93">
        <v>73</v>
      </c>
      <c r="B78" s="4" t="s">
        <v>56</v>
      </c>
      <c r="C78" s="9" t="s">
        <v>59</v>
      </c>
      <c r="D78" s="21">
        <v>57.45</v>
      </c>
      <c r="E78" s="252">
        <v>47</v>
      </c>
      <c r="F78" s="287" t="s">
        <v>2</v>
      </c>
      <c r="G78" s="14" t="s">
        <v>36</v>
      </c>
      <c r="H78" s="44" t="s">
        <v>39</v>
      </c>
      <c r="I78" s="268">
        <v>55.61</v>
      </c>
      <c r="J78" s="133" t="s">
        <v>56</v>
      </c>
      <c r="K78" s="10" t="s">
        <v>61</v>
      </c>
      <c r="L78" s="21">
        <v>53.57</v>
      </c>
      <c r="M78" s="268">
        <v>40</v>
      </c>
    </row>
    <row r="79" spans="1:13" ht="15" customHeight="1" x14ac:dyDescent="0.3">
      <c r="A79" s="93">
        <v>74</v>
      </c>
      <c r="B79" s="4" t="s">
        <v>36</v>
      </c>
      <c r="C79" s="8" t="s">
        <v>89</v>
      </c>
      <c r="D79" s="21">
        <v>57.45</v>
      </c>
      <c r="E79" s="252">
        <v>46.17</v>
      </c>
      <c r="F79" s="287" t="s">
        <v>0</v>
      </c>
      <c r="G79" s="8" t="s">
        <v>30</v>
      </c>
      <c r="H79" s="44" t="s">
        <v>124</v>
      </c>
      <c r="I79" s="268">
        <v>55.61</v>
      </c>
      <c r="J79" s="133" t="s">
        <v>44</v>
      </c>
      <c r="K79" s="10" t="s">
        <v>48</v>
      </c>
      <c r="L79" s="21">
        <v>53.57</v>
      </c>
      <c r="M79" s="268">
        <v>39.5</v>
      </c>
    </row>
    <row r="80" spans="1:13" ht="15" customHeight="1" x14ac:dyDescent="0.3">
      <c r="A80" s="93">
        <v>75</v>
      </c>
      <c r="B80" s="4" t="s">
        <v>2</v>
      </c>
      <c r="C80" s="14" t="s">
        <v>23</v>
      </c>
      <c r="D80" s="21">
        <v>57.45</v>
      </c>
      <c r="E80" s="252">
        <v>45.8</v>
      </c>
      <c r="F80" s="287" t="s">
        <v>2</v>
      </c>
      <c r="G80" s="14" t="s">
        <v>36</v>
      </c>
      <c r="H80" s="44" t="s">
        <v>92</v>
      </c>
      <c r="I80" s="268">
        <v>55.61</v>
      </c>
      <c r="J80" s="133" t="s">
        <v>30</v>
      </c>
      <c r="K80" s="10" t="s">
        <v>120</v>
      </c>
      <c r="L80" s="21">
        <v>53.57</v>
      </c>
      <c r="M80" s="268">
        <v>39.333329999999997</v>
      </c>
    </row>
    <row r="81" spans="1:13" ht="15" customHeight="1" x14ac:dyDescent="0.3">
      <c r="A81" s="93">
        <v>76</v>
      </c>
      <c r="B81" s="4" t="s">
        <v>44</v>
      </c>
      <c r="C81" s="8" t="s">
        <v>48</v>
      </c>
      <c r="D81" s="21">
        <v>57.45</v>
      </c>
      <c r="E81" s="252">
        <v>44.5</v>
      </c>
      <c r="F81" s="287" t="s">
        <v>2</v>
      </c>
      <c r="G81" s="14" t="s">
        <v>44</v>
      </c>
      <c r="H81" s="44" t="s">
        <v>78</v>
      </c>
      <c r="I81" s="268">
        <v>55.61</v>
      </c>
      <c r="J81" s="133" t="s">
        <v>2</v>
      </c>
      <c r="K81" s="139" t="s">
        <v>18</v>
      </c>
      <c r="L81" s="21">
        <v>53.57</v>
      </c>
      <c r="M81" s="268">
        <v>39.200000000000003</v>
      </c>
    </row>
    <row r="82" spans="1:13" s="20" customFormat="1" ht="15" customHeight="1" x14ac:dyDescent="0.3">
      <c r="A82" s="93">
        <v>77</v>
      </c>
      <c r="B82" s="4" t="s">
        <v>44</v>
      </c>
      <c r="C82" s="8" t="s">
        <v>49</v>
      </c>
      <c r="D82" s="21">
        <v>57.45</v>
      </c>
      <c r="E82" s="252">
        <v>44</v>
      </c>
      <c r="F82" s="287" t="s">
        <v>2</v>
      </c>
      <c r="G82" s="14" t="s">
        <v>2</v>
      </c>
      <c r="H82" s="44" t="s">
        <v>21</v>
      </c>
      <c r="I82" s="268">
        <v>55.61</v>
      </c>
      <c r="J82" s="133" t="s">
        <v>36</v>
      </c>
      <c r="K82" s="10" t="s">
        <v>38</v>
      </c>
      <c r="L82" s="21">
        <v>53.57</v>
      </c>
      <c r="M82" s="268">
        <v>39.1</v>
      </c>
    </row>
    <row r="83" spans="1:13" s="20" customFormat="1" ht="15" customHeight="1" x14ac:dyDescent="0.3">
      <c r="A83" s="93">
        <v>78</v>
      </c>
      <c r="B83" s="138" t="s">
        <v>30</v>
      </c>
      <c r="C83" s="10" t="s">
        <v>29</v>
      </c>
      <c r="D83" s="21">
        <v>57.45</v>
      </c>
      <c r="E83" s="252">
        <v>44</v>
      </c>
      <c r="F83" s="287" t="s">
        <v>56</v>
      </c>
      <c r="G83" s="9" t="s">
        <v>36</v>
      </c>
      <c r="H83" s="44" t="s">
        <v>116</v>
      </c>
      <c r="I83" s="268">
        <v>55.61</v>
      </c>
      <c r="J83" s="133" t="s">
        <v>2</v>
      </c>
      <c r="K83" s="139" t="s">
        <v>14</v>
      </c>
      <c r="L83" s="21">
        <v>53.57</v>
      </c>
      <c r="M83" s="268">
        <v>37.285710000000002</v>
      </c>
    </row>
    <row r="84" spans="1:13" s="20" customFormat="1" ht="15" customHeight="1" x14ac:dyDescent="0.3">
      <c r="A84" s="93">
        <v>79</v>
      </c>
      <c r="B84" s="138" t="s">
        <v>2</v>
      </c>
      <c r="C84" s="139" t="s">
        <v>27</v>
      </c>
      <c r="D84" s="21">
        <v>57.45</v>
      </c>
      <c r="E84" s="252">
        <v>43.67</v>
      </c>
      <c r="F84" s="287" t="s">
        <v>66</v>
      </c>
      <c r="G84" s="8" t="s">
        <v>44</v>
      </c>
      <c r="H84" s="44" t="s">
        <v>43</v>
      </c>
      <c r="I84" s="61">
        <v>55.61</v>
      </c>
      <c r="J84" s="133" t="s">
        <v>36</v>
      </c>
      <c r="K84" s="10" t="s">
        <v>89</v>
      </c>
      <c r="L84" s="21">
        <v>53.57</v>
      </c>
      <c r="M84" s="268">
        <v>37.25</v>
      </c>
    </row>
    <row r="85" spans="1:13" s="20" customFormat="1" ht="15" customHeight="1" thickBot="1" x14ac:dyDescent="0.35">
      <c r="A85" s="94">
        <v>80</v>
      </c>
      <c r="B85" s="162" t="s">
        <v>2</v>
      </c>
      <c r="C85" s="163" t="s">
        <v>16</v>
      </c>
      <c r="D85" s="29">
        <v>57.45</v>
      </c>
      <c r="E85" s="254">
        <v>42</v>
      </c>
      <c r="F85" s="292" t="s">
        <v>44</v>
      </c>
      <c r="G85" s="34" t="s">
        <v>56</v>
      </c>
      <c r="H85" s="47" t="s">
        <v>60</v>
      </c>
      <c r="I85" s="276">
        <v>55.61</v>
      </c>
      <c r="J85" s="263" t="s">
        <v>44</v>
      </c>
      <c r="K85" s="167" t="s">
        <v>51</v>
      </c>
      <c r="L85" s="29">
        <v>53.57</v>
      </c>
      <c r="M85" s="276">
        <v>36.5</v>
      </c>
    </row>
    <row r="86" spans="1:13" s="20" customFormat="1" ht="15" customHeight="1" x14ac:dyDescent="0.3">
      <c r="A86" s="93">
        <v>81</v>
      </c>
      <c r="B86" s="48" t="s">
        <v>2</v>
      </c>
      <c r="C86" s="109" t="s">
        <v>1</v>
      </c>
      <c r="D86" s="142">
        <v>57.45</v>
      </c>
      <c r="E86" s="255">
        <v>42</v>
      </c>
      <c r="F86" s="293" t="s">
        <v>30</v>
      </c>
      <c r="G86" s="279" t="s">
        <v>44</v>
      </c>
      <c r="H86" s="50" t="s">
        <v>88</v>
      </c>
      <c r="I86" s="273">
        <v>55.61</v>
      </c>
      <c r="J86" s="23" t="s">
        <v>44</v>
      </c>
      <c r="K86" s="62" t="s">
        <v>47</v>
      </c>
      <c r="L86" s="142">
        <v>53.57</v>
      </c>
      <c r="M86" s="280">
        <v>36</v>
      </c>
    </row>
    <row r="87" spans="1:13" s="20" customFormat="1" ht="15" customHeight="1" x14ac:dyDescent="0.3">
      <c r="A87" s="93">
        <v>82</v>
      </c>
      <c r="B87" s="138" t="s">
        <v>2</v>
      </c>
      <c r="C87" s="10" t="s">
        <v>72</v>
      </c>
      <c r="D87" s="21">
        <v>57.45</v>
      </c>
      <c r="E87" s="252">
        <v>42</v>
      </c>
      <c r="F87" s="287" t="s">
        <v>36</v>
      </c>
      <c r="G87" s="11" t="s">
        <v>36</v>
      </c>
      <c r="H87" s="44" t="s">
        <v>89</v>
      </c>
      <c r="I87" s="268">
        <v>55.61</v>
      </c>
      <c r="J87" s="133" t="s">
        <v>44</v>
      </c>
      <c r="K87" s="10" t="s">
        <v>78</v>
      </c>
      <c r="L87" s="21">
        <v>53.57</v>
      </c>
      <c r="M87" s="61">
        <v>32</v>
      </c>
    </row>
    <row r="88" spans="1:13" s="20" customFormat="1" ht="15" customHeight="1" x14ac:dyDescent="0.3">
      <c r="A88" s="93">
        <v>83</v>
      </c>
      <c r="B88" s="4" t="s">
        <v>2</v>
      </c>
      <c r="C88" s="14" t="s">
        <v>25</v>
      </c>
      <c r="D88" s="21">
        <v>57.45</v>
      </c>
      <c r="E88" s="252">
        <v>41.33</v>
      </c>
      <c r="F88" s="285" t="s">
        <v>30</v>
      </c>
      <c r="G88" s="10" t="s">
        <v>2</v>
      </c>
      <c r="H88" s="44" t="s">
        <v>121</v>
      </c>
      <c r="I88" s="268">
        <v>55.61</v>
      </c>
      <c r="J88" s="133" t="s">
        <v>30</v>
      </c>
      <c r="K88" s="10" t="s">
        <v>29</v>
      </c>
      <c r="L88" s="21">
        <v>53.57</v>
      </c>
      <c r="M88" s="61">
        <v>28.33333</v>
      </c>
    </row>
    <row r="89" spans="1:13" s="20" customFormat="1" ht="15" customHeight="1" x14ac:dyDescent="0.3">
      <c r="A89" s="93">
        <v>84</v>
      </c>
      <c r="B89" s="4" t="s">
        <v>0</v>
      </c>
      <c r="C89" s="9" t="s">
        <v>71</v>
      </c>
      <c r="D89" s="21">
        <v>57.45</v>
      </c>
      <c r="E89" s="252">
        <v>41.25</v>
      </c>
      <c r="F89" s="287" t="s">
        <v>2</v>
      </c>
      <c r="G89" s="14" t="s">
        <v>44</v>
      </c>
      <c r="H89" s="44" t="s">
        <v>48</v>
      </c>
      <c r="I89" s="268">
        <v>55.61</v>
      </c>
      <c r="J89" s="133" t="s">
        <v>36</v>
      </c>
      <c r="K89" s="265" t="s">
        <v>35</v>
      </c>
      <c r="L89" s="21">
        <v>53.57</v>
      </c>
      <c r="M89" s="61">
        <v>26</v>
      </c>
    </row>
    <row r="90" spans="1:13" s="20" customFormat="1" ht="15" customHeight="1" x14ac:dyDescent="0.3">
      <c r="A90" s="93">
        <v>85</v>
      </c>
      <c r="B90" s="4" t="s">
        <v>66</v>
      </c>
      <c r="C90" s="8" t="s">
        <v>83</v>
      </c>
      <c r="D90" s="21">
        <v>57.45</v>
      </c>
      <c r="E90" s="252">
        <v>41</v>
      </c>
      <c r="F90" s="287" t="s">
        <v>56</v>
      </c>
      <c r="G90" s="9" t="s">
        <v>2</v>
      </c>
      <c r="H90" s="44" t="s">
        <v>23</v>
      </c>
      <c r="I90" s="268">
        <v>55.61</v>
      </c>
      <c r="J90" s="133" t="s">
        <v>44</v>
      </c>
      <c r="K90" s="10" t="s">
        <v>45</v>
      </c>
      <c r="L90" s="21">
        <v>53.57</v>
      </c>
      <c r="M90" s="269">
        <v>20</v>
      </c>
    </row>
    <row r="91" spans="1:13" s="20" customFormat="1" ht="15" customHeight="1" x14ac:dyDescent="0.3">
      <c r="A91" s="93">
        <v>86</v>
      </c>
      <c r="B91" s="4" t="s">
        <v>66</v>
      </c>
      <c r="C91" s="9" t="s">
        <v>75</v>
      </c>
      <c r="D91" s="21">
        <v>57.45</v>
      </c>
      <c r="E91" s="252">
        <v>40.83</v>
      </c>
      <c r="F91" s="285" t="s">
        <v>30</v>
      </c>
      <c r="G91" s="10" t="s">
        <v>2</v>
      </c>
      <c r="H91" s="44" t="s">
        <v>24</v>
      </c>
      <c r="I91" s="268">
        <v>55.61</v>
      </c>
      <c r="J91" s="133" t="s">
        <v>30</v>
      </c>
      <c r="K91" s="10" t="s">
        <v>33</v>
      </c>
      <c r="L91" s="21">
        <v>53.57</v>
      </c>
      <c r="M91" s="269">
        <v>20</v>
      </c>
    </row>
    <row r="92" spans="1:13" s="20" customFormat="1" ht="15" customHeight="1" x14ac:dyDescent="0.3">
      <c r="A92" s="93">
        <v>87</v>
      </c>
      <c r="B92" s="4" t="s">
        <v>2</v>
      </c>
      <c r="C92" s="14" t="s">
        <v>17</v>
      </c>
      <c r="D92" s="21">
        <v>57.45</v>
      </c>
      <c r="E92" s="252">
        <v>40</v>
      </c>
      <c r="F92" s="287" t="s">
        <v>36</v>
      </c>
      <c r="G92" s="8" t="s">
        <v>44</v>
      </c>
      <c r="H92" s="44" t="s">
        <v>79</v>
      </c>
      <c r="I92" s="268">
        <v>55.61</v>
      </c>
      <c r="J92" s="133" t="s">
        <v>56</v>
      </c>
      <c r="K92" s="10" t="s">
        <v>59</v>
      </c>
      <c r="L92" s="21">
        <v>53.57</v>
      </c>
      <c r="M92" s="269">
        <v>20</v>
      </c>
    </row>
    <row r="93" spans="1:13" s="20" customFormat="1" ht="15" customHeight="1" x14ac:dyDescent="0.3">
      <c r="A93" s="93">
        <v>88</v>
      </c>
      <c r="B93" s="4" t="s">
        <v>0</v>
      </c>
      <c r="C93" s="9" t="s">
        <v>70</v>
      </c>
      <c r="D93" s="21">
        <v>57.45</v>
      </c>
      <c r="E93" s="252">
        <v>40</v>
      </c>
      <c r="F93" s="285" t="s">
        <v>30</v>
      </c>
      <c r="G93" s="10" t="s">
        <v>0</v>
      </c>
      <c r="H93" s="44" t="s">
        <v>109</v>
      </c>
      <c r="I93" s="268">
        <v>55.61</v>
      </c>
      <c r="J93" s="133" t="s">
        <v>56</v>
      </c>
      <c r="K93" s="10" t="s">
        <v>112</v>
      </c>
      <c r="L93" s="21">
        <v>53.57</v>
      </c>
      <c r="M93" s="269">
        <v>16</v>
      </c>
    </row>
    <row r="94" spans="1:13" s="20" customFormat="1" ht="15" customHeight="1" x14ac:dyDescent="0.3">
      <c r="A94" s="93">
        <v>89</v>
      </c>
      <c r="B94" s="4" t="s">
        <v>2</v>
      </c>
      <c r="C94" s="14" t="s">
        <v>13</v>
      </c>
      <c r="D94" s="21">
        <v>57.45</v>
      </c>
      <c r="E94" s="252">
        <v>38.630000000000003</v>
      </c>
      <c r="F94" s="287" t="s">
        <v>56</v>
      </c>
      <c r="G94" s="9" t="s">
        <v>30</v>
      </c>
      <c r="H94" s="44" t="s">
        <v>118</v>
      </c>
      <c r="I94" s="268">
        <v>55.61</v>
      </c>
      <c r="J94" s="133" t="s">
        <v>56</v>
      </c>
      <c r="K94" s="10" t="s">
        <v>58</v>
      </c>
      <c r="L94" s="21">
        <v>53.57</v>
      </c>
      <c r="M94" s="269">
        <v>14</v>
      </c>
    </row>
    <row r="95" spans="1:13" s="20" customFormat="1" ht="15" customHeight="1" thickBot="1" x14ac:dyDescent="0.35">
      <c r="A95" s="116">
        <v>90</v>
      </c>
      <c r="B95" s="82" t="s">
        <v>36</v>
      </c>
      <c r="C95" s="155" t="s">
        <v>91</v>
      </c>
      <c r="D95" s="157">
        <v>57.45</v>
      </c>
      <c r="E95" s="256">
        <v>38.5</v>
      </c>
      <c r="F95" s="289" t="s">
        <v>2</v>
      </c>
      <c r="G95" s="117" t="s">
        <v>2</v>
      </c>
      <c r="H95" s="159" t="s">
        <v>7</v>
      </c>
      <c r="I95" s="277">
        <v>55.61</v>
      </c>
      <c r="J95" s="264" t="s">
        <v>0</v>
      </c>
      <c r="K95" s="166" t="s">
        <v>110</v>
      </c>
      <c r="L95" s="157">
        <v>53.57</v>
      </c>
      <c r="M95" s="281">
        <v>14</v>
      </c>
    </row>
    <row r="96" spans="1:13" s="20" customFormat="1" ht="15" customHeight="1" x14ac:dyDescent="0.3">
      <c r="A96" s="112">
        <v>91</v>
      </c>
      <c r="B96" s="113" t="s">
        <v>44</v>
      </c>
      <c r="C96" s="30" t="s">
        <v>50</v>
      </c>
      <c r="D96" s="27">
        <v>57.45</v>
      </c>
      <c r="E96" s="257">
        <v>38.5</v>
      </c>
      <c r="F96" s="283" t="s">
        <v>2</v>
      </c>
      <c r="G96" s="33" t="s">
        <v>56</v>
      </c>
      <c r="H96" s="51" t="s">
        <v>67</v>
      </c>
      <c r="I96" s="296">
        <v>55.61</v>
      </c>
      <c r="J96" s="262" t="s">
        <v>66</v>
      </c>
      <c r="K96" s="52" t="s">
        <v>75</v>
      </c>
      <c r="L96" s="27">
        <v>53.57</v>
      </c>
      <c r="M96" s="275"/>
    </row>
    <row r="97" spans="1:13" s="20" customFormat="1" ht="15" customHeight="1" x14ac:dyDescent="0.3">
      <c r="A97" s="93">
        <v>92</v>
      </c>
      <c r="B97" s="138" t="s">
        <v>2</v>
      </c>
      <c r="C97" s="139" t="s">
        <v>22</v>
      </c>
      <c r="D97" s="21">
        <v>57.45</v>
      </c>
      <c r="E97" s="252">
        <v>38.200000000000003</v>
      </c>
      <c r="F97" s="285" t="s">
        <v>30</v>
      </c>
      <c r="G97" s="10" t="s">
        <v>36</v>
      </c>
      <c r="H97" s="44" t="s">
        <v>114</v>
      </c>
      <c r="I97" s="61">
        <v>55.61</v>
      </c>
      <c r="J97" s="133" t="s">
        <v>56</v>
      </c>
      <c r="K97" s="10" t="s">
        <v>57</v>
      </c>
      <c r="L97" s="21">
        <v>53.57</v>
      </c>
      <c r="M97" s="268"/>
    </row>
    <row r="98" spans="1:13" ht="15" customHeight="1" x14ac:dyDescent="0.3">
      <c r="A98" s="93">
        <v>93</v>
      </c>
      <c r="B98" s="4" t="s">
        <v>0</v>
      </c>
      <c r="C98" s="8" t="s">
        <v>110</v>
      </c>
      <c r="D98" s="21">
        <v>57.45</v>
      </c>
      <c r="E98" s="252">
        <v>37.75</v>
      </c>
      <c r="F98" s="287" t="s">
        <v>2</v>
      </c>
      <c r="G98" s="14" t="s">
        <v>44</v>
      </c>
      <c r="H98" s="44" t="s">
        <v>80</v>
      </c>
      <c r="I98" s="61">
        <v>55.61</v>
      </c>
      <c r="J98" s="133" t="s">
        <v>56</v>
      </c>
      <c r="K98" s="10" t="s">
        <v>55</v>
      </c>
      <c r="L98" s="21">
        <v>53.57</v>
      </c>
      <c r="M98" s="268"/>
    </row>
    <row r="99" spans="1:13" ht="15" customHeight="1" x14ac:dyDescent="0.3">
      <c r="A99" s="93">
        <v>94</v>
      </c>
      <c r="B99" s="4" t="s">
        <v>36</v>
      </c>
      <c r="C99" s="8" t="s">
        <v>38</v>
      </c>
      <c r="D99" s="21">
        <v>57.45</v>
      </c>
      <c r="E99" s="252">
        <v>36</v>
      </c>
      <c r="F99" s="287" t="s">
        <v>56</v>
      </c>
      <c r="G99" s="9" t="s">
        <v>44</v>
      </c>
      <c r="H99" s="44" t="s">
        <v>113</v>
      </c>
      <c r="I99" s="61">
        <v>55.61</v>
      </c>
      <c r="J99" s="133" t="s">
        <v>44</v>
      </c>
      <c r="K99" s="10" t="s">
        <v>49</v>
      </c>
      <c r="L99" s="21">
        <v>53.57</v>
      </c>
      <c r="M99" s="268"/>
    </row>
    <row r="100" spans="1:13" ht="15" customHeight="1" x14ac:dyDescent="0.3">
      <c r="A100" s="93">
        <v>95</v>
      </c>
      <c r="B100" s="4" t="s">
        <v>44</v>
      </c>
      <c r="C100" s="8" t="s">
        <v>52</v>
      </c>
      <c r="D100" s="21">
        <v>57.45</v>
      </c>
      <c r="E100" s="252">
        <v>35.5</v>
      </c>
      <c r="F100" s="285" t="s">
        <v>2</v>
      </c>
      <c r="G100" s="139" t="s">
        <v>30</v>
      </c>
      <c r="H100" s="44" t="s">
        <v>119</v>
      </c>
      <c r="I100" s="61">
        <v>55.61</v>
      </c>
      <c r="J100" s="133" t="s">
        <v>44</v>
      </c>
      <c r="K100" s="10" t="s">
        <v>46</v>
      </c>
      <c r="L100" s="21">
        <v>53.57</v>
      </c>
      <c r="M100" s="268"/>
    </row>
    <row r="101" spans="1:13" ht="15" customHeight="1" x14ac:dyDescent="0.3">
      <c r="A101" s="93">
        <v>96</v>
      </c>
      <c r="B101" s="4" t="s">
        <v>66</v>
      </c>
      <c r="C101" s="8" t="s">
        <v>108</v>
      </c>
      <c r="D101" s="21">
        <v>57.45</v>
      </c>
      <c r="E101" s="252">
        <v>33.5</v>
      </c>
      <c r="F101" s="287" t="s">
        <v>36</v>
      </c>
      <c r="G101" s="8" t="s">
        <v>56</v>
      </c>
      <c r="H101" s="44" t="s">
        <v>62</v>
      </c>
      <c r="I101" s="61">
        <v>55.61</v>
      </c>
      <c r="J101" s="133" t="s">
        <v>44</v>
      </c>
      <c r="K101" s="10" t="s">
        <v>76</v>
      </c>
      <c r="L101" s="21">
        <v>53.57</v>
      </c>
      <c r="M101" s="268"/>
    </row>
    <row r="102" spans="1:13" ht="15" customHeight="1" x14ac:dyDescent="0.3">
      <c r="A102" s="93">
        <v>97</v>
      </c>
      <c r="B102" s="4" t="s">
        <v>36</v>
      </c>
      <c r="C102" s="11" t="s">
        <v>35</v>
      </c>
      <c r="D102" s="21">
        <v>57.45</v>
      </c>
      <c r="E102" s="259">
        <v>30.5</v>
      </c>
      <c r="F102" s="285" t="s">
        <v>2</v>
      </c>
      <c r="G102" s="139" t="s">
        <v>2</v>
      </c>
      <c r="H102" s="44" t="s">
        <v>11</v>
      </c>
      <c r="I102" s="269">
        <v>55.61</v>
      </c>
      <c r="J102" s="133" t="s">
        <v>44</v>
      </c>
      <c r="K102" s="10" t="s">
        <v>77</v>
      </c>
      <c r="L102" s="21">
        <v>53.57</v>
      </c>
      <c r="M102" s="268"/>
    </row>
    <row r="103" spans="1:13" ht="15" customHeight="1" x14ac:dyDescent="0.3">
      <c r="A103" s="93">
        <v>98</v>
      </c>
      <c r="B103" s="138" t="s">
        <v>30</v>
      </c>
      <c r="C103" s="10" t="s">
        <v>98</v>
      </c>
      <c r="D103" s="21">
        <v>57.45</v>
      </c>
      <c r="E103" s="259">
        <v>28.4</v>
      </c>
      <c r="F103" s="285" t="s">
        <v>2</v>
      </c>
      <c r="G103" s="139" t="s">
        <v>30</v>
      </c>
      <c r="H103" s="44" t="s">
        <v>34</v>
      </c>
      <c r="I103" s="269">
        <v>55.61</v>
      </c>
      <c r="J103" s="133" t="s">
        <v>36</v>
      </c>
      <c r="K103" s="10" t="s">
        <v>74</v>
      </c>
      <c r="L103" s="21">
        <v>53.57</v>
      </c>
      <c r="M103" s="268"/>
    </row>
    <row r="104" spans="1:13" ht="15" customHeight="1" x14ac:dyDescent="0.3">
      <c r="A104" s="93">
        <v>99</v>
      </c>
      <c r="B104" s="4" t="s">
        <v>44</v>
      </c>
      <c r="C104" s="8" t="s">
        <v>77</v>
      </c>
      <c r="D104" s="21">
        <v>57.45</v>
      </c>
      <c r="E104" s="259">
        <v>28</v>
      </c>
      <c r="F104" s="287" t="s">
        <v>36</v>
      </c>
      <c r="G104" s="8" t="s">
        <v>2</v>
      </c>
      <c r="H104" s="44" t="s">
        <v>26</v>
      </c>
      <c r="I104" s="269">
        <v>55.61</v>
      </c>
      <c r="J104" s="133" t="s">
        <v>36</v>
      </c>
      <c r="K104" s="10" t="s">
        <v>73</v>
      </c>
      <c r="L104" s="21">
        <v>53.57</v>
      </c>
      <c r="M104" s="268"/>
    </row>
    <row r="105" spans="1:13" ht="15" customHeight="1" thickBot="1" x14ac:dyDescent="0.35">
      <c r="A105" s="94">
        <v>100</v>
      </c>
      <c r="B105" s="15" t="s">
        <v>36</v>
      </c>
      <c r="C105" s="16" t="s">
        <v>73</v>
      </c>
      <c r="D105" s="29">
        <v>57.45</v>
      </c>
      <c r="E105" s="261">
        <v>27.33</v>
      </c>
      <c r="F105" s="292" t="s">
        <v>36</v>
      </c>
      <c r="G105" s="34" t="s">
        <v>0</v>
      </c>
      <c r="H105" s="47" t="s">
        <v>102</v>
      </c>
      <c r="I105" s="297">
        <v>55.61</v>
      </c>
      <c r="J105" s="263" t="s">
        <v>36</v>
      </c>
      <c r="K105" s="167" t="s">
        <v>90</v>
      </c>
      <c r="L105" s="29">
        <v>53.57</v>
      </c>
      <c r="M105" s="271"/>
    </row>
    <row r="106" spans="1:13" ht="15" customHeight="1" x14ac:dyDescent="0.3">
      <c r="A106" s="93">
        <v>101</v>
      </c>
      <c r="B106" s="48" t="s">
        <v>36</v>
      </c>
      <c r="C106" s="49" t="s">
        <v>90</v>
      </c>
      <c r="D106" s="142">
        <v>57.45</v>
      </c>
      <c r="E106" s="282">
        <v>7</v>
      </c>
      <c r="F106" s="294" t="s">
        <v>44</v>
      </c>
      <c r="G106" s="49" t="s">
        <v>2</v>
      </c>
      <c r="H106" s="50" t="s">
        <v>22</v>
      </c>
      <c r="I106" s="298">
        <v>55.61</v>
      </c>
      <c r="J106" s="23" t="s">
        <v>36</v>
      </c>
      <c r="K106" s="62" t="s">
        <v>37</v>
      </c>
      <c r="L106" s="142">
        <v>53.57</v>
      </c>
      <c r="M106" s="280"/>
    </row>
    <row r="107" spans="1:13" ht="15" customHeight="1" x14ac:dyDescent="0.3">
      <c r="A107" s="93">
        <v>102</v>
      </c>
      <c r="B107" s="4" t="s">
        <v>66</v>
      </c>
      <c r="C107" s="8" t="s">
        <v>87</v>
      </c>
      <c r="D107" s="21">
        <v>57.45</v>
      </c>
      <c r="E107" s="260"/>
      <c r="F107" s="287" t="s">
        <v>66</v>
      </c>
      <c r="G107" s="9" t="s">
        <v>66</v>
      </c>
      <c r="H107" s="44" t="s">
        <v>83</v>
      </c>
      <c r="I107" s="268">
        <v>55.61</v>
      </c>
      <c r="J107" s="133" t="s">
        <v>30</v>
      </c>
      <c r="K107" s="10" t="s">
        <v>99</v>
      </c>
      <c r="L107" s="21">
        <v>53.57</v>
      </c>
      <c r="M107" s="268"/>
    </row>
    <row r="108" spans="1:13" ht="15" customHeight="1" x14ac:dyDescent="0.3">
      <c r="A108" s="93">
        <v>103</v>
      </c>
      <c r="B108" s="4" t="s">
        <v>56</v>
      </c>
      <c r="C108" s="9" t="s">
        <v>61</v>
      </c>
      <c r="D108" s="21">
        <v>57.45</v>
      </c>
      <c r="E108" s="258"/>
      <c r="F108" s="287" t="s">
        <v>56</v>
      </c>
      <c r="G108" s="9"/>
      <c r="H108" s="44"/>
      <c r="I108" s="268"/>
      <c r="J108" s="133" t="s">
        <v>30</v>
      </c>
      <c r="K108" s="10" t="s">
        <v>97</v>
      </c>
      <c r="L108" s="21">
        <v>53.57</v>
      </c>
      <c r="M108" s="268"/>
    </row>
    <row r="109" spans="1:13" ht="15" customHeight="1" x14ac:dyDescent="0.3">
      <c r="A109" s="93">
        <v>104</v>
      </c>
      <c r="B109" s="4" t="s">
        <v>56</v>
      </c>
      <c r="C109" s="9" t="s">
        <v>57</v>
      </c>
      <c r="D109" s="21">
        <v>57.45</v>
      </c>
      <c r="E109" s="258"/>
      <c r="F109" s="287" t="s">
        <v>44</v>
      </c>
      <c r="G109" s="8" t="s">
        <v>2</v>
      </c>
      <c r="H109" s="44" t="s">
        <v>16</v>
      </c>
      <c r="I109" s="31">
        <v>55.61</v>
      </c>
      <c r="J109" s="133" t="s">
        <v>2</v>
      </c>
      <c r="K109" s="134" t="s">
        <v>72</v>
      </c>
      <c r="L109" s="21">
        <v>53.57</v>
      </c>
      <c r="M109" s="31"/>
    </row>
    <row r="110" spans="1:13" ht="15" customHeight="1" x14ac:dyDescent="0.3">
      <c r="A110" s="93">
        <v>105</v>
      </c>
      <c r="B110" s="4" t="s">
        <v>44</v>
      </c>
      <c r="C110" s="8" t="s">
        <v>76</v>
      </c>
      <c r="D110" s="21">
        <v>57.45</v>
      </c>
      <c r="E110" s="260"/>
      <c r="F110" s="287" t="s">
        <v>36</v>
      </c>
      <c r="G110" s="9" t="s">
        <v>56</v>
      </c>
      <c r="H110" s="44" t="s">
        <v>65</v>
      </c>
      <c r="I110" s="268">
        <v>55.61</v>
      </c>
      <c r="J110" s="133" t="s">
        <v>2</v>
      </c>
      <c r="K110" s="139" t="s">
        <v>27</v>
      </c>
      <c r="L110" s="21">
        <v>53.57</v>
      </c>
      <c r="M110" s="270"/>
    </row>
    <row r="111" spans="1:13" ht="15" customHeight="1" x14ac:dyDescent="0.3">
      <c r="A111" s="93">
        <v>106</v>
      </c>
      <c r="B111" s="4" t="s">
        <v>44</v>
      </c>
      <c r="C111" s="8" t="s">
        <v>47</v>
      </c>
      <c r="D111" s="21">
        <v>57.45</v>
      </c>
      <c r="E111" s="260"/>
      <c r="F111" s="285" t="s">
        <v>30</v>
      </c>
      <c r="G111" s="10" t="s">
        <v>36</v>
      </c>
      <c r="H111" s="44" t="s">
        <v>40</v>
      </c>
      <c r="I111" s="61">
        <v>55.61</v>
      </c>
      <c r="J111" s="133" t="s">
        <v>2</v>
      </c>
      <c r="K111" s="139" t="s">
        <v>25</v>
      </c>
      <c r="L111" s="21">
        <v>53.57</v>
      </c>
      <c r="M111" s="268"/>
    </row>
    <row r="112" spans="1:13" ht="15" customHeight="1" x14ac:dyDescent="0.3">
      <c r="A112" s="93">
        <v>107</v>
      </c>
      <c r="B112" s="4" t="s">
        <v>36</v>
      </c>
      <c r="C112" s="8" t="s">
        <v>74</v>
      </c>
      <c r="D112" s="21">
        <v>57.45</v>
      </c>
      <c r="E112" s="260"/>
      <c r="F112" s="285" t="s">
        <v>2</v>
      </c>
      <c r="G112" s="10" t="s">
        <v>44</v>
      </c>
      <c r="H112" s="44" t="s">
        <v>52</v>
      </c>
      <c r="I112" s="31">
        <v>55.61</v>
      </c>
      <c r="J112" s="133" t="s">
        <v>2</v>
      </c>
      <c r="K112" s="139" t="s">
        <v>13</v>
      </c>
      <c r="L112" s="21">
        <v>53.57</v>
      </c>
      <c r="M112" s="268"/>
    </row>
    <row r="113" spans="1:13" ht="15" customHeight="1" x14ac:dyDescent="0.3">
      <c r="A113" s="93">
        <v>108</v>
      </c>
      <c r="B113" s="4" t="s">
        <v>36</v>
      </c>
      <c r="C113" s="8" t="s">
        <v>37</v>
      </c>
      <c r="D113" s="21">
        <v>57.45</v>
      </c>
      <c r="E113" s="258"/>
      <c r="F113" s="287" t="s">
        <v>0</v>
      </c>
      <c r="G113" s="9" t="s">
        <v>30</v>
      </c>
      <c r="H113" s="44" t="s">
        <v>120</v>
      </c>
      <c r="I113" s="270">
        <v>55.61</v>
      </c>
      <c r="J113" s="133" t="s">
        <v>0</v>
      </c>
      <c r="K113" s="10" t="s">
        <v>71</v>
      </c>
      <c r="L113" s="21">
        <v>53.57</v>
      </c>
      <c r="M113" s="268"/>
    </row>
    <row r="114" spans="1:13" ht="15" customHeight="1" thickBot="1" x14ac:dyDescent="0.35">
      <c r="A114" s="94">
        <v>109</v>
      </c>
      <c r="B114" s="162" t="s">
        <v>30</v>
      </c>
      <c r="C114" s="167" t="s">
        <v>99</v>
      </c>
      <c r="D114" s="29">
        <v>57.45</v>
      </c>
      <c r="E114" s="59"/>
      <c r="F114" s="292" t="s">
        <v>0</v>
      </c>
      <c r="G114" s="16" t="s">
        <v>66</v>
      </c>
      <c r="H114" s="47" t="s">
        <v>82</v>
      </c>
      <c r="I114" s="271">
        <v>55.61</v>
      </c>
      <c r="J114" s="263" t="s">
        <v>0</v>
      </c>
      <c r="K114" s="167" t="s">
        <v>70</v>
      </c>
      <c r="L114" s="29">
        <v>53.57</v>
      </c>
      <c r="M114" s="271"/>
    </row>
    <row r="115" spans="1:13" x14ac:dyDescent="0.3">
      <c r="A115" s="17"/>
      <c r="B115" s="326" t="s">
        <v>103</v>
      </c>
      <c r="C115" s="327"/>
      <c r="D115" s="231"/>
      <c r="E115" s="238">
        <f>AVERAGE(E6:E114)</f>
        <v>53.244653465346545</v>
      </c>
      <c r="F115" s="239"/>
      <c r="G115" s="239"/>
      <c r="H115" s="240"/>
      <c r="I115" s="241">
        <f>AVERAGE(I6:I114)</f>
        <v>59.079594456771638</v>
      </c>
      <c r="J115" s="241"/>
      <c r="K115" s="242"/>
      <c r="L115" s="237"/>
      <c r="M115" s="238">
        <f>AVERAGE(M6:M114)</f>
        <v>51.140043222222239</v>
      </c>
    </row>
    <row r="116" spans="1:13" x14ac:dyDescent="0.3">
      <c r="B116" s="1"/>
      <c r="C116" s="232"/>
      <c r="D116" s="232"/>
      <c r="E116" s="232"/>
      <c r="F116" s="232"/>
      <c r="G116" s="232"/>
      <c r="H116" s="232"/>
      <c r="I116" s="232"/>
      <c r="J116" s="232"/>
      <c r="K116" s="233"/>
      <c r="L116" s="232"/>
      <c r="M116" s="232"/>
    </row>
  </sheetData>
  <mergeCells count="5">
    <mergeCell ref="B115:C115"/>
    <mergeCell ref="A4:E4"/>
    <mergeCell ref="F4:I4"/>
    <mergeCell ref="J4:M4"/>
    <mergeCell ref="C2:L2"/>
  </mergeCells>
  <conditionalFormatting sqref="E6:E114">
    <cfRule type="containsBlanks" dxfId="49" priority="11">
      <formula>LEN(TRIM(E6))=0</formula>
    </cfRule>
    <cfRule type="cellIs" dxfId="48" priority="12" operator="lessThan">
      <formula>50</formula>
    </cfRule>
    <cfRule type="cellIs" dxfId="47" priority="13" operator="between">
      <formula>53.24</formula>
      <formula>50</formula>
    </cfRule>
    <cfRule type="cellIs" dxfId="46" priority="14" operator="between">
      <formula>75</formula>
      <formula>53.24</formula>
    </cfRule>
    <cfRule type="cellIs" dxfId="45" priority="15" operator="greaterThanOrEqual">
      <formula>75</formula>
    </cfRule>
    <cfRule type="cellIs" priority="16" operator="greaterThanOrEqual">
      <formula>75</formula>
    </cfRule>
  </conditionalFormatting>
  <conditionalFormatting sqref="I6:I113">
    <cfRule type="containsBlanks" dxfId="44" priority="6">
      <formula>LEN(TRIM(I6))=0</formula>
    </cfRule>
    <cfRule type="cellIs" dxfId="43" priority="7" operator="lessThan">
      <formula>50</formula>
    </cfRule>
    <cfRule type="cellIs" dxfId="42" priority="8" operator="between">
      <formula>54.04</formula>
      <formula>50</formula>
    </cfRule>
    <cfRule type="cellIs" dxfId="41" priority="9" operator="between">
      <formula>75</formula>
      <formula>54.04</formula>
    </cfRule>
    <cfRule type="cellIs" dxfId="40" priority="10" operator="greaterThanOrEqual">
      <formula>75</formula>
    </cfRule>
  </conditionalFormatting>
  <conditionalFormatting sqref="M6:M114">
    <cfRule type="containsBlanks" dxfId="39" priority="1">
      <formula>LEN(TRIM(M6))=0</formula>
    </cfRule>
    <cfRule type="cellIs" dxfId="38" priority="2" operator="lessThan">
      <formula>50</formula>
    </cfRule>
    <cfRule type="cellIs" dxfId="37" priority="3" operator="between">
      <formula>51.14</formula>
      <formula>50</formula>
    </cfRule>
    <cfRule type="cellIs" dxfId="36" priority="4" operator="between">
      <formula>75</formula>
      <formula>51.14</formula>
    </cfRule>
    <cfRule type="cellIs" dxfId="35" priority="5" operator="greaterThanOrEqual">
      <formula>75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7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4.4" x14ac:dyDescent="0.3"/>
  <cols>
    <col min="1" max="1" width="4.77734375" customWidth="1"/>
    <col min="2" max="2" width="17.88671875" customWidth="1"/>
    <col min="3" max="3" width="43.33203125" customWidth="1"/>
    <col min="4" max="8" width="7.77734375" customWidth="1"/>
    <col min="9" max="9" width="7.77734375" style="19" customWidth="1"/>
    <col min="10" max="12" width="7.77734375" customWidth="1"/>
    <col min="13" max="15" width="7.77734375" style="20" customWidth="1"/>
    <col min="16" max="16" width="7.77734375" customWidth="1"/>
  </cols>
  <sheetData>
    <row r="1" spans="1:19" x14ac:dyDescent="0.3">
      <c r="R1" s="72"/>
      <c r="S1" s="73" t="s">
        <v>135</v>
      </c>
    </row>
    <row r="2" spans="1:19" ht="15.6" x14ac:dyDescent="0.3">
      <c r="C2" s="331" t="s">
        <v>143</v>
      </c>
      <c r="D2" s="331"/>
      <c r="E2" s="331"/>
      <c r="F2" s="331"/>
      <c r="G2" s="331"/>
      <c r="H2" s="331"/>
      <c r="I2" s="331"/>
      <c r="J2" s="331"/>
      <c r="R2" s="74"/>
      <c r="S2" s="73" t="s">
        <v>136</v>
      </c>
    </row>
    <row r="3" spans="1:19" ht="15" thickBot="1" x14ac:dyDescent="0.35">
      <c r="R3" s="75"/>
      <c r="S3" s="73" t="s">
        <v>137</v>
      </c>
    </row>
    <row r="4" spans="1:19" s="18" customFormat="1" ht="15.6" customHeight="1" x14ac:dyDescent="0.3">
      <c r="A4" s="334" t="s">
        <v>69</v>
      </c>
      <c r="B4" s="336" t="s">
        <v>68</v>
      </c>
      <c r="C4" s="338" t="s">
        <v>122</v>
      </c>
      <c r="D4" s="342">
        <v>2017</v>
      </c>
      <c r="E4" s="340"/>
      <c r="F4" s="341"/>
      <c r="G4" s="340">
        <v>2016</v>
      </c>
      <c r="H4" s="340"/>
      <c r="I4" s="340"/>
      <c r="J4" s="342">
        <v>2015</v>
      </c>
      <c r="K4" s="340"/>
      <c r="L4" s="341"/>
      <c r="M4" s="340" t="s">
        <v>144</v>
      </c>
      <c r="N4" s="340"/>
      <c r="O4" s="341"/>
      <c r="P4" s="332" t="s">
        <v>145</v>
      </c>
      <c r="R4" s="76"/>
      <c r="S4" s="73" t="s">
        <v>138</v>
      </c>
    </row>
    <row r="5" spans="1:19" ht="42" customHeight="1" thickBot="1" x14ac:dyDescent="0.35">
      <c r="A5" s="335"/>
      <c r="B5" s="337"/>
      <c r="C5" s="339"/>
      <c r="D5" s="120" t="s">
        <v>146</v>
      </c>
      <c r="E5" s="77" t="s">
        <v>147</v>
      </c>
      <c r="F5" s="121" t="s">
        <v>148</v>
      </c>
      <c r="G5" s="122" t="s">
        <v>149</v>
      </c>
      <c r="H5" s="77" t="s">
        <v>147</v>
      </c>
      <c r="I5" s="123" t="s">
        <v>148</v>
      </c>
      <c r="J5" s="124" t="s">
        <v>146</v>
      </c>
      <c r="K5" s="77" t="s">
        <v>147</v>
      </c>
      <c r="L5" s="121" t="s">
        <v>148</v>
      </c>
      <c r="M5" s="127">
        <v>2017</v>
      </c>
      <c r="N5" s="77">
        <v>2016</v>
      </c>
      <c r="O5" s="128">
        <v>2015</v>
      </c>
      <c r="P5" s="333"/>
    </row>
    <row r="6" spans="1:19" ht="15" customHeight="1" x14ac:dyDescent="0.3">
      <c r="A6" s="112">
        <v>1</v>
      </c>
      <c r="B6" s="113" t="s">
        <v>66</v>
      </c>
      <c r="C6" s="199" t="s">
        <v>81</v>
      </c>
      <c r="D6" s="226">
        <v>32</v>
      </c>
      <c r="E6" s="144">
        <v>80.56</v>
      </c>
      <c r="F6" s="132">
        <v>57.45</v>
      </c>
      <c r="G6" s="130">
        <v>26</v>
      </c>
      <c r="H6" s="51">
        <v>71.65384615384616</v>
      </c>
      <c r="I6" s="179">
        <v>55.61</v>
      </c>
      <c r="J6" s="189">
        <v>24</v>
      </c>
      <c r="K6" s="145">
        <v>77.458330000000004</v>
      </c>
      <c r="L6" s="132">
        <v>53.57</v>
      </c>
      <c r="M6" s="184">
        <v>1</v>
      </c>
      <c r="N6" s="146">
        <v>8</v>
      </c>
      <c r="O6" s="146">
        <v>3</v>
      </c>
      <c r="P6" s="147">
        <f t="shared" ref="P6:P37" si="0">M6+N6+O6</f>
        <v>12</v>
      </c>
    </row>
    <row r="7" spans="1:19" ht="15" customHeight="1" x14ac:dyDescent="0.3">
      <c r="A7" s="93">
        <v>2</v>
      </c>
      <c r="B7" s="4" t="s">
        <v>56</v>
      </c>
      <c r="C7" s="200" t="s">
        <v>64</v>
      </c>
      <c r="D7" s="227">
        <v>26</v>
      </c>
      <c r="E7" s="45">
        <v>68.650000000000006</v>
      </c>
      <c r="F7" s="56">
        <v>57.45</v>
      </c>
      <c r="G7" s="69">
        <v>9</v>
      </c>
      <c r="H7" s="44">
        <v>72</v>
      </c>
      <c r="I7" s="180">
        <v>55.61</v>
      </c>
      <c r="J7" s="190">
        <v>21</v>
      </c>
      <c r="K7" s="22">
        <v>67.857140000000001</v>
      </c>
      <c r="L7" s="56">
        <v>53.57</v>
      </c>
      <c r="M7" s="185">
        <v>9</v>
      </c>
      <c r="N7" s="85">
        <v>6</v>
      </c>
      <c r="O7" s="85">
        <v>10</v>
      </c>
      <c r="P7" s="148">
        <f t="shared" si="0"/>
        <v>25</v>
      </c>
    </row>
    <row r="8" spans="1:19" ht="15" customHeight="1" x14ac:dyDescent="0.3">
      <c r="A8" s="93">
        <v>3</v>
      </c>
      <c r="B8" s="4" t="s">
        <v>36</v>
      </c>
      <c r="C8" s="201" t="s">
        <v>115</v>
      </c>
      <c r="D8" s="227">
        <v>4</v>
      </c>
      <c r="E8" s="45">
        <v>64.5</v>
      </c>
      <c r="F8" s="56">
        <v>57.45</v>
      </c>
      <c r="G8" s="69">
        <v>7</v>
      </c>
      <c r="H8" s="70">
        <v>74.142857142857139</v>
      </c>
      <c r="I8" s="180">
        <v>55.61</v>
      </c>
      <c r="J8" s="190">
        <v>5</v>
      </c>
      <c r="K8" s="24">
        <v>73</v>
      </c>
      <c r="L8" s="56">
        <v>53.57</v>
      </c>
      <c r="M8" s="185">
        <v>19</v>
      </c>
      <c r="N8" s="85">
        <v>5</v>
      </c>
      <c r="O8" s="85">
        <v>5</v>
      </c>
      <c r="P8" s="148">
        <f t="shared" si="0"/>
        <v>29</v>
      </c>
    </row>
    <row r="9" spans="1:19" ht="15" customHeight="1" x14ac:dyDescent="0.3">
      <c r="A9" s="93">
        <v>4</v>
      </c>
      <c r="B9" s="4" t="s">
        <v>0</v>
      </c>
      <c r="C9" s="201" t="s">
        <v>100</v>
      </c>
      <c r="D9" s="227">
        <v>8</v>
      </c>
      <c r="E9" s="45">
        <v>68.75</v>
      </c>
      <c r="F9" s="56">
        <v>57.45</v>
      </c>
      <c r="G9" s="69">
        <v>9</v>
      </c>
      <c r="H9" s="6">
        <v>64</v>
      </c>
      <c r="I9" s="180">
        <v>55.61</v>
      </c>
      <c r="J9" s="190">
        <v>6</v>
      </c>
      <c r="K9" s="22">
        <v>70</v>
      </c>
      <c r="L9" s="56">
        <v>53.57</v>
      </c>
      <c r="M9" s="185">
        <v>8</v>
      </c>
      <c r="N9" s="85">
        <v>17</v>
      </c>
      <c r="O9" s="85">
        <v>7</v>
      </c>
      <c r="P9" s="148">
        <f t="shared" si="0"/>
        <v>32</v>
      </c>
    </row>
    <row r="10" spans="1:19" ht="15" customHeight="1" x14ac:dyDescent="0.3">
      <c r="A10" s="93">
        <v>5</v>
      </c>
      <c r="B10" s="4" t="s">
        <v>0</v>
      </c>
      <c r="C10" s="201" t="s">
        <v>101</v>
      </c>
      <c r="D10" s="227">
        <v>9</v>
      </c>
      <c r="E10" s="45">
        <v>71</v>
      </c>
      <c r="F10" s="56">
        <v>57.45</v>
      </c>
      <c r="G10" s="69">
        <v>10</v>
      </c>
      <c r="H10" s="6">
        <v>64.8</v>
      </c>
      <c r="I10" s="180">
        <v>55.61</v>
      </c>
      <c r="J10" s="190">
        <v>6</v>
      </c>
      <c r="K10" s="6">
        <v>61</v>
      </c>
      <c r="L10" s="56">
        <v>53.57</v>
      </c>
      <c r="M10" s="185">
        <v>6</v>
      </c>
      <c r="N10" s="85">
        <v>14</v>
      </c>
      <c r="O10" s="85">
        <v>21</v>
      </c>
      <c r="P10" s="148">
        <f t="shared" si="0"/>
        <v>41</v>
      </c>
    </row>
    <row r="11" spans="1:19" ht="15" customHeight="1" x14ac:dyDescent="0.3">
      <c r="A11" s="93">
        <v>6</v>
      </c>
      <c r="B11" s="4" t="s">
        <v>44</v>
      </c>
      <c r="C11" s="201" t="s">
        <v>79</v>
      </c>
      <c r="D11" s="227">
        <v>4</v>
      </c>
      <c r="E11" s="136">
        <v>78.75</v>
      </c>
      <c r="F11" s="56">
        <v>57.45</v>
      </c>
      <c r="G11" s="69">
        <v>17</v>
      </c>
      <c r="H11" s="6">
        <v>57.764705882352942</v>
      </c>
      <c r="I11" s="180">
        <v>55.61</v>
      </c>
      <c r="J11" s="190">
        <v>6</v>
      </c>
      <c r="K11" s="22">
        <v>71.166669999999996</v>
      </c>
      <c r="L11" s="56">
        <v>53.57</v>
      </c>
      <c r="M11" s="185">
        <v>2</v>
      </c>
      <c r="N11" s="85">
        <v>36</v>
      </c>
      <c r="O11" s="85">
        <v>6</v>
      </c>
      <c r="P11" s="148">
        <f t="shared" si="0"/>
        <v>44</v>
      </c>
    </row>
    <row r="12" spans="1:19" ht="15" customHeight="1" x14ac:dyDescent="0.3">
      <c r="A12" s="93">
        <v>7</v>
      </c>
      <c r="B12" s="138" t="s">
        <v>30</v>
      </c>
      <c r="C12" s="202" t="s">
        <v>96</v>
      </c>
      <c r="D12" s="227">
        <v>7</v>
      </c>
      <c r="E12" s="45">
        <v>60.43</v>
      </c>
      <c r="F12" s="56">
        <v>57.45</v>
      </c>
      <c r="G12" s="69">
        <v>1</v>
      </c>
      <c r="H12" s="70">
        <v>84</v>
      </c>
      <c r="I12" s="180">
        <v>55.61</v>
      </c>
      <c r="J12" s="190">
        <v>4</v>
      </c>
      <c r="K12" s="6">
        <v>62</v>
      </c>
      <c r="L12" s="56">
        <v>53.57</v>
      </c>
      <c r="M12" s="185">
        <v>30</v>
      </c>
      <c r="N12" s="85">
        <v>2</v>
      </c>
      <c r="O12" s="85">
        <v>17</v>
      </c>
      <c r="P12" s="148">
        <f t="shared" si="0"/>
        <v>49</v>
      </c>
    </row>
    <row r="13" spans="1:19" ht="15" customHeight="1" x14ac:dyDescent="0.3">
      <c r="A13" s="93">
        <v>8</v>
      </c>
      <c r="B13" s="4" t="s">
        <v>66</v>
      </c>
      <c r="C13" s="201" t="s">
        <v>84</v>
      </c>
      <c r="D13" s="227">
        <v>3</v>
      </c>
      <c r="E13" s="136">
        <v>74.67</v>
      </c>
      <c r="F13" s="56">
        <v>57.45</v>
      </c>
      <c r="G13" s="69">
        <v>10</v>
      </c>
      <c r="H13" s="44">
        <v>69.099999999999994</v>
      </c>
      <c r="I13" s="180">
        <v>55.61</v>
      </c>
      <c r="J13" s="190">
        <v>5</v>
      </c>
      <c r="K13" s="6">
        <v>56.6</v>
      </c>
      <c r="L13" s="56">
        <v>53.57</v>
      </c>
      <c r="M13" s="185">
        <v>4</v>
      </c>
      <c r="N13" s="85">
        <v>11</v>
      </c>
      <c r="O13" s="85">
        <v>35</v>
      </c>
      <c r="P13" s="148">
        <f t="shared" si="0"/>
        <v>50</v>
      </c>
    </row>
    <row r="14" spans="1:19" ht="15" customHeight="1" x14ac:dyDescent="0.3">
      <c r="A14" s="93">
        <v>9</v>
      </c>
      <c r="B14" s="4" t="s">
        <v>44</v>
      </c>
      <c r="C14" s="201" t="s">
        <v>88</v>
      </c>
      <c r="D14" s="227">
        <v>10</v>
      </c>
      <c r="E14" s="45">
        <v>69.5</v>
      </c>
      <c r="F14" s="56">
        <v>57.45</v>
      </c>
      <c r="G14" s="69">
        <v>15</v>
      </c>
      <c r="H14" s="6">
        <v>59.266666666666666</v>
      </c>
      <c r="I14" s="180">
        <v>55.61</v>
      </c>
      <c r="J14" s="190">
        <v>10</v>
      </c>
      <c r="K14" s="6">
        <v>62.4</v>
      </c>
      <c r="L14" s="56">
        <v>53.57</v>
      </c>
      <c r="M14" s="185">
        <v>7</v>
      </c>
      <c r="N14" s="85">
        <v>30</v>
      </c>
      <c r="O14" s="85">
        <v>15</v>
      </c>
      <c r="P14" s="148">
        <f t="shared" si="0"/>
        <v>52</v>
      </c>
    </row>
    <row r="15" spans="1:19" ht="15" customHeight="1" thickBot="1" x14ac:dyDescent="0.35">
      <c r="A15" s="94">
        <v>10</v>
      </c>
      <c r="B15" s="15" t="s">
        <v>36</v>
      </c>
      <c r="C15" s="203" t="s">
        <v>117</v>
      </c>
      <c r="D15" s="228">
        <v>4</v>
      </c>
      <c r="E15" s="150">
        <v>58.25</v>
      </c>
      <c r="F15" s="57">
        <v>57.45</v>
      </c>
      <c r="G15" s="221">
        <v>5</v>
      </c>
      <c r="H15" s="151">
        <v>64.599999999999994</v>
      </c>
      <c r="I15" s="181">
        <v>55.61</v>
      </c>
      <c r="J15" s="191">
        <v>6</v>
      </c>
      <c r="K15" s="152">
        <v>74.333330000000004</v>
      </c>
      <c r="L15" s="57">
        <v>53.57</v>
      </c>
      <c r="M15" s="186">
        <v>40</v>
      </c>
      <c r="N15" s="153">
        <v>16</v>
      </c>
      <c r="O15" s="153">
        <v>4</v>
      </c>
      <c r="P15" s="154">
        <f t="shared" si="0"/>
        <v>60</v>
      </c>
    </row>
    <row r="16" spans="1:19" ht="15" customHeight="1" x14ac:dyDescent="0.3">
      <c r="A16" s="93">
        <v>11</v>
      </c>
      <c r="B16" s="48" t="s">
        <v>56</v>
      </c>
      <c r="C16" s="204" t="s">
        <v>63</v>
      </c>
      <c r="D16" s="229">
        <v>3</v>
      </c>
      <c r="E16" s="65">
        <v>54.33</v>
      </c>
      <c r="F16" s="64">
        <v>57.45</v>
      </c>
      <c r="G16" s="125">
        <v>1</v>
      </c>
      <c r="H16" s="50">
        <v>70</v>
      </c>
      <c r="I16" s="182">
        <v>55.61</v>
      </c>
      <c r="J16" s="192">
        <v>1</v>
      </c>
      <c r="K16" s="143">
        <v>83</v>
      </c>
      <c r="L16" s="64">
        <v>53.57</v>
      </c>
      <c r="M16" s="185">
        <v>50</v>
      </c>
      <c r="N16" s="85">
        <v>10</v>
      </c>
      <c r="O16" s="85">
        <v>1</v>
      </c>
      <c r="P16" s="172">
        <f t="shared" si="0"/>
        <v>61</v>
      </c>
    </row>
    <row r="17" spans="1:16" ht="15" customHeight="1" x14ac:dyDescent="0.3">
      <c r="A17" s="93">
        <v>12</v>
      </c>
      <c r="B17" s="138" t="s">
        <v>30</v>
      </c>
      <c r="C17" s="202" t="s">
        <v>124</v>
      </c>
      <c r="D17" s="227">
        <v>16</v>
      </c>
      <c r="E17" s="136">
        <v>71.38</v>
      </c>
      <c r="F17" s="56">
        <v>57.45</v>
      </c>
      <c r="G17" s="69">
        <v>3</v>
      </c>
      <c r="H17" s="6">
        <v>61.333333333333336</v>
      </c>
      <c r="I17" s="180">
        <v>55.61</v>
      </c>
      <c r="J17" s="190">
        <v>14</v>
      </c>
      <c r="K17" s="6">
        <v>56.714289999999998</v>
      </c>
      <c r="L17" s="56">
        <v>53.57</v>
      </c>
      <c r="M17" s="185">
        <v>5</v>
      </c>
      <c r="N17" s="85">
        <v>23</v>
      </c>
      <c r="O17" s="85">
        <v>34</v>
      </c>
      <c r="P17" s="148">
        <f t="shared" si="0"/>
        <v>62</v>
      </c>
    </row>
    <row r="18" spans="1:16" ht="15" customHeight="1" x14ac:dyDescent="0.3">
      <c r="A18" s="93">
        <v>13</v>
      </c>
      <c r="B18" s="4" t="s">
        <v>36</v>
      </c>
      <c r="C18" s="201" t="s">
        <v>93</v>
      </c>
      <c r="D18" s="227">
        <v>17</v>
      </c>
      <c r="E18" s="45">
        <v>59.82</v>
      </c>
      <c r="F18" s="56">
        <v>57.45</v>
      </c>
      <c r="G18" s="69">
        <v>16</v>
      </c>
      <c r="H18" s="6">
        <v>65.8125</v>
      </c>
      <c r="I18" s="180">
        <v>55.61</v>
      </c>
      <c r="J18" s="190">
        <v>17</v>
      </c>
      <c r="K18" s="6">
        <v>62.117649999999998</v>
      </c>
      <c r="L18" s="56">
        <v>53.57</v>
      </c>
      <c r="M18" s="185">
        <v>35</v>
      </c>
      <c r="N18" s="85">
        <v>13</v>
      </c>
      <c r="O18" s="85">
        <v>16</v>
      </c>
      <c r="P18" s="148">
        <f t="shared" si="0"/>
        <v>64</v>
      </c>
    </row>
    <row r="19" spans="1:16" ht="15" customHeight="1" x14ac:dyDescent="0.3">
      <c r="A19" s="93">
        <v>14</v>
      </c>
      <c r="B19" s="4" t="s">
        <v>36</v>
      </c>
      <c r="C19" s="201" t="s">
        <v>92</v>
      </c>
      <c r="D19" s="227">
        <v>8</v>
      </c>
      <c r="E19" s="45">
        <v>65.5</v>
      </c>
      <c r="F19" s="56">
        <v>57.45</v>
      </c>
      <c r="G19" s="69">
        <v>11</v>
      </c>
      <c r="H19" s="6">
        <v>61.272727272727273</v>
      </c>
      <c r="I19" s="180">
        <v>55.61</v>
      </c>
      <c r="J19" s="190">
        <v>13</v>
      </c>
      <c r="K19" s="6">
        <v>58.76923</v>
      </c>
      <c r="L19" s="56">
        <v>53.57</v>
      </c>
      <c r="M19" s="185">
        <v>17</v>
      </c>
      <c r="N19" s="85">
        <v>24</v>
      </c>
      <c r="O19" s="85">
        <v>25</v>
      </c>
      <c r="P19" s="148">
        <f t="shared" si="0"/>
        <v>66</v>
      </c>
    </row>
    <row r="20" spans="1:16" ht="15" customHeight="1" x14ac:dyDescent="0.3">
      <c r="A20" s="93">
        <v>15</v>
      </c>
      <c r="B20" s="4" t="s">
        <v>36</v>
      </c>
      <c r="C20" s="201" t="s">
        <v>116</v>
      </c>
      <c r="D20" s="227">
        <v>1</v>
      </c>
      <c r="E20" s="45">
        <v>64</v>
      </c>
      <c r="F20" s="56">
        <v>57.45</v>
      </c>
      <c r="G20" s="69">
        <v>4</v>
      </c>
      <c r="H20" s="6">
        <v>59.75</v>
      </c>
      <c r="I20" s="180">
        <v>55.61</v>
      </c>
      <c r="J20" s="190">
        <v>3</v>
      </c>
      <c r="K20" s="6">
        <v>61.666670000000003</v>
      </c>
      <c r="L20" s="56">
        <v>53.57</v>
      </c>
      <c r="M20" s="185">
        <v>21</v>
      </c>
      <c r="N20" s="85">
        <v>27</v>
      </c>
      <c r="O20" s="85">
        <v>19</v>
      </c>
      <c r="P20" s="148">
        <f t="shared" si="0"/>
        <v>67</v>
      </c>
    </row>
    <row r="21" spans="1:16" ht="15" customHeight="1" x14ac:dyDescent="0.3">
      <c r="A21" s="93">
        <v>16</v>
      </c>
      <c r="B21" s="4" t="s">
        <v>0</v>
      </c>
      <c r="C21" s="201" t="s">
        <v>111</v>
      </c>
      <c r="D21" s="227">
        <v>4</v>
      </c>
      <c r="E21" s="45">
        <v>65.5</v>
      </c>
      <c r="F21" s="56">
        <v>57.45</v>
      </c>
      <c r="G21" s="69">
        <v>9</v>
      </c>
      <c r="H21" s="6">
        <v>64.777777777777771</v>
      </c>
      <c r="I21" s="180">
        <v>55.61</v>
      </c>
      <c r="J21" s="190">
        <v>17</v>
      </c>
      <c r="K21" s="6">
        <v>56.058819999999997</v>
      </c>
      <c r="L21" s="56">
        <v>53.57</v>
      </c>
      <c r="M21" s="185">
        <v>18</v>
      </c>
      <c r="N21" s="85">
        <v>15</v>
      </c>
      <c r="O21" s="85">
        <v>36</v>
      </c>
      <c r="P21" s="148">
        <f t="shared" si="0"/>
        <v>69</v>
      </c>
    </row>
    <row r="22" spans="1:16" ht="15" customHeight="1" x14ac:dyDescent="0.3">
      <c r="A22" s="93">
        <v>17</v>
      </c>
      <c r="B22" s="4" t="s">
        <v>44</v>
      </c>
      <c r="C22" s="201" t="s">
        <v>54</v>
      </c>
      <c r="D22" s="227">
        <v>9</v>
      </c>
      <c r="E22" s="45">
        <v>59.33</v>
      </c>
      <c r="F22" s="56">
        <v>57.45</v>
      </c>
      <c r="G22" s="69">
        <v>9</v>
      </c>
      <c r="H22" s="6">
        <v>63.444444444444443</v>
      </c>
      <c r="I22" s="180">
        <v>55.61</v>
      </c>
      <c r="J22" s="190">
        <v>11</v>
      </c>
      <c r="K22" s="6">
        <v>57.727269999999997</v>
      </c>
      <c r="L22" s="56">
        <v>53.57</v>
      </c>
      <c r="M22" s="185">
        <v>37</v>
      </c>
      <c r="N22" s="85">
        <v>19</v>
      </c>
      <c r="O22" s="85">
        <v>30</v>
      </c>
      <c r="P22" s="148">
        <f t="shared" si="0"/>
        <v>86</v>
      </c>
    </row>
    <row r="23" spans="1:16" ht="15" customHeight="1" x14ac:dyDescent="0.3">
      <c r="A23" s="93">
        <v>18</v>
      </c>
      <c r="B23" s="4" t="s">
        <v>2</v>
      </c>
      <c r="C23" s="205" t="s">
        <v>28</v>
      </c>
      <c r="D23" s="227">
        <v>3</v>
      </c>
      <c r="E23" s="45">
        <v>51</v>
      </c>
      <c r="F23" s="56">
        <v>57.45</v>
      </c>
      <c r="G23" s="69">
        <v>1</v>
      </c>
      <c r="H23" s="70">
        <v>97</v>
      </c>
      <c r="I23" s="180">
        <v>55.61</v>
      </c>
      <c r="J23" s="190">
        <v>3</v>
      </c>
      <c r="K23" s="6">
        <v>57.333329999999997</v>
      </c>
      <c r="L23" s="56">
        <v>53.57</v>
      </c>
      <c r="M23" s="185">
        <v>61</v>
      </c>
      <c r="N23" s="85">
        <v>1</v>
      </c>
      <c r="O23" s="85">
        <v>33</v>
      </c>
      <c r="P23" s="148">
        <f t="shared" si="0"/>
        <v>95</v>
      </c>
    </row>
    <row r="24" spans="1:16" ht="15" customHeight="1" x14ac:dyDescent="0.3">
      <c r="A24" s="93">
        <v>19</v>
      </c>
      <c r="B24" s="4" t="s">
        <v>2</v>
      </c>
      <c r="C24" s="205" t="s">
        <v>10</v>
      </c>
      <c r="D24" s="227">
        <v>32</v>
      </c>
      <c r="E24" s="45">
        <v>60.03</v>
      </c>
      <c r="F24" s="56">
        <v>57.45</v>
      </c>
      <c r="G24" s="69">
        <v>11</v>
      </c>
      <c r="H24" s="6">
        <v>66.909090909090907</v>
      </c>
      <c r="I24" s="180">
        <v>55.61</v>
      </c>
      <c r="J24" s="190">
        <v>16</v>
      </c>
      <c r="K24" s="6">
        <v>49.6875</v>
      </c>
      <c r="L24" s="56">
        <v>53.57</v>
      </c>
      <c r="M24" s="185">
        <v>32</v>
      </c>
      <c r="N24" s="85">
        <v>12</v>
      </c>
      <c r="O24" s="85">
        <v>51</v>
      </c>
      <c r="P24" s="148">
        <f t="shared" si="0"/>
        <v>95</v>
      </c>
    </row>
    <row r="25" spans="1:16" ht="15" customHeight="1" thickBot="1" x14ac:dyDescent="0.35">
      <c r="A25" s="116">
        <v>20</v>
      </c>
      <c r="B25" s="82" t="s">
        <v>44</v>
      </c>
      <c r="C25" s="206" t="s">
        <v>43</v>
      </c>
      <c r="D25" s="230">
        <v>10</v>
      </c>
      <c r="E25" s="156">
        <v>61.7</v>
      </c>
      <c r="F25" s="194">
        <v>57.45</v>
      </c>
      <c r="G25" s="222">
        <v>16</v>
      </c>
      <c r="H25" s="158">
        <v>59.75</v>
      </c>
      <c r="I25" s="183">
        <v>55.61</v>
      </c>
      <c r="J25" s="193">
        <v>9</v>
      </c>
      <c r="K25" s="160">
        <v>54.888890000000004</v>
      </c>
      <c r="L25" s="194">
        <v>53.57</v>
      </c>
      <c r="M25" s="187">
        <v>26</v>
      </c>
      <c r="N25" s="86">
        <v>28</v>
      </c>
      <c r="O25" s="86">
        <v>42</v>
      </c>
      <c r="P25" s="173">
        <f t="shared" si="0"/>
        <v>96</v>
      </c>
    </row>
    <row r="26" spans="1:16" ht="15" customHeight="1" x14ac:dyDescent="0.3">
      <c r="A26" s="112">
        <v>21</v>
      </c>
      <c r="B26" s="161" t="s">
        <v>30</v>
      </c>
      <c r="C26" s="207" t="s">
        <v>95</v>
      </c>
      <c r="D26" s="226">
        <v>2</v>
      </c>
      <c r="E26" s="68">
        <v>66</v>
      </c>
      <c r="F26" s="132">
        <v>57.45</v>
      </c>
      <c r="G26" s="130">
        <v>2</v>
      </c>
      <c r="H26" s="131">
        <v>51.5</v>
      </c>
      <c r="I26" s="179">
        <v>55.61</v>
      </c>
      <c r="J26" s="189">
        <v>6</v>
      </c>
      <c r="K26" s="131">
        <v>57.833329999999997</v>
      </c>
      <c r="L26" s="132">
        <v>53.57</v>
      </c>
      <c r="M26" s="184">
        <v>16</v>
      </c>
      <c r="N26" s="146">
        <v>58</v>
      </c>
      <c r="O26" s="146">
        <v>28</v>
      </c>
      <c r="P26" s="147">
        <f t="shared" si="0"/>
        <v>102</v>
      </c>
    </row>
    <row r="27" spans="1:16" ht="15" customHeight="1" x14ac:dyDescent="0.3">
      <c r="A27" s="93">
        <v>22</v>
      </c>
      <c r="B27" s="4" t="s">
        <v>56</v>
      </c>
      <c r="C27" s="200" t="s">
        <v>65</v>
      </c>
      <c r="D27" s="227">
        <v>12</v>
      </c>
      <c r="E27" s="45">
        <v>66.67</v>
      </c>
      <c r="F27" s="56">
        <v>57.45</v>
      </c>
      <c r="G27" s="69">
        <v>16</v>
      </c>
      <c r="H27" s="6">
        <v>53.3125</v>
      </c>
      <c r="I27" s="180">
        <v>55.61</v>
      </c>
      <c r="J27" s="190">
        <v>6</v>
      </c>
      <c r="K27" s="6">
        <v>56</v>
      </c>
      <c r="L27" s="56">
        <v>53.57</v>
      </c>
      <c r="M27" s="185">
        <v>13</v>
      </c>
      <c r="N27" s="85">
        <v>53</v>
      </c>
      <c r="O27" s="85">
        <v>37</v>
      </c>
      <c r="P27" s="148">
        <f t="shared" si="0"/>
        <v>103</v>
      </c>
    </row>
    <row r="28" spans="1:16" ht="15" customHeight="1" x14ac:dyDescent="0.3">
      <c r="A28" s="93">
        <v>23</v>
      </c>
      <c r="B28" s="138" t="s">
        <v>30</v>
      </c>
      <c r="C28" s="202" t="s">
        <v>119</v>
      </c>
      <c r="D28" s="227">
        <v>4</v>
      </c>
      <c r="E28" s="45">
        <v>60.5</v>
      </c>
      <c r="F28" s="56">
        <v>57.45</v>
      </c>
      <c r="G28" s="69">
        <v>7</v>
      </c>
      <c r="H28" s="6">
        <v>55.714285714285715</v>
      </c>
      <c r="I28" s="180">
        <v>55.61</v>
      </c>
      <c r="J28" s="190">
        <v>7</v>
      </c>
      <c r="K28" s="6">
        <v>57.428570000000001</v>
      </c>
      <c r="L28" s="56">
        <v>53.57</v>
      </c>
      <c r="M28" s="185">
        <v>29</v>
      </c>
      <c r="N28" s="85">
        <v>44</v>
      </c>
      <c r="O28" s="85">
        <v>31</v>
      </c>
      <c r="P28" s="148">
        <f t="shared" si="0"/>
        <v>104</v>
      </c>
    </row>
    <row r="29" spans="1:16" ht="15" customHeight="1" x14ac:dyDescent="0.3">
      <c r="A29" s="93">
        <v>24</v>
      </c>
      <c r="B29" s="138" t="s">
        <v>36</v>
      </c>
      <c r="C29" s="202" t="s">
        <v>41</v>
      </c>
      <c r="D29" s="227">
        <v>11</v>
      </c>
      <c r="E29" s="45">
        <v>61.73</v>
      </c>
      <c r="F29" s="56">
        <v>57.45</v>
      </c>
      <c r="G29" s="69">
        <v>6</v>
      </c>
      <c r="H29" s="6">
        <v>62.666666666666664</v>
      </c>
      <c r="I29" s="180">
        <v>55.61</v>
      </c>
      <c r="J29" s="190">
        <v>8</v>
      </c>
      <c r="K29" s="6">
        <v>47.75</v>
      </c>
      <c r="L29" s="56">
        <v>53.57</v>
      </c>
      <c r="M29" s="185">
        <v>25</v>
      </c>
      <c r="N29" s="85">
        <v>21</v>
      </c>
      <c r="O29" s="85">
        <v>58</v>
      </c>
      <c r="P29" s="148">
        <f t="shared" si="0"/>
        <v>104</v>
      </c>
    </row>
    <row r="30" spans="1:16" ht="15" customHeight="1" x14ac:dyDescent="0.3">
      <c r="A30" s="93">
        <v>25</v>
      </c>
      <c r="B30" s="4" t="s">
        <v>56</v>
      </c>
      <c r="C30" s="201" t="s">
        <v>60</v>
      </c>
      <c r="D30" s="227">
        <v>10</v>
      </c>
      <c r="E30" s="45">
        <v>66.400000000000006</v>
      </c>
      <c r="F30" s="56">
        <v>57.45</v>
      </c>
      <c r="G30" s="69">
        <v>10</v>
      </c>
      <c r="H30" s="6">
        <v>59.3</v>
      </c>
      <c r="I30" s="180">
        <v>55.61</v>
      </c>
      <c r="J30" s="190">
        <v>7</v>
      </c>
      <c r="K30" s="6">
        <v>47.285710000000002</v>
      </c>
      <c r="L30" s="56">
        <v>53.57</v>
      </c>
      <c r="M30" s="185">
        <v>15</v>
      </c>
      <c r="N30" s="85">
        <v>29</v>
      </c>
      <c r="O30" s="85">
        <v>60</v>
      </c>
      <c r="P30" s="148">
        <f t="shared" si="0"/>
        <v>104</v>
      </c>
    </row>
    <row r="31" spans="1:16" ht="15" customHeight="1" x14ac:dyDescent="0.3">
      <c r="A31" s="93">
        <v>26</v>
      </c>
      <c r="B31" s="4" t="s">
        <v>56</v>
      </c>
      <c r="C31" s="200" t="s">
        <v>58</v>
      </c>
      <c r="D31" s="227">
        <v>1</v>
      </c>
      <c r="E31" s="45">
        <v>68</v>
      </c>
      <c r="F31" s="56">
        <v>57.45</v>
      </c>
      <c r="G31" s="69">
        <v>2</v>
      </c>
      <c r="H31" s="70">
        <v>75.5</v>
      </c>
      <c r="I31" s="180">
        <v>55.61</v>
      </c>
      <c r="J31" s="190">
        <v>2</v>
      </c>
      <c r="K31" s="7">
        <v>14</v>
      </c>
      <c r="L31" s="56">
        <v>53.57</v>
      </c>
      <c r="M31" s="185">
        <v>11</v>
      </c>
      <c r="N31" s="85">
        <v>4</v>
      </c>
      <c r="O31" s="85">
        <v>89</v>
      </c>
      <c r="P31" s="148">
        <f t="shared" si="0"/>
        <v>104</v>
      </c>
    </row>
    <row r="32" spans="1:16" ht="15" customHeight="1" x14ac:dyDescent="0.3">
      <c r="A32" s="93">
        <v>27</v>
      </c>
      <c r="B32" s="4" t="s">
        <v>36</v>
      </c>
      <c r="C32" s="201" t="s">
        <v>42</v>
      </c>
      <c r="D32" s="227">
        <v>1</v>
      </c>
      <c r="E32" s="45">
        <v>53</v>
      </c>
      <c r="F32" s="56">
        <v>57.45</v>
      </c>
      <c r="G32" s="69">
        <v>2</v>
      </c>
      <c r="H32" s="6">
        <v>63</v>
      </c>
      <c r="I32" s="180">
        <v>55.61</v>
      </c>
      <c r="J32" s="190">
        <v>3</v>
      </c>
      <c r="K32" s="6">
        <v>57.333329999999997</v>
      </c>
      <c r="L32" s="56">
        <v>53.57</v>
      </c>
      <c r="M32" s="185">
        <v>54</v>
      </c>
      <c r="N32" s="85">
        <v>20</v>
      </c>
      <c r="O32" s="85">
        <v>32</v>
      </c>
      <c r="P32" s="148">
        <f t="shared" si="0"/>
        <v>106</v>
      </c>
    </row>
    <row r="33" spans="1:16" ht="15" customHeight="1" x14ac:dyDescent="0.3">
      <c r="A33" s="93">
        <v>28</v>
      </c>
      <c r="B33" s="4" t="s">
        <v>56</v>
      </c>
      <c r="C33" s="200" t="s">
        <v>67</v>
      </c>
      <c r="D33" s="227">
        <v>3</v>
      </c>
      <c r="E33" s="45">
        <v>66.67</v>
      </c>
      <c r="F33" s="56">
        <v>57.45</v>
      </c>
      <c r="G33" s="69">
        <v>3</v>
      </c>
      <c r="H33" s="6">
        <v>57</v>
      </c>
      <c r="I33" s="180">
        <v>55.61</v>
      </c>
      <c r="J33" s="190">
        <v>3</v>
      </c>
      <c r="K33" s="6">
        <v>49.666670000000003</v>
      </c>
      <c r="L33" s="56">
        <v>53.57</v>
      </c>
      <c r="M33" s="185">
        <v>14</v>
      </c>
      <c r="N33" s="85">
        <v>40</v>
      </c>
      <c r="O33" s="85">
        <v>52</v>
      </c>
      <c r="P33" s="148">
        <f t="shared" si="0"/>
        <v>106</v>
      </c>
    </row>
    <row r="34" spans="1:16" ht="15" customHeight="1" x14ac:dyDescent="0.3">
      <c r="A34" s="93">
        <v>29</v>
      </c>
      <c r="B34" s="138" t="s">
        <v>30</v>
      </c>
      <c r="C34" s="202" t="s">
        <v>118</v>
      </c>
      <c r="D34" s="227">
        <v>10</v>
      </c>
      <c r="E34" s="45">
        <v>60.9</v>
      </c>
      <c r="F34" s="56">
        <v>57.45</v>
      </c>
      <c r="G34" s="69">
        <v>5</v>
      </c>
      <c r="H34" s="6">
        <v>57.6</v>
      </c>
      <c r="I34" s="180">
        <v>55.61</v>
      </c>
      <c r="J34" s="190">
        <v>19</v>
      </c>
      <c r="K34" s="6">
        <v>54.210529999999999</v>
      </c>
      <c r="L34" s="56">
        <v>53.57</v>
      </c>
      <c r="M34" s="185">
        <v>27</v>
      </c>
      <c r="N34" s="85">
        <v>38</v>
      </c>
      <c r="O34" s="85">
        <v>44</v>
      </c>
      <c r="P34" s="148">
        <f t="shared" si="0"/>
        <v>109</v>
      </c>
    </row>
    <row r="35" spans="1:16" ht="15" customHeight="1" thickBot="1" x14ac:dyDescent="0.35">
      <c r="A35" s="94">
        <v>30</v>
      </c>
      <c r="B35" s="15" t="s">
        <v>36</v>
      </c>
      <c r="C35" s="208" t="s">
        <v>114</v>
      </c>
      <c r="D35" s="228">
        <v>16</v>
      </c>
      <c r="E35" s="150">
        <v>63.56</v>
      </c>
      <c r="F35" s="57">
        <v>57.45</v>
      </c>
      <c r="G35" s="221">
        <v>16</v>
      </c>
      <c r="H35" s="151">
        <v>56.625</v>
      </c>
      <c r="I35" s="181">
        <v>55.61</v>
      </c>
      <c r="J35" s="191">
        <v>9</v>
      </c>
      <c r="K35" s="151">
        <v>52.77778</v>
      </c>
      <c r="L35" s="57">
        <v>53.57</v>
      </c>
      <c r="M35" s="186">
        <v>22</v>
      </c>
      <c r="N35" s="153">
        <v>41</v>
      </c>
      <c r="O35" s="153">
        <v>46</v>
      </c>
      <c r="P35" s="154">
        <f t="shared" si="0"/>
        <v>109</v>
      </c>
    </row>
    <row r="36" spans="1:16" ht="15" customHeight="1" x14ac:dyDescent="0.3">
      <c r="A36" s="93">
        <v>31</v>
      </c>
      <c r="B36" s="48" t="s">
        <v>2</v>
      </c>
      <c r="C36" s="209" t="s">
        <v>23</v>
      </c>
      <c r="D36" s="229">
        <v>5</v>
      </c>
      <c r="E36" s="65">
        <v>45.8</v>
      </c>
      <c r="F36" s="64">
        <v>57.45</v>
      </c>
      <c r="G36" s="125">
        <v>7</v>
      </c>
      <c r="H36" s="126">
        <v>58.428571428571431</v>
      </c>
      <c r="I36" s="182">
        <v>55.61</v>
      </c>
      <c r="J36" s="192">
        <v>1</v>
      </c>
      <c r="K36" s="143">
        <v>83</v>
      </c>
      <c r="L36" s="64">
        <v>53.57</v>
      </c>
      <c r="M36" s="185">
        <v>75</v>
      </c>
      <c r="N36" s="85">
        <v>34</v>
      </c>
      <c r="O36" s="85">
        <v>2</v>
      </c>
      <c r="P36" s="172">
        <f t="shared" si="0"/>
        <v>111</v>
      </c>
    </row>
    <row r="37" spans="1:16" ht="15" customHeight="1" x14ac:dyDescent="0.3">
      <c r="A37" s="93">
        <v>32</v>
      </c>
      <c r="B37" s="4" t="s">
        <v>2</v>
      </c>
      <c r="C37" s="205" t="s">
        <v>21</v>
      </c>
      <c r="D37" s="227">
        <v>14</v>
      </c>
      <c r="E37" s="45">
        <v>55.21</v>
      </c>
      <c r="F37" s="56">
        <v>57.45</v>
      </c>
      <c r="G37" s="69">
        <v>11</v>
      </c>
      <c r="H37" s="6">
        <v>59.81818181818182</v>
      </c>
      <c r="I37" s="180">
        <v>55.61</v>
      </c>
      <c r="J37" s="190">
        <v>17</v>
      </c>
      <c r="K37" s="6">
        <v>55.235289999999999</v>
      </c>
      <c r="L37" s="56">
        <v>53.57</v>
      </c>
      <c r="M37" s="185">
        <v>46</v>
      </c>
      <c r="N37" s="85">
        <v>26</v>
      </c>
      <c r="O37" s="85">
        <v>40</v>
      </c>
      <c r="P37" s="148">
        <f t="shared" si="0"/>
        <v>112</v>
      </c>
    </row>
    <row r="38" spans="1:16" ht="15" customHeight="1" x14ac:dyDescent="0.3">
      <c r="A38" s="93">
        <v>33</v>
      </c>
      <c r="B38" s="4" t="s">
        <v>2</v>
      </c>
      <c r="C38" s="205" t="s">
        <v>26</v>
      </c>
      <c r="D38" s="227">
        <v>19</v>
      </c>
      <c r="E38" s="45">
        <v>60.79</v>
      </c>
      <c r="F38" s="56">
        <v>57.45</v>
      </c>
      <c r="G38" s="69">
        <v>14</v>
      </c>
      <c r="H38" s="6">
        <v>55</v>
      </c>
      <c r="I38" s="180">
        <v>55.61</v>
      </c>
      <c r="J38" s="190">
        <v>14</v>
      </c>
      <c r="K38" s="6">
        <v>55.642859999999999</v>
      </c>
      <c r="L38" s="56">
        <v>53.57</v>
      </c>
      <c r="M38" s="188">
        <v>28</v>
      </c>
      <c r="N38" s="84">
        <v>48</v>
      </c>
      <c r="O38" s="85">
        <v>39</v>
      </c>
      <c r="P38" s="148">
        <f t="shared" ref="P38:P69" si="1">M38+N38+O38</f>
        <v>115</v>
      </c>
    </row>
    <row r="39" spans="1:16" ht="15" customHeight="1" x14ac:dyDescent="0.3">
      <c r="A39" s="93">
        <v>34</v>
      </c>
      <c r="B39" s="4" t="s">
        <v>2</v>
      </c>
      <c r="C39" s="201" t="s">
        <v>121</v>
      </c>
      <c r="D39" s="227">
        <v>13</v>
      </c>
      <c r="E39" s="45">
        <v>58.62</v>
      </c>
      <c r="F39" s="56">
        <v>57.45</v>
      </c>
      <c r="G39" s="69">
        <v>11</v>
      </c>
      <c r="H39" s="6">
        <v>58.636363636363633</v>
      </c>
      <c r="I39" s="180">
        <v>55.61</v>
      </c>
      <c r="J39" s="190">
        <v>10</v>
      </c>
      <c r="K39" s="6">
        <v>52</v>
      </c>
      <c r="L39" s="56">
        <v>53.57</v>
      </c>
      <c r="M39" s="185">
        <v>39</v>
      </c>
      <c r="N39" s="85">
        <v>32</v>
      </c>
      <c r="O39" s="85">
        <v>47</v>
      </c>
      <c r="P39" s="148">
        <f t="shared" si="1"/>
        <v>118</v>
      </c>
    </row>
    <row r="40" spans="1:16" ht="15" customHeight="1" x14ac:dyDescent="0.3">
      <c r="A40" s="93">
        <v>35</v>
      </c>
      <c r="B40" s="138" t="s">
        <v>2</v>
      </c>
      <c r="C40" s="210" t="s">
        <v>7</v>
      </c>
      <c r="D40" s="227">
        <v>16</v>
      </c>
      <c r="E40" s="45">
        <v>47.31</v>
      </c>
      <c r="F40" s="56">
        <v>57.45</v>
      </c>
      <c r="G40" s="69">
        <v>5</v>
      </c>
      <c r="H40" s="6">
        <v>57.2</v>
      </c>
      <c r="I40" s="180">
        <v>55.61</v>
      </c>
      <c r="J40" s="190">
        <v>1</v>
      </c>
      <c r="K40" s="6">
        <v>66</v>
      </c>
      <c r="L40" s="56">
        <v>53.57</v>
      </c>
      <c r="M40" s="185">
        <v>71</v>
      </c>
      <c r="N40" s="85">
        <v>39</v>
      </c>
      <c r="O40" s="85">
        <v>11</v>
      </c>
      <c r="P40" s="148">
        <f t="shared" si="1"/>
        <v>121</v>
      </c>
    </row>
    <row r="41" spans="1:16" ht="15" customHeight="1" x14ac:dyDescent="0.3">
      <c r="A41" s="93">
        <v>36</v>
      </c>
      <c r="B41" s="138" t="s">
        <v>2</v>
      </c>
      <c r="C41" s="210" t="s">
        <v>3</v>
      </c>
      <c r="D41" s="227">
        <v>1</v>
      </c>
      <c r="E41" s="136">
        <v>75</v>
      </c>
      <c r="F41" s="56">
        <v>57.45</v>
      </c>
      <c r="G41" s="69">
        <v>2</v>
      </c>
      <c r="H41" s="7">
        <v>27</v>
      </c>
      <c r="I41" s="180">
        <v>55.61</v>
      </c>
      <c r="J41" s="190">
        <v>3</v>
      </c>
      <c r="K41" s="6">
        <v>61.333329999999997</v>
      </c>
      <c r="L41" s="56">
        <v>53.57</v>
      </c>
      <c r="M41" s="185">
        <v>3</v>
      </c>
      <c r="N41" s="85">
        <v>98</v>
      </c>
      <c r="O41" s="85">
        <v>20</v>
      </c>
      <c r="P41" s="148">
        <f t="shared" si="1"/>
        <v>121</v>
      </c>
    </row>
    <row r="42" spans="1:16" ht="15" customHeight="1" x14ac:dyDescent="0.3">
      <c r="A42" s="93">
        <v>37</v>
      </c>
      <c r="B42" s="4" t="s">
        <v>2</v>
      </c>
      <c r="C42" s="205" t="s">
        <v>6</v>
      </c>
      <c r="D42" s="227">
        <v>2</v>
      </c>
      <c r="E42" s="45">
        <v>59.5</v>
      </c>
      <c r="F42" s="56">
        <v>57.45</v>
      </c>
      <c r="G42" s="69">
        <v>5</v>
      </c>
      <c r="H42" s="6">
        <v>63.6</v>
      </c>
      <c r="I42" s="180">
        <v>55.61</v>
      </c>
      <c r="J42" s="190">
        <v>9</v>
      </c>
      <c r="K42" s="6">
        <v>44.333329999999997</v>
      </c>
      <c r="L42" s="56">
        <v>53.57</v>
      </c>
      <c r="M42" s="185">
        <v>36</v>
      </c>
      <c r="N42" s="85">
        <v>18</v>
      </c>
      <c r="O42" s="85">
        <v>68</v>
      </c>
      <c r="P42" s="148">
        <f t="shared" si="1"/>
        <v>122</v>
      </c>
    </row>
    <row r="43" spans="1:16" ht="15" customHeight="1" x14ac:dyDescent="0.3">
      <c r="A43" s="93">
        <v>38</v>
      </c>
      <c r="B43" s="4" t="s">
        <v>66</v>
      </c>
      <c r="C43" s="201" t="s">
        <v>82</v>
      </c>
      <c r="D43" s="227">
        <v>3</v>
      </c>
      <c r="E43" s="45">
        <v>52</v>
      </c>
      <c r="F43" s="56">
        <v>57.45</v>
      </c>
      <c r="G43" s="69">
        <v>5</v>
      </c>
      <c r="H43" s="6">
        <v>52</v>
      </c>
      <c r="I43" s="180">
        <v>55.61</v>
      </c>
      <c r="J43" s="190">
        <v>8</v>
      </c>
      <c r="K43" s="22">
        <v>69</v>
      </c>
      <c r="L43" s="56">
        <v>53.57</v>
      </c>
      <c r="M43" s="185">
        <v>58</v>
      </c>
      <c r="N43" s="85">
        <v>57</v>
      </c>
      <c r="O43" s="85">
        <v>8</v>
      </c>
      <c r="P43" s="148">
        <f t="shared" si="1"/>
        <v>123</v>
      </c>
    </row>
    <row r="44" spans="1:16" ht="15" customHeight="1" x14ac:dyDescent="0.3">
      <c r="A44" s="93">
        <v>39</v>
      </c>
      <c r="B44" s="4" t="s">
        <v>44</v>
      </c>
      <c r="C44" s="201" t="s">
        <v>113</v>
      </c>
      <c r="D44" s="227">
        <v>8</v>
      </c>
      <c r="E44" s="45">
        <v>53.5</v>
      </c>
      <c r="F44" s="56">
        <v>57.45</v>
      </c>
      <c r="G44" s="69">
        <v>11</v>
      </c>
      <c r="H44" s="6">
        <v>55.909090909090907</v>
      </c>
      <c r="I44" s="180">
        <v>55.61</v>
      </c>
      <c r="J44" s="190">
        <v>9</v>
      </c>
      <c r="K44" s="6">
        <v>57.77778</v>
      </c>
      <c r="L44" s="56">
        <v>53.57</v>
      </c>
      <c r="M44" s="185">
        <v>51</v>
      </c>
      <c r="N44" s="85">
        <v>43</v>
      </c>
      <c r="O44" s="85">
        <v>29</v>
      </c>
      <c r="P44" s="148">
        <f t="shared" si="1"/>
        <v>123</v>
      </c>
    </row>
    <row r="45" spans="1:16" ht="15" customHeight="1" thickBot="1" x14ac:dyDescent="0.35">
      <c r="A45" s="116">
        <v>40</v>
      </c>
      <c r="B45" s="82" t="s">
        <v>0</v>
      </c>
      <c r="C45" s="206" t="s">
        <v>109</v>
      </c>
      <c r="D45" s="230">
        <v>6</v>
      </c>
      <c r="E45" s="156">
        <v>60.17</v>
      </c>
      <c r="F45" s="194">
        <v>57.45</v>
      </c>
      <c r="G45" s="222">
        <v>6</v>
      </c>
      <c r="H45" s="158">
        <v>57.666666666666664</v>
      </c>
      <c r="I45" s="183">
        <v>55.61</v>
      </c>
      <c r="J45" s="193">
        <v>8</v>
      </c>
      <c r="K45" s="158">
        <v>48.75</v>
      </c>
      <c r="L45" s="194">
        <v>53.57</v>
      </c>
      <c r="M45" s="187">
        <v>31</v>
      </c>
      <c r="N45" s="86">
        <v>37</v>
      </c>
      <c r="O45" s="86">
        <v>55</v>
      </c>
      <c r="P45" s="173">
        <f t="shared" si="1"/>
        <v>123</v>
      </c>
    </row>
    <row r="46" spans="1:16" ht="15" customHeight="1" x14ac:dyDescent="0.3">
      <c r="A46" s="112">
        <v>41</v>
      </c>
      <c r="B46" s="113" t="s">
        <v>2</v>
      </c>
      <c r="C46" s="211" t="s">
        <v>20</v>
      </c>
      <c r="D46" s="226">
        <v>20</v>
      </c>
      <c r="E46" s="68">
        <v>57.15</v>
      </c>
      <c r="F46" s="132">
        <v>57.45</v>
      </c>
      <c r="G46" s="130">
        <v>12</v>
      </c>
      <c r="H46" s="131">
        <v>48.333333333333336</v>
      </c>
      <c r="I46" s="179">
        <v>55.61</v>
      </c>
      <c r="J46" s="189">
        <v>11</v>
      </c>
      <c r="K46" s="131">
        <v>65</v>
      </c>
      <c r="L46" s="132">
        <v>53.57</v>
      </c>
      <c r="M46" s="184">
        <v>41</v>
      </c>
      <c r="N46" s="146">
        <v>71</v>
      </c>
      <c r="O46" s="146">
        <v>12</v>
      </c>
      <c r="P46" s="147">
        <f t="shared" si="1"/>
        <v>124</v>
      </c>
    </row>
    <row r="47" spans="1:16" ht="15" customHeight="1" x14ac:dyDescent="0.3">
      <c r="A47" s="93">
        <v>42</v>
      </c>
      <c r="B47" s="4" t="s">
        <v>44</v>
      </c>
      <c r="C47" s="201" t="s">
        <v>53</v>
      </c>
      <c r="D47" s="227">
        <v>1</v>
      </c>
      <c r="E47" s="45">
        <v>59</v>
      </c>
      <c r="F47" s="56">
        <v>57.45</v>
      </c>
      <c r="G47" s="69">
        <v>2</v>
      </c>
      <c r="H47" s="6">
        <v>48.5</v>
      </c>
      <c r="I47" s="180">
        <v>55.61</v>
      </c>
      <c r="J47" s="190">
        <v>1</v>
      </c>
      <c r="K47" s="6">
        <v>62</v>
      </c>
      <c r="L47" s="56">
        <v>53.57</v>
      </c>
      <c r="M47" s="185">
        <v>38</v>
      </c>
      <c r="N47" s="85">
        <v>69</v>
      </c>
      <c r="O47" s="85">
        <v>18</v>
      </c>
      <c r="P47" s="148">
        <f t="shared" si="1"/>
        <v>125</v>
      </c>
    </row>
    <row r="48" spans="1:16" ht="15" customHeight="1" x14ac:dyDescent="0.3">
      <c r="A48" s="93">
        <v>43</v>
      </c>
      <c r="B48" s="4" t="s">
        <v>66</v>
      </c>
      <c r="C48" s="201" t="s">
        <v>85</v>
      </c>
      <c r="D48" s="227">
        <v>18</v>
      </c>
      <c r="E48" s="45">
        <v>59.83</v>
      </c>
      <c r="F48" s="56">
        <v>57.45</v>
      </c>
      <c r="G48" s="69">
        <v>16</v>
      </c>
      <c r="H48" s="22">
        <v>50.0625</v>
      </c>
      <c r="I48" s="180">
        <v>55.61</v>
      </c>
      <c r="J48" s="190">
        <v>15</v>
      </c>
      <c r="K48" s="6">
        <v>57.933329999999998</v>
      </c>
      <c r="L48" s="56">
        <v>53.57</v>
      </c>
      <c r="M48" s="185">
        <v>34</v>
      </c>
      <c r="N48" s="85">
        <v>65</v>
      </c>
      <c r="O48" s="85">
        <v>27</v>
      </c>
      <c r="P48" s="148">
        <f t="shared" si="1"/>
        <v>126</v>
      </c>
    </row>
    <row r="49" spans="1:16" ht="15" customHeight="1" x14ac:dyDescent="0.3">
      <c r="A49" s="93">
        <v>44</v>
      </c>
      <c r="B49" s="4" t="s">
        <v>2</v>
      </c>
      <c r="C49" s="205" t="s">
        <v>15</v>
      </c>
      <c r="D49" s="227">
        <v>4</v>
      </c>
      <c r="E49" s="45">
        <v>60</v>
      </c>
      <c r="F49" s="56">
        <v>57.45</v>
      </c>
      <c r="G49" s="69">
        <v>12</v>
      </c>
      <c r="H49" s="6">
        <v>44.083333333333336</v>
      </c>
      <c r="I49" s="180">
        <v>55.61</v>
      </c>
      <c r="J49" s="190">
        <v>4</v>
      </c>
      <c r="K49" s="6">
        <v>64.25</v>
      </c>
      <c r="L49" s="56">
        <v>53.57</v>
      </c>
      <c r="M49" s="185">
        <v>33</v>
      </c>
      <c r="N49" s="85">
        <v>84</v>
      </c>
      <c r="O49" s="85">
        <v>13</v>
      </c>
      <c r="P49" s="148">
        <f t="shared" si="1"/>
        <v>130</v>
      </c>
    </row>
    <row r="50" spans="1:16" ht="15" customHeight="1" x14ac:dyDescent="0.3">
      <c r="A50" s="93">
        <v>45</v>
      </c>
      <c r="B50" s="138" t="s">
        <v>2</v>
      </c>
      <c r="C50" s="210" t="s">
        <v>24</v>
      </c>
      <c r="D50" s="227">
        <v>14</v>
      </c>
      <c r="E50" s="45">
        <v>53.5</v>
      </c>
      <c r="F50" s="56">
        <v>57.45</v>
      </c>
      <c r="G50" s="69">
        <v>14</v>
      </c>
      <c r="H50" s="6">
        <v>57.785714285714285</v>
      </c>
      <c r="I50" s="180">
        <v>55.61</v>
      </c>
      <c r="J50" s="190">
        <v>10</v>
      </c>
      <c r="K50" s="6">
        <v>54.5</v>
      </c>
      <c r="L50" s="56">
        <v>53.57</v>
      </c>
      <c r="M50" s="185">
        <v>52</v>
      </c>
      <c r="N50" s="85">
        <v>35</v>
      </c>
      <c r="O50" s="85">
        <v>43</v>
      </c>
      <c r="P50" s="148">
        <f t="shared" si="1"/>
        <v>130</v>
      </c>
    </row>
    <row r="51" spans="1:16" ht="15" customHeight="1" x14ac:dyDescent="0.3">
      <c r="A51" s="93">
        <v>46</v>
      </c>
      <c r="B51" s="4" t="s">
        <v>36</v>
      </c>
      <c r="C51" s="201" t="s">
        <v>39</v>
      </c>
      <c r="D51" s="227">
        <v>1</v>
      </c>
      <c r="E51" s="45">
        <v>50</v>
      </c>
      <c r="F51" s="56">
        <v>57.45</v>
      </c>
      <c r="G51" s="69">
        <v>6</v>
      </c>
      <c r="H51" s="6">
        <v>61.666666666666664</v>
      </c>
      <c r="I51" s="180">
        <v>55.61</v>
      </c>
      <c r="J51" s="190">
        <v>5</v>
      </c>
      <c r="K51" s="6">
        <v>50.2</v>
      </c>
      <c r="L51" s="56">
        <v>53.57</v>
      </c>
      <c r="M51" s="185">
        <v>64</v>
      </c>
      <c r="N51" s="85">
        <v>22</v>
      </c>
      <c r="O51" s="85">
        <v>50</v>
      </c>
      <c r="P51" s="148">
        <f t="shared" si="1"/>
        <v>136</v>
      </c>
    </row>
    <row r="52" spans="1:16" ht="15" customHeight="1" x14ac:dyDescent="0.3">
      <c r="A52" s="93">
        <v>47</v>
      </c>
      <c r="B52" s="4" t="s">
        <v>56</v>
      </c>
      <c r="C52" s="201" t="s">
        <v>62</v>
      </c>
      <c r="D52" s="227">
        <v>8</v>
      </c>
      <c r="E52" s="45">
        <v>56.63</v>
      </c>
      <c r="F52" s="56">
        <v>57.45</v>
      </c>
      <c r="G52" s="69">
        <v>7</v>
      </c>
      <c r="H52" s="22">
        <v>55.428571428571431</v>
      </c>
      <c r="I52" s="180">
        <v>55.61</v>
      </c>
      <c r="J52" s="190">
        <v>6</v>
      </c>
      <c r="K52" s="6">
        <v>51.5</v>
      </c>
      <c r="L52" s="56">
        <v>53.57</v>
      </c>
      <c r="M52" s="185">
        <v>44</v>
      </c>
      <c r="N52" s="85">
        <v>45</v>
      </c>
      <c r="O52" s="85">
        <v>48</v>
      </c>
      <c r="P52" s="148">
        <f t="shared" si="1"/>
        <v>137</v>
      </c>
    </row>
    <row r="53" spans="1:16" ht="15" customHeight="1" x14ac:dyDescent="0.3">
      <c r="A53" s="93">
        <v>48</v>
      </c>
      <c r="B53" s="4" t="s">
        <v>36</v>
      </c>
      <c r="C53" s="201" t="s">
        <v>40</v>
      </c>
      <c r="D53" s="227">
        <v>7</v>
      </c>
      <c r="E53" s="45">
        <v>56.57</v>
      </c>
      <c r="F53" s="56">
        <v>57.45</v>
      </c>
      <c r="G53" s="69">
        <v>15</v>
      </c>
      <c r="H53" s="6">
        <v>52.533333333333331</v>
      </c>
      <c r="I53" s="180">
        <v>55.61</v>
      </c>
      <c r="J53" s="190">
        <v>5</v>
      </c>
      <c r="K53" s="6">
        <v>53.6</v>
      </c>
      <c r="L53" s="56">
        <v>53.57</v>
      </c>
      <c r="M53" s="185">
        <v>45</v>
      </c>
      <c r="N53" s="85">
        <v>54</v>
      </c>
      <c r="O53" s="85">
        <v>45</v>
      </c>
      <c r="P53" s="148">
        <f t="shared" si="1"/>
        <v>144</v>
      </c>
    </row>
    <row r="54" spans="1:16" ht="15" customHeight="1" x14ac:dyDescent="0.3">
      <c r="A54" s="93">
        <v>49</v>
      </c>
      <c r="B54" s="138" t="s">
        <v>30</v>
      </c>
      <c r="C54" s="212" t="s">
        <v>31</v>
      </c>
      <c r="D54" s="227">
        <v>1</v>
      </c>
      <c r="E54" s="45">
        <v>57</v>
      </c>
      <c r="F54" s="56">
        <v>57.45</v>
      </c>
      <c r="G54" s="69">
        <v>1</v>
      </c>
      <c r="H54" s="6">
        <v>46</v>
      </c>
      <c r="I54" s="180">
        <v>55.61</v>
      </c>
      <c r="J54" s="190">
        <v>2</v>
      </c>
      <c r="K54" s="6">
        <v>60.5</v>
      </c>
      <c r="L54" s="56">
        <v>53.57</v>
      </c>
      <c r="M54" s="185">
        <v>42</v>
      </c>
      <c r="N54" s="85">
        <v>81</v>
      </c>
      <c r="O54" s="85">
        <v>22</v>
      </c>
      <c r="P54" s="148">
        <f t="shared" si="1"/>
        <v>145</v>
      </c>
    </row>
    <row r="55" spans="1:16" ht="15" customHeight="1" thickBot="1" x14ac:dyDescent="0.35">
      <c r="A55" s="94">
        <v>50</v>
      </c>
      <c r="B55" s="162" t="s">
        <v>2</v>
      </c>
      <c r="C55" s="213" t="s">
        <v>16</v>
      </c>
      <c r="D55" s="228">
        <v>2</v>
      </c>
      <c r="E55" s="150">
        <v>42</v>
      </c>
      <c r="F55" s="57">
        <v>57.45</v>
      </c>
      <c r="G55" s="221">
        <v>3</v>
      </c>
      <c r="H55" s="151">
        <v>53.333333333333336</v>
      </c>
      <c r="I55" s="181">
        <v>55.61</v>
      </c>
      <c r="J55" s="191">
        <v>2</v>
      </c>
      <c r="K55" s="151">
        <v>63.5</v>
      </c>
      <c r="L55" s="57">
        <v>53.57</v>
      </c>
      <c r="M55" s="186">
        <v>81</v>
      </c>
      <c r="N55" s="153">
        <v>52</v>
      </c>
      <c r="O55" s="153">
        <v>14</v>
      </c>
      <c r="P55" s="154">
        <f t="shared" si="1"/>
        <v>147</v>
      </c>
    </row>
    <row r="56" spans="1:16" ht="15" customHeight="1" x14ac:dyDescent="0.3">
      <c r="A56" s="93">
        <v>51</v>
      </c>
      <c r="B56" s="48" t="s">
        <v>44</v>
      </c>
      <c r="C56" s="204" t="s">
        <v>80</v>
      </c>
      <c r="D56" s="229">
        <v>11</v>
      </c>
      <c r="E56" s="65">
        <v>54.73</v>
      </c>
      <c r="F56" s="64">
        <v>57.45</v>
      </c>
      <c r="G56" s="125">
        <v>5</v>
      </c>
      <c r="H56" s="126">
        <v>56.6</v>
      </c>
      <c r="I56" s="182">
        <v>55.61</v>
      </c>
      <c r="J56" s="192">
        <v>6</v>
      </c>
      <c r="K56" s="126">
        <v>46.833329999999997</v>
      </c>
      <c r="L56" s="64">
        <v>53.57</v>
      </c>
      <c r="M56" s="185">
        <v>48</v>
      </c>
      <c r="N56" s="85">
        <v>42</v>
      </c>
      <c r="O56" s="85">
        <v>61</v>
      </c>
      <c r="P56" s="172">
        <f t="shared" si="1"/>
        <v>151</v>
      </c>
    </row>
    <row r="57" spans="1:16" ht="15" customHeight="1" x14ac:dyDescent="0.3">
      <c r="A57" s="93">
        <v>52</v>
      </c>
      <c r="B57" s="138" t="s">
        <v>30</v>
      </c>
      <c r="C57" s="202" t="s">
        <v>120</v>
      </c>
      <c r="D57" s="227">
        <v>4</v>
      </c>
      <c r="E57" s="45">
        <v>63.25</v>
      </c>
      <c r="F57" s="56">
        <v>57.45</v>
      </c>
      <c r="G57" s="69">
        <v>6</v>
      </c>
      <c r="H57" s="6">
        <v>52.333333333333336</v>
      </c>
      <c r="I57" s="180">
        <v>55.61</v>
      </c>
      <c r="J57" s="190">
        <v>3</v>
      </c>
      <c r="K57" s="6">
        <v>39.333329999999997</v>
      </c>
      <c r="L57" s="56">
        <v>53.57</v>
      </c>
      <c r="M57" s="185">
        <v>23</v>
      </c>
      <c r="N57" s="85">
        <v>56</v>
      </c>
      <c r="O57" s="85">
        <v>75</v>
      </c>
      <c r="P57" s="148">
        <f t="shared" si="1"/>
        <v>154</v>
      </c>
    </row>
    <row r="58" spans="1:16" ht="15" customHeight="1" x14ac:dyDescent="0.3">
      <c r="A58" s="93">
        <v>53</v>
      </c>
      <c r="B58" s="138" t="s">
        <v>30</v>
      </c>
      <c r="C58" s="202" t="s">
        <v>32</v>
      </c>
      <c r="D58" s="227">
        <v>11</v>
      </c>
      <c r="E58" s="45">
        <v>49.45</v>
      </c>
      <c r="F58" s="56">
        <v>57.45</v>
      </c>
      <c r="G58" s="69">
        <v>5</v>
      </c>
      <c r="H58" s="6">
        <v>49.4</v>
      </c>
      <c r="I58" s="180">
        <v>55.61</v>
      </c>
      <c r="J58" s="190">
        <v>4</v>
      </c>
      <c r="K58" s="6">
        <v>59</v>
      </c>
      <c r="L58" s="56">
        <v>53.57</v>
      </c>
      <c r="M58" s="185">
        <v>66</v>
      </c>
      <c r="N58" s="85">
        <v>67</v>
      </c>
      <c r="O58" s="85">
        <v>24</v>
      </c>
      <c r="P58" s="148">
        <f t="shared" si="1"/>
        <v>157</v>
      </c>
    </row>
    <row r="59" spans="1:16" ht="15" customHeight="1" x14ac:dyDescent="0.3">
      <c r="A59" s="93">
        <v>54</v>
      </c>
      <c r="B59" s="138" t="s">
        <v>2</v>
      </c>
      <c r="C59" s="210" t="s">
        <v>11</v>
      </c>
      <c r="D59" s="227">
        <v>10</v>
      </c>
      <c r="E59" s="45">
        <v>52.2</v>
      </c>
      <c r="F59" s="56">
        <v>57.45</v>
      </c>
      <c r="G59" s="69">
        <v>13</v>
      </c>
      <c r="H59" s="6">
        <v>55.384615384615387</v>
      </c>
      <c r="I59" s="180">
        <v>55.61</v>
      </c>
      <c r="J59" s="190">
        <v>15</v>
      </c>
      <c r="K59" s="6">
        <v>48.4</v>
      </c>
      <c r="L59" s="56">
        <v>53.57</v>
      </c>
      <c r="M59" s="185">
        <v>57</v>
      </c>
      <c r="N59" s="85">
        <v>46</v>
      </c>
      <c r="O59" s="85">
        <v>56</v>
      </c>
      <c r="P59" s="148">
        <f t="shared" si="1"/>
        <v>159</v>
      </c>
    </row>
    <row r="60" spans="1:16" ht="15" customHeight="1" x14ac:dyDescent="0.3">
      <c r="A60" s="93">
        <v>55</v>
      </c>
      <c r="B60" s="4" t="s">
        <v>44</v>
      </c>
      <c r="C60" s="201" t="s">
        <v>78</v>
      </c>
      <c r="D60" s="227">
        <v>8</v>
      </c>
      <c r="E60" s="45">
        <v>53</v>
      </c>
      <c r="F60" s="56">
        <v>57.45</v>
      </c>
      <c r="G60" s="69">
        <v>5</v>
      </c>
      <c r="H60" s="6">
        <v>60.4</v>
      </c>
      <c r="I60" s="180">
        <v>55.61</v>
      </c>
      <c r="J60" s="190">
        <v>2</v>
      </c>
      <c r="K60" s="22">
        <v>32</v>
      </c>
      <c r="L60" s="56">
        <v>53.57</v>
      </c>
      <c r="M60" s="185">
        <v>53</v>
      </c>
      <c r="N60" s="85">
        <v>25</v>
      </c>
      <c r="O60" s="85">
        <v>82</v>
      </c>
      <c r="P60" s="148">
        <f t="shared" si="1"/>
        <v>160</v>
      </c>
    </row>
    <row r="61" spans="1:16" ht="15" customHeight="1" x14ac:dyDescent="0.3">
      <c r="A61" s="93">
        <v>56</v>
      </c>
      <c r="B61" s="4" t="s">
        <v>2</v>
      </c>
      <c r="C61" s="205" t="s">
        <v>12</v>
      </c>
      <c r="D61" s="227">
        <v>3</v>
      </c>
      <c r="E61" s="45">
        <v>68.33</v>
      </c>
      <c r="F61" s="56">
        <v>57.45</v>
      </c>
      <c r="G61" s="69">
        <v>6</v>
      </c>
      <c r="H61" s="6">
        <v>42.5</v>
      </c>
      <c r="I61" s="180">
        <v>55.61</v>
      </c>
      <c r="J61" s="190">
        <v>5</v>
      </c>
      <c r="K61" s="6">
        <v>45.8</v>
      </c>
      <c r="L61" s="56">
        <v>53.57</v>
      </c>
      <c r="M61" s="185">
        <v>10</v>
      </c>
      <c r="N61" s="85">
        <v>90</v>
      </c>
      <c r="O61" s="85">
        <v>62</v>
      </c>
      <c r="P61" s="148">
        <f t="shared" si="1"/>
        <v>162</v>
      </c>
    </row>
    <row r="62" spans="1:16" ht="15" customHeight="1" x14ac:dyDescent="0.3">
      <c r="A62" s="93">
        <v>57</v>
      </c>
      <c r="B62" s="138" t="s">
        <v>30</v>
      </c>
      <c r="C62" s="202" t="s">
        <v>34</v>
      </c>
      <c r="D62" s="227">
        <v>2</v>
      </c>
      <c r="E62" s="45">
        <v>55</v>
      </c>
      <c r="F62" s="56">
        <v>57.45</v>
      </c>
      <c r="G62" s="69">
        <v>8</v>
      </c>
      <c r="H62" s="6">
        <v>55.125</v>
      </c>
      <c r="I62" s="180">
        <v>55.61</v>
      </c>
      <c r="J62" s="190">
        <v>4</v>
      </c>
      <c r="K62" s="6">
        <v>44.25</v>
      </c>
      <c r="L62" s="56">
        <v>53.57</v>
      </c>
      <c r="M62" s="185">
        <v>47</v>
      </c>
      <c r="N62" s="85">
        <v>47</v>
      </c>
      <c r="O62" s="85">
        <v>69</v>
      </c>
      <c r="P62" s="148">
        <f t="shared" si="1"/>
        <v>163</v>
      </c>
    </row>
    <row r="63" spans="1:16" ht="15" customHeight="1" x14ac:dyDescent="0.3">
      <c r="A63" s="93">
        <v>58</v>
      </c>
      <c r="B63" s="4" t="s">
        <v>0</v>
      </c>
      <c r="C63" s="201" t="s">
        <v>102</v>
      </c>
      <c r="D63" s="227">
        <v>2</v>
      </c>
      <c r="E63" s="45">
        <v>51</v>
      </c>
      <c r="F63" s="56">
        <v>57.45</v>
      </c>
      <c r="G63" s="69">
        <v>1</v>
      </c>
      <c r="H63" s="6">
        <v>55</v>
      </c>
      <c r="I63" s="180">
        <v>55.61</v>
      </c>
      <c r="J63" s="190">
        <v>3</v>
      </c>
      <c r="K63" s="6">
        <v>49.666670000000003</v>
      </c>
      <c r="L63" s="56">
        <v>53.57</v>
      </c>
      <c r="M63" s="185">
        <v>62</v>
      </c>
      <c r="N63" s="85">
        <v>49</v>
      </c>
      <c r="O63" s="85">
        <v>53</v>
      </c>
      <c r="P63" s="148">
        <f t="shared" si="1"/>
        <v>164</v>
      </c>
    </row>
    <row r="64" spans="1:16" ht="15" customHeight="1" x14ac:dyDescent="0.3">
      <c r="A64" s="93">
        <v>59</v>
      </c>
      <c r="B64" s="138" t="s">
        <v>2</v>
      </c>
      <c r="C64" s="210" t="s">
        <v>22</v>
      </c>
      <c r="D64" s="227">
        <v>5</v>
      </c>
      <c r="E64" s="45">
        <v>38.200000000000003</v>
      </c>
      <c r="F64" s="56">
        <v>57.45</v>
      </c>
      <c r="G64" s="69">
        <v>4</v>
      </c>
      <c r="H64" s="6">
        <v>54.75</v>
      </c>
      <c r="I64" s="180">
        <v>55.61</v>
      </c>
      <c r="J64" s="190">
        <v>9</v>
      </c>
      <c r="K64" s="6">
        <v>59</v>
      </c>
      <c r="L64" s="56">
        <v>53.57</v>
      </c>
      <c r="M64" s="185">
        <v>92</v>
      </c>
      <c r="N64" s="85">
        <v>50</v>
      </c>
      <c r="O64" s="85">
        <v>23</v>
      </c>
      <c r="P64" s="148">
        <f t="shared" si="1"/>
        <v>165</v>
      </c>
    </row>
    <row r="65" spans="1:16" ht="15" customHeight="1" thickBot="1" x14ac:dyDescent="0.35">
      <c r="A65" s="116">
        <v>60</v>
      </c>
      <c r="B65" s="82" t="s">
        <v>2</v>
      </c>
      <c r="C65" s="214" t="s">
        <v>18</v>
      </c>
      <c r="D65" s="230">
        <v>7</v>
      </c>
      <c r="E65" s="156">
        <v>67.290000000000006</v>
      </c>
      <c r="F65" s="194">
        <v>57.45</v>
      </c>
      <c r="G65" s="222">
        <v>8</v>
      </c>
      <c r="H65" s="158">
        <v>46.875</v>
      </c>
      <c r="I65" s="183">
        <v>55.61</v>
      </c>
      <c r="J65" s="193">
        <v>5</v>
      </c>
      <c r="K65" s="158">
        <v>39.200000000000003</v>
      </c>
      <c r="L65" s="194">
        <v>53.57</v>
      </c>
      <c r="M65" s="187">
        <v>12</v>
      </c>
      <c r="N65" s="86">
        <v>77</v>
      </c>
      <c r="O65" s="86">
        <v>76</v>
      </c>
      <c r="P65" s="154">
        <f t="shared" si="1"/>
        <v>165</v>
      </c>
    </row>
    <row r="66" spans="1:16" ht="15" customHeight="1" x14ac:dyDescent="0.3">
      <c r="A66" s="112">
        <v>61</v>
      </c>
      <c r="B66" s="113" t="s">
        <v>66</v>
      </c>
      <c r="C66" s="199" t="s">
        <v>86</v>
      </c>
      <c r="D66" s="226">
        <v>5</v>
      </c>
      <c r="E66" s="68">
        <v>47.6</v>
      </c>
      <c r="F66" s="132">
        <v>57.45</v>
      </c>
      <c r="G66" s="130">
        <v>1</v>
      </c>
      <c r="H66" s="28">
        <v>48</v>
      </c>
      <c r="I66" s="179">
        <v>55.61</v>
      </c>
      <c r="J66" s="189">
        <v>2</v>
      </c>
      <c r="K66" s="131">
        <v>58.5</v>
      </c>
      <c r="L66" s="132">
        <v>53.57</v>
      </c>
      <c r="M66" s="184">
        <v>70</v>
      </c>
      <c r="N66" s="146">
        <v>72</v>
      </c>
      <c r="O66" s="146">
        <v>26</v>
      </c>
      <c r="P66" s="178">
        <f t="shared" si="1"/>
        <v>168</v>
      </c>
    </row>
    <row r="67" spans="1:16" ht="15" customHeight="1" x14ac:dyDescent="0.3">
      <c r="A67" s="93">
        <v>62</v>
      </c>
      <c r="B67" s="4" t="s">
        <v>2</v>
      </c>
      <c r="C67" s="205" t="s">
        <v>19</v>
      </c>
      <c r="D67" s="227">
        <v>2</v>
      </c>
      <c r="E67" s="45">
        <v>53</v>
      </c>
      <c r="F67" s="56">
        <v>57.45</v>
      </c>
      <c r="G67" s="69">
        <v>4</v>
      </c>
      <c r="H67" s="6">
        <v>51.25</v>
      </c>
      <c r="I67" s="180">
        <v>55.61</v>
      </c>
      <c r="J67" s="190">
        <v>8</v>
      </c>
      <c r="K67" s="6">
        <v>49.25</v>
      </c>
      <c r="L67" s="56">
        <v>53.57</v>
      </c>
      <c r="M67" s="185">
        <v>56</v>
      </c>
      <c r="N67" s="85">
        <v>59</v>
      </c>
      <c r="O67" s="85">
        <v>54</v>
      </c>
      <c r="P67" s="174">
        <f t="shared" si="1"/>
        <v>169</v>
      </c>
    </row>
    <row r="68" spans="1:16" ht="15" customHeight="1" x14ac:dyDescent="0.3">
      <c r="A68" s="93">
        <v>63</v>
      </c>
      <c r="B68" s="4" t="s">
        <v>44</v>
      </c>
      <c r="C68" s="201" t="s">
        <v>49</v>
      </c>
      <c r="D68" s="227">
        <v>1</v>
      </c>
      <c r="E68" s="45">
        <v>44</v>
      </c>
      <c r="F68" s="56">
        <v>57.45</v>
      </c>
      <c r="G68" s="69">
        <v>1</v>
      </c>
      <c r="H68" s="70">
        <v>79</v>
      </c>
      <c r="I68" s="180">
        <v>55.61</v>
      </c>
      <c r="J68" s="190"/>
      <c r="K68" s="6"/>
      <c r="L68" s="56">
        <v>53.57</v>
      </c>
      <c r="M68" s="185">
        <v>77</v>
      </c>
      <c r="N68" s="85">
        <v>3</v>
      </c>
      <c r="O68" s="85">
        <v>91</v>
      </c>
      <c r="P68" s="174">
        <f t="shared" si="1"/>
        <v>171</v>
      </c>
    </row>
    <row r="69" spans="1:16" ht="15" customHeight="1" x14ac:dyDescent="0.3">
      <c r="A69" s="93">
        <v>64</v>
      </c>
      <c r="B69" s="4" t="s">
        <v>44</v>
      </c>
      <c r="C69" s="201" t="s">
        <v>46</v>
      </c>
      <c r="D69" s="227">
        <v>1</v>
      </c>
      <c r="E69" s="45">
        <v>64</v>
      </c>
      <c r="F69" s="56">
        <v>57.45</v>
      </c>
      <c r="G69" s="69">
        <v>1</v>
      </c>
      <c r="H69" s="6">
        <v>51</v>
      </c>
      <c r="I69" s="180">
        <v>55.61</v>
      </c>
      <c r="J69" s="190"/>
      <c r="K69" s="6"/>
      <c r="L69" s="56">
        <v>53.57</v>
      </c>
      <c r="M69" s="185">
        <v>20</v>
      </c>
      <c r="N69" s="85">
        <v>60</v>
      </c>
      <c r="O69" s="84">
        <v>91</v>
      </c>
      <c r="P69" s="174">
        <f t="shared" si="1"/>
        <v>171</v>
      </c>
    </row>
    <row r="70" spans="1:16" ht="15" customHeight="1" x14ac:dyDescent="0.3">
      <c r="A70" s="93">
        <v>65</v>
      </c>
      <c r="B70" s="4" t="s">
        <v>2</v>
      </c>
      <c r="C70" s="205" t="s">
        <v>8</v>
      </c>
      <c r="D70" s="227">
        <v>16</v>
      </c>
      <c r="E70" s="45">
        <v>54.5</v>
      </c>
      <c r="F70" s="56">
        <v>57.45</v>
      </c>
      <c r="G70" s="69">
        <v>18</v>
      </c>
      <c r="H70" s="6">
        <v>50.166666666666664</v>
      </c>
      <c r="I70" s="180">
        <v>55.61</v>
      </c>
      <c r="J70" s="190">
        <v>27</v>
      </c>
      <c r="K70" s="6">
        <v>45.22222</v>
      </c>
      <c r="L70" s="56">
        <v>53.57</v>
      </c>
      <c r="M70" s="185">
        <v>49</v>
      </c>
      <c r="N70" s="85">
        <v>64</v>
      </c>
      <c r="O70" s="85">
        <v>65</v>
      </c>
      <c r="P70" s="174">
        <f t="shared" ref="P70:P101" si="2">M70+N70+O70</f>
        <v>178</v>
      </c>
    </row>
    <row r="71" spans="1:16" ht="15" customHeight="1" x14ac:dyDescent="0.3">
      <c r="A71" s="93">
        <v>66</v>
      </c>
      <c r="B71" s="4" t="s">
        <v>44</v>
      </c>
      <c r="C71" s="201" t="s">
        <v>45</v>
      </c>
      <c r="D71" s="227">
        <v>1</v>
      </c>
      <c r="E71" s="45">
        <v>62</v>
      </c>
      <c r="F71" s="56">
        <v>57.45</v>
      </c>
      <c r="G71" s="69">
        <v>2</v>
      </c>
      <c r="H71" s="6">
        <v>48.5</v>
      </c>
      <c r="I71" s="180">
        <v>55.61</v>
      </c>
      <c r="J71" s="190">
        <v>1</v>
      </c>
      <c r="K71" s="7">
        <v>20</v>
      </c>
      <c r="L71" s="56">
        <v>53.57</v>
      </c>
      <c r="M71" s="185">
        <v>24</v>
      </c>
      <c r="N71" s="85">
        <v>68</v>
      </c>
      <c r="O71" s="85">
        <v>86</v>
      </c>
      <c r="P71" s="174">
        <f t="shared" si="2"/>
        <v>178</v>
      </c>
    </row>
    <row r="72" spans="1:16" ht="15" customHeight="1" x14ac:dyDescent="0.3">
      <c r="A72" s="93">
        <v>67</v>
      </c>
      <c r="B72" s="4" t="s">
        <v>44</v>
      </c>
      <c r="C72" s="201" t="s">
        <v>48</v>
      </c>
      <c r="D72" s="227">
        <v>2</v>
      </c>
      <c r="E72" s="45">
        <v>44.5</v>
      </c>
      <c r="F72" s="56">
        <v>57.45</v>
      </c>
      <c r="G72" s="69">
        <v>2</v>
      </c>
      <c r="H72" s="6">
        <v>58.5</v>
      </c>
      <c r="I72" s="180">
        <v>55.61</v>
      </c>
      <c r="J72" s="190">
        <v>4</v>
      </c>
      <c r="K72" s="6">
        <v>39.5</v>
      </c>
      <c r="L72" s="56">
        <v>53.57</v>
      </c>
      <c r="M72" s="185">
        <v>76</v>
      </c>
      <c r="N72" s="85">
        <v>33</v>
      </c>
      <c r="O72" s="85">
        <v>74</v>
      </c>
      <c r="P72" s="174">
        <f t="shared" si="2"/>
        <v>183</v>
      </c>
    </row>
    <row r="73" spans="1:16" ht="15" customHeight="1" x14ac:dyDescent="0.3">
      <c r="A73" s="93">
        <v>68</v>
      </c>
      <c r="B73" s="4" t="s">
        <v>36</v>
      </c>
      <c r="C73" s="201" t="s">
        <v>89</v>
      </c>
      <c r="D73" s="227">
        <v>6</v>
      </c>
      <c r="E73" s="45">
        <v>46.17</v>
      </c>
      <c r="F73" s="56">
        <v>57.45</v>
      </c>
      <c r="G73" s="69">
        <v>4</v>
      </c>
      <c r="H73" s="6">
        <v>59.25</v>
      </c>
      <c r="I73" s="180">
        <v>55.61</v>
      </c>
      <c r="J73" s="190">
        <v>4</v>
      </c>
      <c r="K73" s="6">
        <v>37.25</v>
      </c>
      <c r="L73" s="56">
        <v>53.57</v>
      </c>
      <c r="M73" s="185">
        <v>74</v>
      </c>
      <c r="N73" s="85">
        <v>31</v>
      </c>
      <c r="O73" s="85">
        <v>79</v>
      </c>
      <c r="P73" s="174">
        <f t="shared" si="2"/>
        <v>184</v>
      </c>
    </row>
    <row r="74" spans="1:16" ht="15" customHeight="1" x14ac:dyDescent="0.3">
      <c r="A74" s="93">
        <v>69</v>
      </c>
      <c r="B74" s="4" t="s">
        <v>36</v>
      </c>
      <c r="C74" s="201" t="s">
        <v>91</v>
      </c>
      <c r="D74" s="227">
        <v>2</v>
      </c>
      <c r="E74" s="45">
        <v>38.5</v>
      </c>
      <c r="F74" s="56">
        <v>57.45</v>
      </c>
      <c r="G74" s="69">
        <v>9</v>
      </c>
      <c r="H74" s="6">
        <v>43.888888888888886</v>
      </c>
      <c r="I74" s="180">
        <v>55.61</v>
      </c>
      <c r="J74" s="190">
        <v>1</v>
      </c>
      <c r="K74" s="22">
        <v>68</v>
      </c>
      <c r="L74" s="56">
        <v>53.57</v>
      </c>
      <c r="M74" s="185">
        <v>91</v>
      </c>
      <c r="N74" s="85">
        <v>87</v>
      </c>
      <c r="O74" s="85">
        <v>9</v>
      </c>
      <c r="P74" s="174">
        <f t="shared" si="2"/>
        <v>187</v>
      </c>
    </row>
    <row r="75" spans="1:16" ht="15" customHeight="1" thickBot="1" x14ac:dyDescent="0.35">
      <c r="A75" s="94">
        <v>70</v>
      </c>
      <c r="B75" s="15" t="s">
        <v>66</v>
      </c>
      <c r="C75" s="208" t="s">
        <v>108</v>
      </c>
      <c r="D75" s="228">
        <v>4</v>
      </c>
      <c r="E75" s="150">
        <v>33.5</v>
      </c>
      <c r="F75" s="57">
        <v>57.45</v>
      </c>
      <c r="G75" s="221">
        <v>4</v>
      </c>
      <c r="H75" s="25">
        <v>50.75</v>
      </c>
      <c r="I75" s="181">
        <v>55.61</v>
      </c>
      <c r="J75" s="191">
        <v>2</v>
      </c>
      <c r="K75" s="151">
        <v>55</v>
      </c>
      <c r="L75" s="57">
        <v>53.57</v>
      </c>
      <c r="M75" s="186">
        <v>96</v>
      </c>
      <c r="N75" s="153">
        <v>62</v>
      </c>
      <c r="O75" s="153">
        <v>41</v>
      </c>
      <c r="P75" s="154">
        <f t="shared" si="2"/>
        <v>199</v>
      </c>
    </row>
    <row r="76" spans="1:16" ht="15" customHeight="1" x14ac:dyDescent="0.3">
      <c r="A76" s="93">
        <v>71</v>
      </c>
      <c r="B76" s="48" t="s">
        <v>44</v>
      </c>
      <c r="C76" s="204" t="s">
        <v>76</v>
      </c>
      <c r="D76" s="229"/>
      <c r="E76" s="164"/>
      <c r="F76" s="64">
        <v>57.45</v>
      </c>
      <c r="G76" s="125">
        <v>1</v>
      </c>
      <c r="H76" s="50">
        <v>72</v>
      </c>
      <c r="I76" s="182">
        <v>55.61</v>
      </c>
      <c r="J76" s="192"/>
      <c r="K76" s="126"/>
      <c r="L76" s="64">
        <v>53.57</v>
      </c>
      <c r="M76" s="185">
        <v>102</v>
      </c>
      <c r="N76" s="85">
        <v>7</v>
      </c>
      <c r="O76" s="85">
        <v>91</v>
      </c>
      <c r="P76" s="178">
        <f t="shared" si="2"/>
        <v>200</v>
      </c>
    </row>
    <row r="77" spans="1:16" ht="15" customHeight="1" x14ac:dyDescent="0.3">
      <c r="A77" s="93">
        <v>72</v>
      </c>
      <c r="B77" s="4" t="s">
        <v>36</v>
      </c>
      <c r="C77" s="201" t="s">
        <v>37</v>
      </c>
      <c r="D77" s="227"/>
      <c r="E77" s="67"/>
      <c r="F77" s="56">
        <v>57.45</v>
      </c>
      <c r="G77" s="69">
        <v>4</v>
      </c>
      <c r="H77" s="44">
        <v>70.75</v>
      </c>
      <c r="I77" s="180">
        <v>55.61</v>
      </c>
      <c r="J77" s="190"/>
      <c r="K77" s="6"/>
      <c r="L77" s="56">
        <v>53.57</v>
      </c>
      <c r="M77" s="185">
        <v>102</v>
      </c>
      <c r="N77" s="85">
        <v>9</v>
      </c>
      <c r="O77" s="85">
        <v>91</v>
      </c>
      <c r="P77" s="174">
        <f t="shared" si="2"/>
        <v>202</v>
      </c>
    </row>
    <row r="78" spans="1:16" ht="15" customHeight="1" x14ac:dyDescent="0.3">
      <c r="A78" s="93">
        <v>73</v>
      </c>
      <c r="B78" s="4" t="s">
        <v>2</v>
      </c>
      <c r="C78" s="205" t="s">
        <v>9</v>
      </c>
      <c r="D78" s="227">
        <v>3</v>
      </c>
      <c r="E78" s="45">
        <v>49.67</v>
      </c>
      <c r="F78" s="56">
        <v>57.45</v>
      </c>
      <c r="G78" s="69">
        <v>2</v>
      </c>
      <c r="H78" s="22">
        <v>42</v>
      </c>
      <c r="I78" s="180">
        <v>55.61</v>
      </c>
      <c r="J78" s="190">
        <v>4</v>
      </c>
      <c r="K78" s="6">
        <v>51</v>
      </c>
      <c r="L78" s="56">
        <v>53.57</v>
      </c>
      <c r="M78" s="185">
        <v>65</v>
      </c>
      <c r="N78" s="85">
        <v>91</v>
      </c>
      <c r="O78" s="85">
        <v>49</v>
      </c>
      <c r="P78" s="174">
        <f t="shared" si="2"/>
        <v>205</v>
      </c>
    </row>
    <row r="79" spans="1:16" ht="15" customHeight="1" x14ac:dyDescent="0.3">
      <c r="A79" s="93">
        <v>74</v>
      </c>
      <c r="B79" s="138" t="s">
        <v>30</v>
      </c>
      <c r="C79" s="202" t="s">
        <v>33</v>
      </c>
      <c r="D79" s="227">
        <v>3</v>
      </c>
      <c r="E79" s="45">
        <v>53</v>
      </c>
      <c r="F79" s="56">
        <v>57.45</v>
      </c>
      <c r="G79" s="69">
        <v>2</v>
      </c>
      <c r="H79" s="6">
        <v>50</v>
      </c>
      <c r="I79" s="180">
        <v>55.61</v>
      </c>
      <c r="J79" s="190">
        <v>1</v>
      </c>
      <c r="K79" s="7">
        <v>20</v>
      </c>
      <c r="L79" s="56">
        <v>53.57</v>
      </c>
      <c r="M79" s="185">
        <v>55</v>
      </c>
      <c r="N79" s="85">
        <v>66</v>
      </c>
      <c r="O79" s="85">
        <v>85</v>
      </c>
      <c r="P79" s="174">
        <f t="shared" si="2"/>
        <v>206</v>
      </c>
    </row>
    <row r="80" spans="1:16" ht="15" customHeight="1" x14ac:dyDescent="0.3">
      <c r="A80" s="93">
        <v>75</v>
      </c>
      <c r="B80" s="4" t="s">
        <v>66</v>
      </c>
      <c r="C80" s="201" t="s">
        <v>83</v>
      </c>
      <c r="D80" s="227">
        <v>7</v>
      </c>
      <c r="E80" s="45">
        <v>41</v>
      </c>
      <c r="F80" s="56">
        <v>57.45</v>
      </c>
      <c r="G80" s="69">
        <v>14</v>
      </c>
      <c r="H80" s="6">
        <v>54.142857142857146</v>
      </c>
      <c r="I80" s="180">
        <v>55.61</v>
      </c>
      <c r="J80" s="190">
        <v>6</v>
      </c>
      <c r="K80" s="6">
        <v>42</v>
      </c>
      <c r="L80" s="56">
        <v>53.57</v>
      </c>
      <c r="M80" s="185">
        <v>85</v>
      </c>
      <c r="N80" s="85">
        <v>51</v>
      </c>
      <c r="O80" s="85">
        <v>71</v>
      </c>
      <c r="P80" s="174">
        <f t="shared" si="2"/>
        <v>207</v>
      </c>
    </row>
    <row r="81" spans="1:16" ht="15" customHeight="1" x14ac:dyDescent="0.3">
      <c r="A81" s="93">
        <v>76</v>
      </c>
      <c r="B81" s="4" t="s">
        <v>44</v>
      </c>
      <c r="C81" s="201" t="s">
        <v>50</v>
      </c>
      <c r="D81" s="227">
        <v>4</v>
      </c>
      <c r="E81" s="45">
        <v>38.5</v>
      </c>
      <c r="F81" s="56">
        <v>57.45</v>
      </c>
      <c r="G81" s="69">
        <v>5</v>
      </c>
      <c r="H81" s="6">
        <v>46.2</v>
      </c>
      <c r="I81" s="180">
        <v>55.61</v>
      </c>
      <c r="J81" s="190">
        <v>6</v>
      </c>
      <c r="K81" s="6">
        <v>55.666670000000003</v>
      </c>
      <c r="L81" s="56">
        <v>53.57</v>
      </c>
      <c r="M81" s="185">
        <v>90</v>
      </c>
      <c r="N81" s="85">
        <v>80</v>
      </c>
      <c r="O81" s="85">
        <v>38</v>
      </c>
      <c r="P81" s="174">
        <f t="shared" si="2"/>
        <v>208</v>
      </c>
    </row>
    <row r="82" spans="1:16" s="20" customFormat="1" ht="15" customHeight="1" x14ac:dyDescent="0.3">
      <c r="A82" s="93">
        <v>77</v>
      </c>
      <c r="B82" s="4" t="s">
        <v>2</v>
      </c>
      <c r="C82" s="205" t="s">
        <v>1</v>
      </c>
      <c r="D82" s="227">
        <v>8</v>
      </c>
      <c r="E82" s="45">
        <v>42</v>
      </c>
      <c r="F82" s="56">
        <v>57.45</v>
      </c>
      <c r="G82" s="69">
        <v>1</v>
      </c>
      <c r="H82" s="6">
        <v>48</v>
      </c>
      <c r="I82" s="180">
        <v>55.61</v>
      </c>
      <c r="J82" s="190">
        <v>7</v>
      </c>
      <c r="K82" s="6">
        <v>48</v>
      </c>
      <c r="L82" s="56">
        <v>53.57</v>
      </c>
      <c r="M82" s="185">
        <v>82</v>
      </c>
      <c r="N82" s="85">
        <v>73</v>
      </c>
      <c r="O82" s="85">
        <v>57</v>
      </c>
      <c r="P82" s="174">
        <f t="shared" si="2"/>
        <v>212</v>
      </c>
    </row>
    <row r="83" spans="1:16" s="20" customFormat="1" ht="15" customHeight="1" x14ac:dyDescent="0.3">
      <c r="A83" s="93">
        <v>78</v>
      </c>
      <c r="B83" s="4" t="s">
        <v>44</v>
      </c>
      <c r="C83" s="201" t="s">
        <v>52</v>
      </c>
      <c r="D83" s="227">
        <v>2</v>
      </c>
      <c r="E83" s="45">
        <v>35.5</v>
      </c>
      <c r="F83" s="56">
        <v>57.45</v>
      </c>
      <c r="G83" s="69">
        <v>2</v>
      </c>
      <c r="H83" s="6">
        <v>52.5</v>
      </c>
      <c r="I83" s="180">
        <v>55.61</v>
      </c>
      <c r="J83" s="190">
        <v>3</v>
      </c>
      <c r="K83" s="6">
        <v>45</v>
      </c>
      <c r="L83" s="56">
        <v>53.57</v>
      </c>
      <c r="M83" s="185">
        <v>95</v>
      </c>
      <c r="N83" s="85">
        <v>55</v>
      </c>
      <c r="O83" s="85">
        <v>66</v>
      </c>
      <c r="P83" s="174">
        <f t="shared" si="2"/>
        <v>216</v>
      </c>
    </row>
    <row r="84" spans="1:16" s="20" customFormat="1" ht="15" customHeight="1" x14ac:dyDescent="0.3">
      <c r="A84" s="93">
        <v>79</v>
      </c>
      <c r="B84" s="138" t="s">
        <v>2</v>
      </c>
      <c r="C84" s="210" t="s">
        <v>14</v>
      </c>
      <c r="D84" s="227">
        <v>5</v>
      </c>
      <c r="E84" s="45">
        <v>57</v>
      </c>
      <c r="F84" s="56">
        <v>57.45</v>
      </c>
      <c r="G84" s="69">
        <v>7</v>
      </c>
      <c r="H84" s="22">
        <v>38.428571428571431</v>
      </c>
      <c r="I84" s="180">
        <v>55.61</v>
      </c>
      <c r="J84" s="190">
        <v>14</v>
      </c>
      <c r="K84" s="6">
        <v>37.285710000000002</v>
      </c>
      <c r="L84" s="56">
        <v>53.57</v>
      </c>
      <c r="M84" s="185">
        <v>43</v>
      </c>
      <c r="N84" s="85">
        <v>95</v>
      </c>
      <c r="O84" s="85">
        <v>78</v>
      </c>
      <c r="P84" s="174">
        <f t="shared" si="2"/>
        <v>216</v>
      </c>
    </row>
    <row r="85" spans="1:16" s="20" customFormat="1" ht="15" customHeight="1" thickBot="1" x14ac:dyDescent="0.35">
      <c r="A85" s="116">
        <v>80</v>
      </c>
      <c r="B85" s="165" t="s">
        <v>30</v>
      </c>
      <c r="C85" s="215" t="s">
        <v>94</v>
      </c>
      <c r="D85" s="230">
        <v>5</v>
      </c>
      <c r="E85" s="156">
        <v>49</v>
      </c>
      <c r="F85" s="194">
        <v>57.45</v>
      </c>
      <c r="G85" s="222">
        <v>8</v>
      </c>
      <c r="H85" s="158">
        <v>44.625</v>
      </c>
      <c r="I85" s="183">
        <v>55.61</v>
      </c>
      <c r="J85" s="193">
        <v>3</v>
      </c>
      <c r="K85" s="158">
        <v>44.666670000000003</v>
      </c>
      <c r="L85" s="194">
        <v>53.57</v>
      </c>
      <c r="M85" s="187">
        <v>68</v>
      </c>
      <c r="N85" s="86">
        <v>83</v>
      </c>
      <c r="O85" s="86">
        <v>67</v>
      </c>
      <c r="P85" s="175">
        <f t="shared" si="2"/>
        <v>218</v>
      </c>
    </row>
    <row r="86" spans="1:16" s="20" customFormat="1" ht="15" customHeight="1" x14ac:dyDescent="0.3">
      <c r="A86" s="112">
        <v>81</v>
      </c>
      <c r="B86" s="113" t="s">
        <v>2</v>
      </c>
      <c r="C86" s="211" t="s">
        <v>17</v>
      </c>
      <c r="D86" s="226">
        <v>1</v>
      </c>
      <c r="E86" s="68">
        <v>40</v>
      </c>
      <c r="F86" s="132">
        <v>57.45</v>
      </c>
      <c r="G86" s="130">
        <v>3</v>
      </c>
      <c r="H86" s="131">
        <v>47.666666666666664</v>
      </c>
      <c r="I86" s="179">
        <v>55.61</v>
      </c>
      <c r="J86" s="189">
        <v>5</v>
      </c>
      <c r="K86" s="131">
        <v>45.6</v>
      </c>
      <c r="L86" s="132">
        <v>53.57</v>
      </c>
      <c r="M86" s="184">
        <v>87</v>
      </c>
      <c r="N86" s="146">
        <v>75</v>
      </c>
      <c r="O86" s="146">
        <v>64</v>
      </c>
      <c r="P86" s="176">
        <f t="shared" si="2"/>
        <v>226</v>
      </c>
    </row>
    <row r="87" spans="1:16" s="20" customFormat="1" ht="15" customHeight="1" x14ac:dyDescent="0.3">
      <c r="A87" s="93">
        <v>82</v>
      </c>
      <c r="B87" s="4" t="s">
        <v>2</v>
      </c>
      <c r="C87" s="205" t="s">
        <v>4</v>
      </c>
      <c r="D87" s="227">
        <v>7</v>
      </c>
      <c r="E87" s="45">
        <v>47.14</v>
      </c>
      <c r="F87" s="56">
        <v>57.45</v>
      </c>
      <c r="G87" s="69">
        <v>11</v>
      </c>
      <c r="H87" s="22">
        <v>41.272727272727273</v>
      </c>
      <c r="I87" s="180">
        <v>55.61</v>
      </c>
      <c r="J87" s="190">
        <v>8</v>
      </c>
      <c r="K87" s="6">
        <v>45.625</v>
      </c>
      <c r="L87" s="56">
        <v>53.57</v>
      </c>
      <c r="M87" s="185">
        <v>72</v>
      </c>
      <c r="N87" s="85">
        <v>93</v>
      </c>
      <c r="O87" s="85">
        <v>63</v>
      </c>
      <c r="P87" s="174">
        <f t="shared" si="2"/>
        <v>228</v>
      </c>
    </row>
    <row r="88" spans="1:16" s="20" customFormat="1" ht="15" customHeight="1" x14ac:dyDescent="0.3">
      <c r="A88" s="93">
        <v>83</v>
      </c>
      <c r="B88" s="138" t="s">
        <v>2</v>
      </c>
      <c r="C88" s="210" t="s">
        <v>5</v>
      </c>
      <c r="D88" s="227">
        <v>1</v>
      </c>
      <c r="E88" s="45">
        <v>51</v>
      </c>
      <c r="F88" s="56">
        <v>57.45</v>
      </c>
      <c r="G88" s="69">
        <v>3</v>
      </c>
      <c r="H88" s="7">
        <v>28</v>
      </c>
      <c r="I88" s="180">
        <v>55.61</v>
      </c>
      <c r="J88" s="190">
        <v>1</v>
      </c>
      <c r="K88" s="6">
        <v>40</v>
      </c>
      <c r="L88" s="56">
        <v>53.57</v>
      </c>
      <c r="M88" s="185">
        <v>60</v>
      </c>
      <c r="N88" s="85">
        <v>97</v>
      </c>
      <c r="O88" s="85">
        <v>72</v>
      </c>
      <c r="P88" s="174">
        <f t="shared" si="2"/>
        <v>229</v>
      </c>
    </row>
    <row r="89" spans="1:16" s="20" customFormat="1" ht="15" customHeight="1" x14ac:dyDescent="0.3">
      <c r="A89" s="93">
        <v>84</v>
      </c>
      <c r="B89" s="4" t="s">
        <v>56</v>
      </c>
      <c r="C89" s="200" t="s">
        <v>112</v>
      </c>
      <c r="D89" s="227">
        <v>3</v>
      </c>
      <c r="E89" s="45">
        <v>49.33</v>
      </c>
      <c r="F89" s="56">
        <v>57.45</v>
      </c>
      <c r="G89" s="69">
        <v>3</v>
      </c>
      <c r="H89" s="6">
        <v>46.333333333333336</v>
      </c>
      <c r="I89" s="180">
        <v>55.61</v>
      </c>
      <c r="J89" s="190">
        <v>3</v>
      </c>
      <c r="K89" s="7">
        <v>16</v>
      </c>
      <c r="L89" s="56">
        <v>53.57</v>
      </c>
      <c r="M89" s="185">
        <v>67</v>
      </c>
      <c r="N89" s="85">
        <v>78</v>
      </c>
      <c r="O89" s="85">
        <v>88</v>
      </c>
      <c r="P89" s="174">
        <f t="shared" si="2"/>
        <v>233</v>
      </c>
    </row>
    <row r="90" spans="1:16" s="20" customFormat="1" ht="15" customHeight="1" x14ac:dyDescent="0.3">
      <c r="A90" s="93">
        <v>85</v>
      </c>
      <c r="B90" s="4" t="s">
        <v>56</v>
      </c>
      <c r="C90" s="200" t="s">
        <v>55</v>
      </c>
      <c r="D90" s="227">
        <v>3</v>
      </c>
      <c r="E90" s="45">
        <v>51.33</v>
      </c>
      <c r="F90" s="56">
        <v>57.45</v>
      </c>
      <c r="G90" s="69">
        <v>6</v>
      </c>
      <c r="H90" s="6">
        <v>43.666666666666664</v>
      </c>
      <c r="I90" s="180">
        <v>55.61</v>
      </c>
      <c r="J90" s="190"/>
      <c r="K90" s="6"/>
      <c r="L90" s="56">
        <v>53.57</v>
      </c>
      <c r="M90" s="185">
        <v>59</v>
      </c>
      <c r="N90" s="85">
        <v>89</v>
      </c>
      <c r="O90" s="85">
        <v>91</v>
      </c>
      <c r="P90" s="174">
        <f t="shared" si="2"/>
        <v>239</v>
      </c>
    </row>
    <row r="91" spans="1:16" s="20" customFormat="1" ht="15" customHeight="1" x14ac:dyDescent="0.3">
      <c r="A91" s="93">
        <v>86</v>
      </c>
      <c r="B91" s="138" t="s">
        <v>2</v>
      </c>
      <c r="C91" s="210" t="s">
        <v>27</v>
      </c>
      <c r="D91" s="227">
        <v>3</v>
      </c>
      <c r="E91" s="45">
        <v>43.67</v>
      </c>
      <c r="F91" s="56">
        <v>57.45</v>
      </c>
      <c r="G91" s="69">
        <v>6</v>
      </c>
      <c r="H91" s="6">
        <v>48.5</v>
      </c>
      <c r="I91" s="180">
        <v>55.61</v>
      </c>
      <c r="J91" s="190"/>
      <c r="K91" s="6"/>
      <c r="L91" s="56">
        <v>53.57</v>
      </c>
      <c r="M91" s="185">
        <v>79</v>
      </c>
      <c r="N91" s="85">
        <v>70</v>
      </c>
      <c r="O91" s="85">
        <v>91</v>
      </c>
      <c r="P91" s="174">
        <f t="shared" si="2"/>
        <v>240</v>
      </c>
    </row>
    <row r="92" spans="1:16" s="20" customFormat="1" ht="15" customHeight="1" x14ac:dyDescent="0.3">
      <c r="A92" s="93">
        <v>87</v>
      </c>
      <c r="B92" s="4" t="s">
        <v>2</v>
      </c>
      <c r="C92" s="205" t="s">
        <v>13</v>
      </c>
      <c r="D92" s="227">
        <v>8</v>
      </c>
      <c r="E92" s="45">
        <v>38.630000000000003</v>
      </c>
      <c r="F92" s="56">
        <v>57.45</v>
      </c>
      <c r="G92" s="69">
        <v>3</v>
      </c>
      <c r="H92" s="6">
        <v>50.333333333333336</v>
      </c>
      <c r="I92" s="180">
        <v>55.61</v>
      </c>
      <c r="J92" s="190"/>
      <c r="K92" s="6"/>
      <c r="L92" s="56">
        <v>53.57</v>
      </c>
      <c r="M92" s="185">
        <v>89</v>
      </c>
      <c r="N92" s="85">
        <v>63</v>
      </c>
      <c r="O92" s="85">
        <v>91</v>
      </c>
      <c r="P92" s="174">
        <f t="shared" si="2"/>
        <v>243</v>
      </c>
    </row>
    <row r="93" spans="1:16" s="20" customFormat="1" ht="15" customHeight="1" x14ac:dyDescent="0.3">
      <c r="A93" s="93">
        <v>88</v>
      </c>
      <c r="B93" s="4" t="s">
        <v>44</v>
      </c>
      <c r="C93" s="201" t="s">
        <v>47</v>
      </c>
      <c r="D93" s="227"/>
      <c r="E93" s="67"/>
      <c r="F93" s="56">
        <v>57.45</v>
      </c>
      <c r="G93" s="69">
        <v>2</v>
      </c>
      <c r="H93" s="6">
        <v>51</v>
      </c>
      <c r="I93" s="180">
        <v>55.61</v>
      </c>
      <c r="J93" s="190">
        <v>4</v>
      </c>
      <c r="K93" s="22">
        <v>36</v>
      </c>
      <c r="L93" s="56">
        <v>53.57</v>
      </c>
      <c r="M93" s="185">
        <v>102</v>
      </c>
      <c r="N93" s="85">
        <v>61</v>
      </c>
      <c r="O93" s="85">
        <v>81</v>
      </c>
      <c r="P93" s="174">
        <f t="shared" si="2"/>
        <v>244</v>
      </c>
    </row>
    <row r="94" spans="1:16" s="20" customFormat="1" ht="15" customHeight="1" x14ac:dyDescent="0.3">
      <c r="A94" s="93">
        <v>89</v>
      </c>
      <c r="B94" s="138" t="s">
        <v>30</v>
      </c>
      <c r="C94" s="202" t="s">
        <v>98</v>
      </c>
      <c r="D94" s="227">
        <v>5</v>
      </c>
      <c r="E94" s="137">
        <v>28.4</v>
      </c>
      <c r="F94" s="56">
        <v>57.45</v>
      </c>
      <c r="G94" s="69">
        <v>4</v>
      </c>
      <c r="H94" s="22">
        <v>41.75</v>
      </c>
      <c r="I94" s="180">
        <v>55.61</v>
      </c>
      <c r="J94" s="190">
        <v>2</v>
      </c>
      <c r="K94" s="6">
        <v>47.5</v>
      </c>
      <c r="L94" s="56">
        <v>53.57</v>
      </c>
      <c r="M94" s="185">
        <v>98</v>
      </c>
      <c r="N94" s="85">
        <v>92</v>
      </c>
      <c r="O94" s="85">
        <v>59</v>
      </c>
      <c r="P94" s="174">
        <f t="shared" si="2"/>
        <v>249</v>
      </c>
    </row>
    <row r="95" spans="1:16" s="20" customFormat="1" ht="15" customHeight="1" thickBot="1" x14ac:dyDescent="0.35">
      <c r="A95" s="94">
        <v>90</v>
      </c>
      <c r="B95" s="162" t="s">
        <v>30</v>
      </c>
      <c r="C95" s="216" t="s">
        <v>29</v>
      </c>
      <c r="D95" s="228">
        <v>2</v>
      </c>
      <c r="E95" s="150">
        <v>44</v>
      </c>
      <c r="F95" s="57">
        <v>57.45</v>
      </c>
      <c r="G95" s="221">
        <v>4</v>
      </c>
      <c r="H95" s="151">
        <v>43.75</v>
      </c>
      <c r="I95" s="181">
        <v>55.61</v>
      </c>
      <c r="J95" s="191">
        <v>3</v>
      </c>
      <c r="K95" s="25">
        <v>28.33333</v>
      </c>
      <c r="L95" s="57">
        <v>53.57</v>
      </c>
      <c r="M95" s="186">
        <v>78</v>
      </c>
      <c r="N95" s="153">
        <v>88</v>
      </c>
      <c r="O95" s="153">
        <v>83</v>
      </c>
      <c r="P95" s="177">
        <f t="shared" si="2"/>
        <v>249</v>
      </c>
    </row>
    <row r="96" spans="1:16" s="20" customFormat="1" ht="15" customHeight="1" x14ac:dyDescent="0.3">
      <c r="A96" s="93">
        <v>91</v>
      </c>
      <c r="B96" s="48" t="s">
        <v>2</v>
      </c>
      <c r="C96" s="209" t="s">
        <v>25</v>
      </c>
      <c r="D96" s="229">
        <v>3</v>
      </c>
      <c r="E96" s="65">
        <v>41.33</v>
      </c>
      <c r="F96" s="64">
        <v>57.45</v>
      </c>
      <c r="G96" s="125">
        <v>8</v>
      </c>
      <c r="H96" s="126">
        <v>47.5</v>
      </c>
      <c r="I96" s="182">
        <v>55.61</v>
      </c>
      <c r="J96" s="192"/>
      <c r="K96" s="126"/>
      <c r="L96" s="64">
        <v>53.57</v>
      </c>
      <c r="M96" s="185">
        <v>83</v>
      </c>
      <c r="N96" s="85">
        <v>76</v>
      </c>
      <c r="O96" s="85">
        <v>91</v>
      </c>
      <c r="P96" s="178">
        <f t="shared" si="2"/>
        <v>250</v>
      </c>
    </row>
    <row r="97" spans="1:16" s="20" customFormat="1" ht="15" customHeight="1" x14ac:dyDescent="0.3">
      <c r="A97" s="93">
        <v>92</v>
      </c>
      <c r="B97" s="4" t="s">
        <v>66</v>
      </c>
      <c r="C97" s="201" t="s">
        <v>87</v>
      </c>
      <c r="D97" s="227"/>
      <c r="E97" s="66"/>
      <c r="F97" s="56">
        <v>57.45</v>
      </c>
      <c r="G97" s="69">
        <v>6</v>
      </c>
      <c r="H97" s="22">
        <v>46.333333333333336</v>
      </c>
      <c r="I97" s="180">
        <v>55.61</v>
      </c>
      <c r="J97" s="190">
        <v>1</v>
      </c>
      <c r="K97" s="6">
        <v>44</v>
      </c>
      <c r="L97" s="56">
        <v>53.57</v>
      </c>
      <c r="M97" s="185">
        <v>102</v>
      </c>
      <c r="N97" s="85">
        <v>79</v>
      </c>
      <c r="O97" s="85">
        <v>70</v>
      </c>
      <c r="P97" s="174">
        <f t="shared" si="2"/>
        <v>251</v>
      </c>
    </row>
    <row r="98" spans="1:16" ht="15" customHeight="1" x14ac:dyDescent="0.3">
      <c r="A98" s="93">
        <v>93</v>
      </c>
      <c r="B98" s="4" t="s">
        <v>44</v>
      </c>
      <c r="C98" s="201" t="s">
        <v>51</v>
      </c>
      <c r="D98" s="227">
        <v>1</v>
      </c>
      <c r="E98" s="45">
        <v>48</v>
      </c>
      <c r="F98" s="56">
        <v>57.45</v>
      </c>
      <c r="G98" s="69"/>
      <c r="H98" s="6"/>
      <c r="I98" s="180">
        <v>55.61</v>
      </c>
      <c r="J98" s="190">
        <v>2</v>
      </c>
      <c r="K98" s="6">
        <v>36.5</v>
      </c>
      <c r="L98" s="56">
        <v>53.57</v>
      </c>
      <c r="M98" s="185">
        <v>69</v>
      </c>
      <c r="N98" s="85">
        <v>102</v>
      </c>
      <c r="O98" s="85">
        <v>80</v>
      </c>
      <c r="P98" s="174">
        <f t="shared" si="2"/>
        <v>251</v>
      </c>
    </row>
    <row r="99" spans="1:16" ht="15" customHeight="1" x14ac:dyDescent="0.3">
      <c r="A99" s="93">
        <v>94</v>
      </c>
      <c r="B99" s="4" t="s">
        <v>56</v>
      </c>
      <c r="C99" s="200" t="s">
        <v>59</v>
      </c>
      <c r="D99" s="227">
        <v>2</v>
      </c>
      <c r="E99" s="45">
        <v>47</v>
      </c>
      <c r="F99" s="56">
        <v>57.45</v>
      </c>
      <c r="G99" s="69">
        <v>1</v>
      </c>
      <c r="H99" s="22">
        <v>40</v>
      </c>
      <c r="I99" s="180">
        <v>55.61</v>
      </c>
      <c r="J99" s="190">
        <v>1</v>
      </c>
      <c r="K99" s="7">
        <v>20</v>
      </c>
      <c r="L99" s="56">
        <v>53.57</v>
      </c>
      <c r="M99" s="185">
        <v>73</v>
      </c>
      <c r="N99" s="85">
        <v>94</v>
      </c>
      <c r="O99" s="85">
        <v>87</v>
      </c>
      <c r="P99" s="174">
        <f t="shared" si="2"/>
        <v>254</v>
      </c>
    </row>
    <row r="100" spans="1:16" ht="15" customHeight="1" x14ac:dyDescent="0.3">
      <c r="A100" s="93">
        <v>95</v>
      </c>
      <c r="B100" s="138" t="s">
        <v>30</v>
      </c>
      <c r="C100" s="202" t="s">
        <v>97</v>
      </c>
      <c r="D100" s="227">
        <v>3</v>
      </c>
      <c r="E100" s="45">
        <v>50.67</v>
      </c>
      <c r="F100" s="56">
        <v>57.45</v>
      </c>
      <c r="G100" s="69"/>
      <c r="H100" s="6"/>
      <c r="I100" s="180">
        <v>55.61</v>
      </c>
      <c r="J100" s="190"/>
      <c r="K100" s="6"/>
      <c r="L100" s="56">
        <v>53.57</v>
      </c>
      <c r="M100" s="185">
        <v>63</v>
      </c>
      <c r="N100" s="85">
        <v>102</v>
      </c>
      <c r="O100" s="85">
        <v>91</v>
      </c>
      <c r="P100" s="174">
        <f t="shared" si="2"/>
        <v>256</v>
      </c>
    </row>
    <row r="101" spans="1:16" ht="15" customHeight="1" x14ac:dyDescent="0.3">
      <c r="A101" s="93">
        <v>96</v>
      </c>
      <c r="B101" s="4" t="s">
        <v>0</v>
      </c>
      <c r="C101" s="201" t="s">
        <v>110</v>
      </c>
      <c r="D101" s="227">
        <v>4</v>
      </c>
      <c r="E101" s="45">
        <v>37.75</v>
      </c>
      <c r="F101" s="56">
        <v>57.45</v>
      </c>
      <c r="G101" s="69">
        <v>4</v>
      </c>
      <c r="H101" s="6">
        <v>47.75</v>
      </c>
      <c r="I101" s="180">
        <v>55.61</v>
      </c>
      <c r="J101" s="190">
        <v>1</v>
      </c>
      <c r="K101" s="7">
        <v>14</v>
      </c>
      <c r="L101" s="56">
        <v>53.57</v>
      </c>
      <c r="M101" s="185">
        <v>93</v>
      </c>
      <c r="N101" s="85">
        <v>74</v>
      </c>
      <c r="O101" s="85">
        <v>90</v>
      </c>
      <c r="P101" s="174">
        <f t="shared" si="2"/>
        <v>257</v>
      </c>
    </row>
    <row r="102" spans="1:16" ht="15" customHeight="1" x14ac:dyDescent="0.3">
      <c r="A102" s="93">
        <v>97</v>
      </c>
      <c r="B102" s="4" t="s">
        <v>36</v>
      </c>
      <c r="C102" s="217" t="s">
        <v>35</v>
      </c>
      <c r="D102" s="227">
        <v>2</v>
      </c>
      <c r="E102" s="137">
        <v>30.5</v>
      </c>
      <c r="F102" s="56">
        <v>57.45</v>
      </c>
      <c r="G102" s="69">
        <v>8</v>
      </c>
      <c r="H102" s="6">
        <v>45.875</v>
      </c>
      <c r="I102" s="180">
        <v>55.61</v>
      </c>
      <c r="J102" s="190">
        <v>3</v>
      </c>
      <c r="K102" s="22">
        <v>26</v>
      </c>
      <c r="L102" s="56">
        <v>53.57</v>
      </c>
      <c r="M102" s="185">
        <v>97</v>
      </c>
      <c r="N102" s="85">
        <v>82</v>
      </c>
      <c r="O102" s="85">
        <v>84</v>
      </c>
      <c r="P102" s="174">
        <f t="shared" ref="P102:P133" si="3">M102+N102+O102</f>
        <v>263</v>
      </c>
    </row>
    <row r="103" spans="1:16" ht="15" customHeight="1" x14ac:dyDescent="0.3">
      <c r="A103" s="93">
        <v>98</v>
      </c>
      <c r="B103" s="4" t="s">
        <v>36</v>
      </c>
      <c r="C103" s="201" t="s">
        <v>38</v>
      </c>
      <c r="D103" s="227">
        <v>3</v>
      </c>
      <c r="E103" s="45">
        <v>36</v>
      </c>
      <c r="F103" s="56">
        <v>57.45</v>
      </c>
      <c r="G103" s="69">
        <v>3</v>
      </c>
      <c r="H103" s="7">
        <v>26.666666666666668</v>
      </c>
      <c r="I103" s="180">
        <v>55.61</v>
      </c>
      <c r="J103" s="190">
        <v>10</v>
      </c>
      <c r="K103" s="6">
        <v>39.1</v>
      </c>
      <c r="L103" s="56">
        <v>53.57</v>
      </c>
      <c r="M103" s="185">
        <v>94</v>
      </c>
      <c r="N103" s="85">
        <v>100</v>
      </c>
      <c r="O103" s="85">
        <v>77</v>
      </c>
      <c r="P103" s="174">
        <f t="shared" si="3"/>
        <v>271</v>
      </c>
    </row>
    <row r="104" spans="1:16" ht="15" customHeight="1" x14ac:dyDescent="0.3">
      <c r="A104" s="93">
        <v>99</v>
      </c>
      <c r="B104" s="138" t="s">
        <v>2</v>
      </c>
      <c r="C104" s="202" t="s">
        <v>72</v>
      </c>
      <c r="D104" s="227">
        <v>1</v>
      </c>
      <c r="E104" s="45">
        <v>42</v>
      </c>
      <c r="F104" s="56">
        <v>57.45</v>
      </c>
      <c r="G104" s="223"/>
      <c r="H104" s="26"/>
      <c r="I104" s="180">
        <v>55.61</v>
      </c>
      <c r="J104" s="195"/>
      <c r="K104" s="26"/>
      <c r="L104" s="56">
        <v>53.57</v>
      </c>
      <c r="M104" s="185">
        <v>80</v>
      </c>
      <c r="N104" s="85">
        <v>102</v>
      </c>
      <c r="O104" s="85">
        <v>91</v>
      </c>
      <c r="P104" s="174">
        <f t="shared" si="3"/>
        <v>273</v>
      </c>
    </row>
    <row r="105" spans="1:16" ht="15" customHeight="1" thickBot="1" x14ac:dyDescent="0.35">
      <c r="A105" s="116">
        <v>100</v>
      </c>
      <c r="B105" s="82" t="s">
        <v>56</v>
      </c>
      <c r="C105" s="218" t="s">
        <v>61</v>
      </c>
      <c r="D105" s="230"/>
      <c r="E105" s="168"/>
      <c r="F105" s="194">
        <v>57.45</v>
      </c>
      <c r="G105" s="222"/>
      <c r="H105" s="158"/>
      <c r="I105" s="183">
        <v>55.61</v>
      </c>
      <c r="J105" s="193">
        <v>1</v>
      </c>
      <c r="K105" s="158">
        <v>40</v>
      </c>
      <c r="L105" s="194">
        <v>53.57</v>
      </c>
      <c r="M105" s="187">
        <v>102</v>
      </c>
      <c r="N105" s="86">
        <v>102</v>
      </c>
      <c r="O105" s="86">
        <v>73</v>
      </c>
      <c r="P105" s="175">
        <f t="shared" si="3"/>
        <v>277</v>
      </c>
    </row>
    <row r="106" spans="1:16" ht="15" customHeight="1" x14ac:dyDescent="0.3">
      <c r="A106" s="112">
        <v>101</v>
      </c>
      <c r="B106" s="113" t="s">
        <v>0</v>
      </c>
      <c r="C106" s="219" t="s">
        <v>71</v>
      </c>
      <c r="D106" s="226">
        <v>8</v>
      </c>
      <c r="E106" s="68">
        <v>41.25</v>
      </c>
      <c r="F106" s="132">
        <v>57.45</v>
      </c>
      <c r="G106" s="129"/>
      <c r="H106" s="28"/>
      <c r="I106" s="179">
        <v>55.61</v>
      </c>
      <c r="J106" s="196"/>
      <c r="K106" s="28"/>
      <c r="L106" s="132">
        <v>53.57</v>
      </c>
      <c r="M106" s="184">
        <v>84</v>
      </c>
      <c r="N106" s="146">
        <v>102</v>
      </c>
      <c r="O106" s="146">
        <v>91</v>
      </c>
      <c r="P106" s="176">
        <f t="shared" si="3"/>
        <v>277</v>
      </c>
    </row>
    <row r="107" spans="1:16" ht="15" customHeight="1" x14ac:dyDescent="0.3">
      <c r="A107" s="93">
        <v>102</v>
      </c>
      <c r="B107" s="4" t="s">
        <v>56</v>
      </c>
      <c r="C107" s="200" t="s">
        <v>57</v>
      </c>
      <c r="D107" s="227"/>
      <c r="E107" s="66"/>
      <c r="F107" s="56">
        <v>57.45</v>
      </c>
      <c r="G107" s="69">
        <v>1</v>
      </c>
      <c r="H107" s="6">
        <v>44</v>
      </c>
      <c r="I107" s="180">
        <v>55.61</v>
      </c>
      <c r="J107" s="190"/>
      <c r="K107" s="6"/>
      <c r="L107" s="56">
        <v>53.57</v>
      </c>
      <c r="M107" s="185">
        <v>102</v>
      </c>
      <c r="N107" s="85">
        <v>85</v>
      </c>
      <c r="O107" s="85">
        <v>91</v>
      </c>
      <c r="P107" s="174">
        <f t="shared" si="3"/>
        <v>278</v>
      </c>
    </row>
    <row r="108" spans="1:16" ht="15" customHeight="1" x14ac:dyDescent="0.3">
      <c r="A108" s="93">
        <v>103</v>
      </c>
      <c r="B108" s="138" t="s">
        <v>30</v>
      </c>
      <c r="C108" s="202" t="s">
        <v>99</v>
      </c>
      <c r="D108" s="227"/>
      <c r="E108" s="67"/>
      <c r="F108" s="56">
        <v>57.45</v>
      </c>
      <c r="G108" s="69">
        <v>1</v>
      </c>
      <c r="H108" s="6">
        <v>44</v>
      </c>
      <c r="I108" s="180">
        <v>55.61</v>
      </c>
      <c r="J108" s="190"/>
      <c r="K108" s="6"/>
      <c r="L108" s="56">
        <v>53.57</v>
      </c>
      <c r="M108" s="185">
        <v>102</v>
      </c>
      <c r="N108" s="85">
        <v>86</v>
      </c>
      <c r="O108" s="85">
        <v>91</v>
      </c>
      <c r="P108" s="174">
        <f t="shared" si="3"/>
        <v>279</v>
      </c>
    </row>
    <row r="109" spans="1:16" ht="15" customHeight="1" x14ac:dyDescent="0.3">
      <c r="A109" s="93">
        <v>104</v>
      </c>
      <c r="B109" s="4" t="s">
        <v>66</v>
      </c>
      <c r="C109" s="200" t="s">
        <v>75</v>
      </c>
      <c r="D109" s="227">
        <v>6</v>
      </c>
      <c r="E109" s="45">
        <v>40.83</v>
      </c>
      <c r="F109" s="56">
        <v>57.45</v>
      </c>
      <c r="G109" s="223"/>
      <c r="H109" s="26"/>
      <c r="I109" s="180">
        <v>55.61</v>
      </c>
      <c r="J109" s="195"/>
      <c r="K109" s="26"/>
      <c r="L109" s="56">
        <v>53.57</v>
      </c>
      <c r="M109" s="185">
        <v>86</v>
      </c>
      <c r="N109" s="85">
        <v>102</v>
      </c>
      <c r="O109" s="85">
        <v>91</v>
      </c>
      <c r="P109" s="174">
        <f t="shared" si="3"/>
        <v>279</v>
      </c>
    </row>
    <row r="110" spans="1:16" ht="15" customHeight="1" x14ac:dyDescent="0.3">
      <c r="A110" s="93">
        <v>105</v>
      </c>
      <c r="B110" s="4" t="s">
        <v>0</v>
      </c>
      <c r="C110" s="200" t="s">
        <v>70</v>
      </c>
      <c r="D110" s="227">
        <v>1</v>
      </c>
      <c r="E110" s="45">
        <v>40</v>
      </c>
      <c r="F110" s="56">
        <v>57.45</v>
      </c>
      <c r="G110" s="224"/>
      <c r="H110" s="140"/>
      <c r="I110" s="180">
        <v>55.61</v>
      </c>
      <c r="J110" s="197"/>
      <c r="K110" s="140"/>
      <c r="L110" s="56">
        <v>53.57</v>
      </c>
      <c r="M110" s="185">
        <v>88</v>
      </c>
      <c r="N110" s="85">
        <v>102</v>
      </c>
      <c r="O110" s="85">
        <v>91</v>
      </c>
      <c r="P110" s="174">
        <f t="shared" si="3"/>
        <v>281</v>
      </c>
    </row>
    <row r="111" spans="1:16" ht="15" customHeight="1" x14ac:dyDescent="0.3">
      <c r="A111" s="93">
        <v>106</v>
      </c>
      <c r="B111" s="4" t="s">
        <v>36</v>
      </c>
      <c r="C111" s="201" t="s">
        <v>90</v>
      </c>
      <c r="D111" s="227">
        <v>1</v>
      </c>
      <c r="E111" s="137">
        <v>7</v>
      </c>
      <c r="F111" s="56">
        <v>57.45</v>
      </c>
      <c r="G111" s="69">
        <v>3</v>
      </c>
      <c r="H111" s="22">
        <v>33</v>
      </c>
      <c r="I111" s="180">
        <v>55.61</v>
      </c>
      <c r="J111" s="190"/>
      <c r="K111" s="6"/>
      <c r="L111" s="56">
        <v>53.57</v>
      </c>
      <c r="M111" s="185">
        <v>101</v>
      </c>
      <c r="N111" s="85">
        <v>96</v>
      </c>
      <c r="O111" s="85">
        <v>91</v>
      </c>
      <c r="P111" s="174">
        <f t="shared" si="3"/>
        <v>288</v>
      </c>
    </row>
    <row r="112" spans="1:16" ht="15" customHeight="1" x14ac:dyDescent="0.3">
      <c r="A112" s="93">
        <v>107</v>
      </c>
      <c r="B112" s="4" t="s">
        <v>44</v>
      </c>
      <c r="C112" s="201" t="s">
        <v>77</v>
      </c>
      <c r="D112" s="227">
        <v>2</v>
      </c>
      <c r="E112" s="137">
        <v>28</v>
      </c>
      <c r="F112" s="56">
        <v>57.45</v>
      </c>
      <c r="G112" s="69">
        <v>1</v>
      </c>
      <c r="H112" s="7">
        <v>20</v>
      </c>
      <c r="I112" s="180">
        <v>55.61</v>
      </c>
      <c r="J112" s="190"/>
      <c r="K112" s="6"/>
      <c r="L112" s="56">
        <v>53.57</v>
      </c>
      <c r="M112" s="185">
        <v>99</v>
      </c>
      <c r="N112" s="85">
        <v>101</v>
      </c>
      <c r="O112" s="85">
        <v>91</v>
      </c>
      <c r="P112" s="174">
        <f t="shared" si="3"/>
        <v>291</v>
      </c>
    </row>
    <row r="113" spans="1:16" ht="15" customHeight="1" x14ac:dyDescent="0.3">
      <c r="A113" s="93">
        <v>108</v>
      </c>
      <c r="B113" s="4" t="s">
        <v>36</v>
      </c>
      <c r="C113" s="201" t="s">
        <v>74</v>
      </c>
      <c r="D113" s="227"/>
      <c r="E113" s="66"/>
      <c r="F113" s="56">
        <v>57.45</v>
      </c>
      <c r="G113" s="69">
        <v>1</v>
      </c>
      <c r="H113" s="7">
        <v>27</v>
      </c>
      <c r="I113" s="180">
        <v>55.61</v>
      </c>
      <c r="J113" s="190"/>
      <c r="K113" s="6"/>
      <c r="L113" s="56">
        <v>53.57</v>
      </c>
      <c r="M113" s="185">
        <v>102</v>
      </c>
      <c r="N113" s="85">
        <v>99</v>
      </c>
      <c r="O113" s="85">
        <v>91</v>
      </c>
      <c r="P113" s="174">
        <f t="shared" si="3"/>
        <v>292</v>
      </c>
    </row>
    <row r="114" spans="1:16" ht="15" customHeight="1" thickBot="1" x14ac:dyDescent="0.35">
      <c r="A114" s="94">
        <v>109</v>
      </c>
      <c r="B114" s="15" t="s">
        <v>36</v>
      </c>
      <c r="C114" s="220" t="s">
        <v>73</v>
      </c>
      <c r="D114" s="228">
        <v>3</v>
      </c>
      <c r="E114" s="170">
        <v>27.33</v>
      </c>
      <c r="F114" s="57">
        <v>57.45</v>
      </c>
      <c r="G114" s="225"/>
      <c r="H114" s="171"/>
      <c r="I114" s="181">
        <v>55.61</v>
      </c>
      <c r="J114" s="198"/>
      <c r="K114" s="171"/>
      <c r="L114" s="57">
        <v>53.57</v>
      </c>
      <c r="M114" s="186">
        <v>100</v>
      </c>
      <c r="N114" s="153">
        <v>102</v>
      </c>
      <c r="O114" s="153">
        <v>91</v>
      </c>
      <c r="P114" s="177">
        <f t="shared" si="3"/>
        <v>293</v>
      </c>
    </row>
    <row r="115" spans="1:16" x14ac:dyDescent="0.3">
      <c r="A115" s="17"/>
      <c r="B115" s="326" t="s">
        <v>103</v>
      </c>
      <c r="C115" s="327"/>
      <c r="D115" s="231"/>
      <c r="E115" s="238">
        <f>AVERAGE(E6:E114)</f>
        <v>53.244653465346538</v>
      </c>
      <c r="F115" s="239"/>
      <c r="G115" s="240"/>
      <c r="H115" s="241">
        <f>AVERAGE(H6:H114)</f>
        <v>54.042571507473944</v>
      </c>
      <c r="I115" s="242"/>
      <c r="J115" s="237"/>
      <c r="K115" s="238">
        <f>AVERAGE(K6:K114)</f>
        <v>51.140043222222225</v>
      </c>
      <c r="L115" s="38"/>
    </row>
    <row r="116" spans="1:16" x14ac:dyDescent="0.3">
      <c r="B116" s="232"/>
      <c r="C116" s="235" t="s">
        <v>142</v>
      </c>
      <c r="D116" s="234"/>
      <c r="E116" s="236">
        <v>57.45</v>
      </c>
      <c r="F116" s="236"/>
      <c r="G116" s="236"/>
      <c r="H116" s="236">
        <v>55.61</v>
      </c>
      <c r="I116" s="236"/>
      <c r="J116" s="141"/>
      <c r="K116" s="236">
        <v>53.57</v>
      </c>
      <c r="L116" s="1"/>
    </row>
    <row r="117" spans="1:16" x14ac:dyDescent="0.3">
      <c r="B117" s="1"/>
      <c r="C117" s="232"/>
      <c r="D117" s="232"/>
      <c r="E117" s="232"/>
      <c r="F117" s="232"/>
      <c r="G117" s="232"/>
      <c r="H117" s="232"/>
      <c r="I117" s="233"/>
      <c r="J117" s="232"/>
      <c r="K117" s="232"/>
      <c r="L117" s="1"/>
    </row>
  </sheetData>
  <mergeCells count="10">
    <mergeCell ref="B115:C115"/>
    <mergeCell ref="G4:I4"/>
    <mergeCell ref="D4:F4"/>
    <mergeCell ref="P4:P5"/>
    <mergeCell ref="C2:J2"/>
    <mergeCell ref="A4:A5"/>
    <mergeCell ref="B4:B5"/>
    <mergeCell ref="C4:C5"/>
    <mergeCell ref="M4:O4"/>
    <mergeCell ref="J4:L4"/>
  </mergeCells>
  <conditionalFormatting sqref="E6:E114">
    <cfRule type="containsBlanks" dxfId="34" priority="11">
      <formula>LEN(TRIM(E6))=0</formula>
    </cfRule>
    <cfRule type="cellIs" dxfId="33" priority="12" operator="lessThan">
      <formula>50</formula>
    </cfRule>
    <cfRule type="cellIs" dxfId="32" priority="13" operator="between">
      <formula>53.24</formula>
      <formula>50</formula>
    </cfRule>
    <cfRule type="cellIs" dxfId="31" priority="14" operator="between">
      <formula>75</formula>
      <formula>53.24</formula>
    </cfRule>
    <cfRule type="cellIs" dxfId="30" priority="15" operator="greaterThanOrEqual">
      <formula>75</formula>
    </cfRule>
    <cfRule type="cellIs" priority="16" operator="greaterThanOrEqual">
      <formula>75</formula>
    </cfRule>
  </conditionalFormatting>
  <conditionalFormatting sqref="H6:H114">
    <cfRule type="containsBlanks" dxfId="29" priority="6">
      <formula>LEN(TRIM(H6))=0</formula>
    </cfRule>
    <cfRule type="cellIs" dxfId="28" priority="7" operator="lessThan">
      <formula>50</formula>
    </cfRule>
    <cfRule type="cellIs" dxfId="27" priority="8" operator="between">
      <formula>54.04</formula>
      <formula>50</formula>
    </cfRule>
    <cfRule type="cellIs" dxfId="26" priority="9" operator="between">
      <formula>75</formula>
      <formula>54.04</formula>
    </cfRule>
    <cfRule type="cellIs" dxfId="25" priority="10" operator="greaterThanOrEqual">
      <formula>75</formula>
    </cfRule>
  </conditionalFormatting>
  <conditionalFormatting sqref="K6:K114">
    <cfRule type="containsBlanks" dxfId="24" priority="1">
      <formula>LEN(TRIM(K6))=0</formula>
    </cfRule>
    <cfRule type="cellIs" dxfId="23" priority="2" operator="lessThan">
      <formula>50</formula>
    </cfRule>
    <cfRule type="cellIs" dxfId="22" priority="3" operator="between">
      <formula>51.14</formula>
      <formula>50</formula>
    </cfRule>
    <cfRule type="cellIs" dxfId="21" priority="4" operator="between">
      <formula>75</formula>
      <formula>51.14</formula>
    </cfRule>
    <cfRule type="cellIs" dxfId="20" priority="5" operator="greaterThanOrEqual">
      <formula>75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1"/>
  <sheetViews>
    <sheetView topLeftCell="A82" workbookViewId="0">
      <selection activeCell="E109" sqref="E109:K109"/>
    </sheetView>
  </sheetViews>
  <sheetFormatPr defaultRowHeight="14.4" x14ac:dyDescent="0.3"/>
  <cols>
    <col min="1" max="1" width="4.77734375" customWidth="1"/>
    <col min="2" max="2" width="9.77734375" customWidth="1"/>
    <col min="3" max="3" width="17.77734375" customWidth="1"/>
    <col min="4" max="4" width="43.33203125" customWidth="1"/>
    <col min="5" max="5" width="8.77734375" customWidth="1"/>
    <col min="6" max="11" width="7.77734375" customWidth="1"/>
    <col min="12" max="12" width="8.77734375" customWidth="1"/>
    <col min="13" max="13" width="0" hidden="1" customWidth="1"/>
    <col min="14" max="14" width="10.77734375" customWidth="1"/>
  </cols>
  <sheetData>
    <row r="1" spans="1:16" x14ac:dyDescent="0.3">
      <c r="O1" s="72"/>
      <c r="P1" s="73" t="s">
        <v>135</v>
      </c>
    </row>
    <row r="2" spans="1:16" ht="15.6" x14ac:dyDescent="0.3">
      <c r="B2" s="331" t="s">
        <v>143</v>
      </c>
      <c r="C2" s="331"/>
      <c r="D2" s="331"/>
      <c r="E2" s="331"/>
      <c r="F2" s="331"/>
      <c r="G2" s="331"/>
      <c r="H2" s="331"/>
      <c r="I2" s="331"/>
      <c r="L2" s="107">
        <v>2017</v>
      </c>
      <c r="O2" s="74"/>
      <c r="P2" s="73" t="s">
        <v>136</v>
      </c>
    </row>
    <row r="3" spans="1:16" ht="15" thickBot="1" x14ac:dyDescent="0.35">
      <c r="O3" s="75"/>
      <c r="P3" s="73" t="s">
        <v>137</v>
      </c>
    </row>
    <row r="4" spans="1:16" ht="18" customHeight="1" x14ac:dyDescent="0.3">
      <c r="A4" s="343" t="s">
        <v>69</v>
      </c>
      <c r="B4" s="346" t="s">
        <v>139</v>
      </c>
      <c r="C4" s="346" t="s">
        <v>68</v>
      </c>
      <c r="D4" s="346" t="s">
        <v>122</v>
      </c>
      <c r="E4" s="346" t="s">
        <v>104</v>
      </c>
      <c r="F4" s="346" t="s">
        <v>126</v>
      </c>
      <c r="G4" s="346" t="s">
        <v>130</v>
      </c>
      <c r="H4" s="346" t="s">
        <v>131</v>
      </c>
      <c r="I4" s="346" t="s">
        <v>105</v>
      </c>
      <c r="J4" s="346" t="s">
        <v>123</v>
      </c>
      <c r="K4" s="346"/>
      <c r="L4" s="357" t="s">
        <v>125</v>
      </c>
      <c r="M4" s="3"/>
      <c r="N4" s="3"/>
      <c r="O4" s="76"/>
      <c r="P4" s="73" t="s">
        <v>138</v>
      </c>
    </row>
    <row r="5" spans="1:16" ht="25.2" customHeight="1" thickBot="1" x14ac:dyDescent="0.35">
      <c r="A5" s="344"/>
      <c r="B5" s="347"/>
      <c r="C5" s="347"/>
      <c r="D5" s="347"/>
      <c r="E5" s="347"/>
      <c r="F5" s="347"/>
      <c r="G5" s="347"/>
      <c r="H5" s="347"/>
      <c r="I5" s="347"/>
      <c r="J5" s="108" t="s">
        <v>106</v>
      </c>
      <c r="K5" s="108">
        <v>100</v>
      </c>
      <c r="L5" s="358"/>
      <c r="M5" s="3"/>
      <c r="N5" s="3"/>
    </row>
    <row r="6" spans="1:16" ht="15" customHeight="1" x14ac:dyDescent="0.3">
      <c r="A6" s="112">
        <v>1</v>
      </c>
      <c r="B6" s="113">
        <v>10001</v>
      </c>
      <c r="C6" s="113" t="s">
        <v>66</v>
      </c>
      <c r="D6" s="33" t="s">
        <v>82</v>
      </c>
      <c r="E6" s="114">
        <v>3</v>
      </c>
      <c r="F6" s="114"/>
      <c r="G6" s="114">
        <v>2</v>
      </c>
      <c r="H6" s="114">
        <v>1</v>
      </c>
      <c r="I6" s="114"/>
      <c r="J6" s="114"/>
      <c r="K6" s="114"/>
      <c r="L6" s="115">
        <v>52</v>
      </c>
      <c r="M6" s="17" t="e">
        <f>#REF!*#REF!</f>
        <v>#REF!</v>
      </c>
      <c r="N6" s="55"/>
    </row>
    <row r="7" spans="1:16" ht="15" customHeight="1" x14ac:dyDescent="0.3">
      <c r="A7" s="93">
        <v>2</v>
      </c>
      <c r="B7" s="4">
        <v>10002</v>
      </c>
      <c r="C7" s="4" t="s">
        <v>66</v>
      </c>
      <c r="D7" s="14" t="s">
        <v>83</v>
      </c>
      <c r="E7" s="79">
        <v>7</v>
      </c>
      <c r="F7" s="79">
        <v>2</v>
      </c>
      <c r="G7" s="79">
        <v>4</v>
      </c>
      <c r="H7" s="79">
        <v>1</v>
      </c>
      <c r="I7" s="79"/>
      <c r="J7" s="79"/>
      <c r="K7" s="79"/>
      <c r="L7" s="92">
        <v>41</v>
      </c>
      <c r="M7" s="17" t="e">
        <f>#REF!*#REF!</f>
        <v>#REF!</v>
      </c>
      <c r="N7" s="55"/>
    </row>
    <row r="8" spans="1:16" ht="15" customHeight="1" x14ac:dyDescent="0.3">
      <c r="A8" s="93">
        <v>3</v>
      </c>
      <c r="B8" s="4">
        <v>10004</v>
      </c>
      <c r="C8" s="4" t="s">
        <v>66</v>
      </c>
      <c r="D8" s="14" t="s">
        <v>81</v>
      </c>
      <c r="E8" s="79">
        <v>32</v>
      </c>
      <c r="F8" s="79"/>
      <c r="G8" s="79">
        <v>2</v>
      </c>
      <c r="H8" s="79">
        <v>2</v>
      </c>
      <c r="I8" s="79">
        <v>28</v>
      </c>
      <c r="J8" s="79">
        <v>19</v>
      </c>
      <c r="K8" s="79"/>
      <c r="L8" s="92">
        <v>80.56</v>
      </c>
      <c r="M8" s="17" t="e">
        <f>#REF!*#REF!</f>
        <v>#REF!</v>
      </c>
      <c r="N8" s="55"/>
    </row>
    <row r="9" spans="1:16" ht="15" customHeight="1" x14ac:dyDescent="0.3">
      <c r="A9" s="93">
        <v>4</v>
      </c>
      <c r="B9" s="4">
        <v>10090</v>
      </c>
      <c r="C9" s="4" t="s">
        <v>66</v>
      </c>
      <c r="D9" s="14" t="s">
        <v>85</v>
      </c>
      <c r="E9" s="79">
        <v>18</v>
      </c>
      <c r="F9" s="79">
        <v>1</v>
      </c>
      <c r="G9" s="79">
        <v>4</v>
      </c>
      <c r="H9" s="79">
        <v>9</v>
      </c>
      <c r="I9" s="79">
        <v>4</v>
      </c>
      <c r="J9" s="79">
        <v>1</v>
      </c>
      <c r="K9" s="79"/>
      <c r="L9" s="92">
        <v>59.83</v>
      </c>
      <c r="M9" s="17" t="e">
        <f>#REF!*#REF!</f>
        <v>#REF!</v>
      </c>
      <c r="N9" s="55"/>
    </row>
    <row r="10" spans="1:16" ht="15" customHeight="1" x14ac:dyDescent="0.3">
      <c r="A10" s="93">
        <v>5</v>
      </c>
      <c r="B10" s="4">
        <v>10190</v>
      </c>
      <c r="C10" s="4" t="s">
        <v>66</v>
      </c>
      <c r="D10" s="14" t="s">
        <v>84</v>
      </c>
      <c r="E10" s="79">
        <v>3</v>
      </c>
      <c r="F10" s="79"/>
      <c r="G10" s="79"/>
      <c r="H10" s="79">
        <v>1</v>
      </c>
      <c r="I10" s="79">
        <v>2</v>
      </c>
      <c r="J10" s="79">
        <v>1</v>
      </c>
      <c r="K10" s="79"/>
      <c r="L10" s="92">
        <v>74.67</v>
      </c>
      <c r="M10" s="17" t="e">
        <f>#REF!*#REF!</f>
        <v>#REF!</v>
      </c>
      <c r="N10" s="55"/>
    </row>
    <row r="11" spans="1:16" ht="15" customHeight="1" x14ac:dyDescent="0.3">
      <c r="A11" s="93">
        <v>6</v>
      </c>
      <c r="B11" s="4">
        <v>10320</v>
      </c>
      <c r="C11" s="4" t="s">
        <v>66</v>
      </c>
      <c r="D11" s="14" t="s">
        <v>86</v>
      </c>
      <c r="E11" s="79">
        <v>5</v>
      </c>
      <c r="F11" s="79"/>
      <c r="G11" s="79">
        <v>5</v>
      </c>
      <c r="H11" s="79"/>
      <c r="I11" s="79"/>
      <c r="J11" s="79"/>
      <c r="K11" s="79"/>
      <c r="L11" s="92">
        <v>47.6</v>
      </c>
      <c r="M11" s="17" t="e">
        <f>#REF!*#REF!</f>
        <v>#REF!</v>
      </c>
      <c r="N11" s="55"/>
    </row>
    <row r="12" spans="1:16" ht="15" customHeight="1" x14ac:dyDescent="0.3">
      <c r="A12" s="93">
        <v>7</v>
      </c>
      <c r="B12" s="4">
        <v>10860</v>
      </c>
      <c r="C12" s="4" t="s">
        <v>66</v>
      </c>
      <c r="D12" s="14" t="s">
        <v>108</v>
      </c>
      <c r="E12" s="79">
        <v>4</v>
      </c>
      <c r="F12" s="79">
        <v>1</v>
      </c>
      <c r="G12" s="79">
        <v>3</v>
      </c>
      <c r="H12" s="79"/>
      <c r="I12" s="79"/>
      <c r="J12" s="79"/>
      <c r="K12" s="79"/>
      <c r="L12" s="92">
        <v>33.5</v>
      </c>
      <c r="M12" s="17" t="e">
        <f>#REF!*#REF!</f>
        <v>#REF!</v>
      </c>
      <c r="N12" s="55"/>
    </row>
    <row r="13" spans="1:16" ht="15" customHeight="1" thickBot="1" x14ac:dyDescent="0.35">
      <c r="A13" s="94">
        <v>8</v>
      </c>
      <c r="B13" s="15">
        <v>10880</v>
      </c>
      <c r="C13" s="15" t="s">
        <v>66</v>
      </c>
      <c r="D13" s="32" t="s">
        <v>75</v>
      </c>
      <c r="E13" s="95">
        <v>6</v>
      </c>
      <c r="F13" s="95">
        <v>3</v>
      </c>
      <c r="G13" s="95">
        <v>1</v>
      </c>
      <c r="H13" s="95">
        <v>2</v>
      </c>
      <c r="I13" s="95"/>
      <c r="J13" s="95"/>
      <c r="K13" s="95"/>
      <c r="L13" s="96">
        <v>40.83</v>
      </c>
      <c r="M13" s="17" t="e">
        <f>#REF!*#REF!</f>
        <v>#REF!</v>
      </c>
      <c r="N13" s="55"/>
    </row>
    <row r="14" spans="1:16" ht="15" customHeight="1" x14ac:dyDescent="0.3">
      <c r="A14" s="93">
        <v>9</v>
      </c>
      <c r="B14" s="48">
        <v>20040</v>
      </c>
      <c r="C14" s="48" t="s">
        <v>56</v>
      </c>
      <c r="D14" s="109" t="s">
        <v>62</v>
      </c>
      <c r="E14" s="110">
        <v>8</v>
      </c>
      <c r="F14" s="110">
        <v>1</v>
      </c>
      <c r="G14" s="110">
        <v>5</v>
      </c>
      <c r="H14" s="110"/>
      <c r="I14" s="110">
        <v>2</v>
      </c>
      <c r="J14" s="110">
        <v>1</v>
      </c>
      <c r="K14" s="110"/>
      <c r="L14" s="111">
        <v>56.63</v>
      </c>
      <c r="M14" s="17" t="e">
        <f>#REF!*#REF!</f>
        <v>#REF!</v>
      </c>
      <c r="N14" s="55"/>
    </row>
    <row r="15" spans="1:16" ht="15" customHeight="1" x14ac:dyDescent="0.3">
      <c r="A15" s="93">
        <v>10</v>
      </c>
      <c r="B15" s="4">
        <v>20060</v>
      </c>
      <c r="C15" s="4" t="s">
        <v>56</v>
      </c>
      <c r="D15" s="14" t="s">
        <v>64</v>
      </c>
      <c r="E15" s="79">
        <v>26</v>
      </c>
      <c r="F15" s="79">
        <v>1</v>
      </c>
      <c r="G15" s="79">
        <v>7</v>
      </c>
      <c r="H15" s="79">
        <v>4</v>
      </c>
      <c r="I15" s="79">
        <v>14</v>
      </c>
      <c r="J15" s="79">
        <v>6</v>
      </c>
      <c r="K15" s="79">
        <v>1</v>
      </c>
      <c r="L15" s="92">
        <v>68.650000000000006</v>
      </c>
      <c r="M15" s="17" t="e">
        <f>#REF!*#REF!</f>
        <v>#REF!</v>
      </c>
      <c r="N15" s="55"/>
    </row>
    <row r="16" spans="1:16" ht="15" customHeight="1" x14ac:dyDescent="0.3">
      <c r="A16" s="93">
        <v>11</v>
      </c>
      <c r="B16" s="4">
        <v>20061</v>
      </c>
      <c r="C16" s="4" t="s">
        <v>56</v>
      </c>
      <c r="D16" s="14" t="s">
        <v>60</v>
      </c>
      <c r="E16" s="79">
        <v>10</v>
      </c>
      <c r="F16" s="79"/>
      <c r="G16" s="79">
        <v>3</v>
      </c>
      <c r="H16" s="79">
        <v>3</v>
      </c>
      <c r="I16" s="79">
        <v>4</v>
      </c>
      <c r="J16" s="79">
        <v>3</v>
      </c>
      <c r="K16" s="79"/>
      <c r="L16" s="92">
        <v>66.400000000000006</v>
      </c>
      <c r="M16" s="17" t="e">
        <f>#REF!*#REF!</f>
        <v>#REF!</v>
      </c>
      <c r="N16" s="55"/>
    </row>
    <row r="17" spans="1:14" ht="15" customHeight="1" x14ac:dyDescent="0.3">
      <c r="A17" s="93">
        <v>12</v>
      </c>
      <c r="B17" s="4">
        <v>20080</v>
      </c>
      <c r="C17" s="4" t="s">
        <v>56</v>
      </c>
      <c r="D17" s="14" t="s">
        <v>112</v>
      </c>
      <c r="E17" s="79">
        <v>3</v>
      </c>
      <c r="F17" s="79"/>
      <c r="G17" s="79">
        <v>3</v>
      </c>
      <c r="H17" s="79"/>
      <c r="I17" s="79"/>
      <c r="J17" s="79"/>
      <c r="K17" s="79"/>
      <c r="L17" s="92">
        <v>49.33</v>
      </c>
      <c r="M17" s="17" t="e">
        <f>#REF!*#REF!</f>
        <v>#REF!</v>
      </c>
      <c r="N17" s="55"/>
    </row>
    <row r="18" spans="1:14" ht="15" customHeight="1" x14ac:dyDescent="0.3">
      <c r="A18" s="93">
        <v>13</v>
      </c>
      <c r="B18" s="4">
        <v>20400</v>
      </c>
      <c r="C18" s="4" t="s">
        <v>56</v>
      </c>
      <c r="D18" s="14" t="s">
        <v>65</v>
      </c>
      <c r="E18" s="79">
        <v>12</v>
      </c>
      <c r="F18" s="79">
        <v>1</v>
      </c>
      <c r="G18" s="79">
        <v>1</v>
      </c>
      <c r="H18" s="79">
        <v>5</v>
      </c>
      <c r="I18" s="79">
        <v>5</v>
      </c>
      <c r="J18" s="79">
        <v>2</v>
      </c>
      <c r="K18" s="79"/>
      <c r="L18" s="92">
        <v>66.67</v>
      </c>
      <c r="M18" s="17" t="e">
        <f>#REF!*#REF!</f>
        <v>#REF!</v>
      </c>
      <c r="N18" s="55"/>
    </row>
    <row r="19" spans="1:14" ht="15" customHeight="1" x14ac:dyDescent="0.3">
      <c r="A19" s="93">
        <v>14</v>
      </c>
      <c r="B19" s="4">
        <v>20460</v>
      </c>
      <c r="C19" s="4" t="s">
        <v>56</v>
      </c>
      <c r="D19" s="14" t="s">
        <v>67</v>
      </c>
      <c r="E19" s="79">
        <v>3</v>
      </c>
      <c r="F19" s="79"/>
      <c r="G19" s="79">
        <v>1</v>
      </c>
      <c r="H19" s="79"/>
      <c r="I19" s="79">
        <v>2</v>
      </c>
      <c r="J19" s="79">
        <v>1</v>
      </c>
      <c r="K19" s="79"/>
      <c r="L19" s="92">
        <v>66.67</v>
      </c>
      <c r="M19" s="17" t="e">
        <f>#REF!*#REF!</f>
        <v>#REF!</v>
      </c>
      <c r="N19" s="55"/>
    </row>
    <row r="20" spans="1:14" ht="15" customHeight="1" x14ac:dyDescent="0.3">
      <c r="A20" s="93">
        <v>15</v>
      </c>
      <c r="B20" s="4">
        <v>20550</v>
      </c>
      <c r="C20" s="4" t="s">
        <v>56</v>
      </c>
      <c r="D20" s="14" t="s">
        <v>58</v>
      </c>
      <c r="E20" s="79">
        <v>1</v>
      </c>
      <c r="F20" s="79"/>
      <c r="G20" s="79"/>
      <c r="H20" s="79">
        <v>1</v>
      </c>
      <c r="I20" s="79"/>
      <c r="J20" s="79"/>
      <c r="K20" s="79"/>
      <c r="L20" s="92">
        <v>68</v>
      </c>
      <c r="M20" s="17" t="e">
        <f>#REF!*#REF!</f>
        <v>#REF!</v>
      </c>
      <c r="N20" s="55"/>
    </row>
    <row r="21" spans="1:14" ht="15" customHeight="1" x14ac:dyDescent="0.3">
      <c r="A21" s="93">
        <v>16</v>
      </c>
      <c r="B21" s="4">
        <v>20630</v>
      </c>
      <c r="C21" s="4" t="s">
        <v>56</v>
      </c>
      <c r="D21" s="14" t="s">
        <v>59</v>
      </c>
      <c r="E21" s="79">
        <v>2</v>
      </c>
      <c r="F21" s="79"/>
      <c r="G21" s="79">
        <v>2</v>
      </c>
      <c r="H21" s="79"/>
      <c r="I21" s="79"/>
      <c r="J21" s="79"/>
      <c r="K21" s="79"/>
      <c r="L21" s="92">
        <v>47</v>
      </c>
      <c r="M21" s="17" t="e">
        <f>#REF!*#REF!</f>
        <v>#REF!</v>
      </c>
      <c r="N21" s="55"/>
    </row>
    <row r="22" spans="1:14" ht="15" customHeight="1" x14ac:dyDescent="0.3">
      <c r="A22" s="93">
        <v>17</v>
      </c>
      <c r="B22" s="4">
        <v>21020</v>
      </c>
      <c r="C22" s="4" t="s">
        <v>56</v>
      </c>
      <c r="D22" s="14" t="s">
        <v>63</v>
      </c>
      <c r="E22" s="79">
        <v>3</v>
      </c>
      <c r="F22" s="79"/>
      <c r="G22" s="79">
        <v>2</v>
      </c>
      <c r="H22" s="79">
        <v>1</v>
      </c>
      <c r="I22" s="79"/>
      <c r="J22" s="79"/>
      <c r="K22" s="79"/>
      <c r="L22" s="92">
        <v>54.33</v>
      </c>
      <c r="M22" s="17" t="e">
        <f>#REF!*#REF!</f>
        <v>#REF!</v>
      </c>
      <c r="N22" s="55"/>
    </row>
    <row r="23" spans="1:14" ht="15" customHeight="1" thickBot="1" x14ac:dyDescent="0.35">
      <c r="A23" s="116">
        <v>18</v>
      </c>
      <c r="B23" s="82">
        <v>21350</v>
      </c>
      <c r="C23" s="82" t="s">
        <v>56</v>
      </c>
      <c r="D23" s="117" t="s">
        <v>55</v>
      </c>
      <c r="E23" s="118">
        <v>3</v>
      </c>
      <c r="F23" s="118">
        <v>1</v>
      </c>
      <c r="G23" s="118">
        <v>1</v>
      </c>
      <c r="H23" s="118"/>
      <c r="I23" s="118">
        <v>1</v>
      </c>
      <c r="J23" s="118">
        <v>1</v>
      </c>
      <c r="K23" s="118"/>
      <c r="L23" s="119">
        <v>51.33</v>
      </c>
      <c r="M23" s="17" t="e">
        <f>#REF!*#REF!</f>
        <v>#REF!</v>
      </c>
      <c r="N23" s="55"/>
    </row>
    <row r="24" spans="1:14" ht="15" customHeight="1" x14ac:dyDescent="0.3">
      <c r="A24" s="112">
        <v>19</v>
      </c>
      <c r="B24" s="113">
        <v>30030</v>
      </c>
      <c r="C24" s="113" t="s">
        <v>44</v>
      </c>
      <c r="D24" s="33" t="s">
        <v>79</v>
      </c>
      <c r="E24" s="114">
        <v>4</v>
      </c>
      <c r="F24" s="114"/>
      <c r="G24" s="114">
        <v>1</v>
      </c>
      <c r="H24" s="114"/>
      <c r="I24" s="114">
        <v>3</v>
      </c>
      <c r="J24" s="114">
        <v>3</v>
      </c>
      <c r="K24" s="114"/>
      <c r="L24" s="115">
        <v>78.75</v>
      </c>
      <c r="M24" s="17" t="e">
        <f>#REF!*#REF!</f>
        <v>#REF!</v>
      </c>
      <c r="N24" s="55"/>
    </row>
    <row r="25" spans="1:14" ht="15" customHeight="1" x14ac:dyDescent="0.3">
      <c r="A25" s="93">
        <v>20</v>
      </c>
      <c r="B25" s="4">
        <v>30070</v>
      </c>
      <c r="C25" s="4" t="s">
        <v>44</v>
      </c>
      <c r="D25" s="14" t="s">
        <v>88</v>
      </c>
      <c r="E25" s="79">
        <v>10</v>
      </c>
      <c r="F25" s="79"/>
      <c r="G25" s="79">
        <v>2</v>
      </c>
      <c r="H25" s="79">
        <v>4</v>
      </c>
      <c r="I25" s="79">
        <v>4</v>
      </c>
      <c r="J25" s="79">
        <v>2</v>
      </c>
      <c r="K25" s="79">
        <v>1</v>
      </c>
      <c r="L25" s="92">
        <v>69.5</v>
      </c>
      <c r="M25" s="17" t="e">
        <f>#REF!*#REF!</f>
        <v>#REF!</v>
      </c>
      <c r="N25" s="55"/>
    </row>
    <row r="26" spans="1:14" ht="15" customHeight="1" x14ac:dyDescent="0.3">
      <c r="A26" s="93">
        <v>21</v>
      </c>
      <c r="B26" s="4">
        <v>30130</v>
      </c>
      <c r="C26" s="4" t="s">
        <v>44</v>
      </c>
      <c r="D26" s="14" t="s">
        <v>51</v>
      </c>
      <c r="E26" s="79">
        <v>1</v>
      </c>
      <c r="F26" s="79"/>
      <c r="G26" s="79">
        <v>1</v>
      </c>
      <c r="H26" s="79"/>
      <c r="I26" s="79"/>
      <c r="J26" s="79"/>
      <c r="K26" s="79"/>
      <c r="L26" s="92">
        <v>48</v>
      </c>
      <c r="M26" s="17" t="e">
        <f>#REF!*#REF!</f>
        <v>#REF!</v>
      </c>
      <c r="N26" s="55"/>
    </row>
    <row r="27" spans="1:14" ht="15" customHeight="1" x14ac:dyDescent="0.3">
      <c r="A27" s="93">
        <v>22</v>
      </c>
      <c r="B27" s="4">
        <v>30160</v>
      </c>
      <c r="C27" s="4" t="s">
        <v>44</v>
      </c>
      <c r="D27" s="14" t="s">
        <v>48</v>
      </c>
      <c r="E27" s="79">
        <v>2</v>
      </c>
      <c r="F27" s="79">
        <v>1</v>
      </c>
      <c r="G27" s="79">
        <v>1</v>
      </c>
      <c r="H27" s="79"/>
      <c r="I27" s="79"/>
      <c r="J27" s="79"/>
      <c r="K27" s="79"/>
      <c r="L27" s="92">
        <v>44.5</v>
      </c>
      <c r="M27" s="17" t="e">
        <f>#REF!*#REF!</f>
        <v>#REF!</v>
      </c>
      <c r="N27" s="55"/>
    </row>
    <row r="28" spans="1:14" ht="15" customHeight="1" x14ac:dyDescent="0.3">
      <c r="A28" s="93">
        <v>23</v>
      </c>
      <c r="B28" s="4">
        <v>30310</v>
      </c>
      <c r="C28" s="4" t="s">
        <v>44</v>
      </c>
      <c r="D28" s="14" t="s">
        <v>49</v>
      </c>
      <c r="E28" s="79">
        <v>1</v>
      </c>
      <c r="F28" s="79"/>
      <c r="G28" s="79">
        <v>1</v>
      </c>
      <c r="H28" s="79"/>
      <c r="I28" s="79"/>
      <c r="J28" s="79"/>
      <c r="K28" s="79"/>
      <c r="L28" s="92">
        <v>44</v>
      </c>
      <c r="M28" s="17" t="e">
        <f>#REF!*#REF!</f>
        <v>#REF!</v>
      </c>
      <c r="N28" s="55"/>
    </row>
    <row r="29" spans="1:14" ht="15" customHeight="1" x14ac:dyDescent="0.3">
      <c r="A29" s="93">
        <v>24</v>
      </c>
      <c r="B29" s="4">
        <v>30440</v>
      </c>
      <c r="C29" s="4" t="s">
        <v>44</v>
      </c>
      <c r="D29" s="14" t="s">
        <v>50</v>
      </c>
      <c r="E29" s="79">
        <v>4</v>
      </c>
      <c r="F29" s="79">
        <v>1</v>
      </c>
      <c r="G29" s="79">
        <v>3</v>
      </c>
      <c r="H29" s="79"/>
      <c r="I29" s="79"/>
      <c r="J29" s="79"/>
      <c r="K29" s="79"/>
      <c r="L29" s="92">
        <v>38.5</v>
      </c>
      <c r="M29" s="17" t="e">
        <f>#REF!*#REF!</f>
        <v>#REF!</v>
      </c>
      <c r="N29" s="55"/>
    </row>
    <row r="30" spans="1:14" ht="15" customHeight="1" x14ac:dyDescent="0.3">
      <c r="A30" s="93">
        <v>25</v>
      </c>
      <c r="B30" s="4">
        <v>30460</v>
      </c>
      <c r="C30" s="4" t="s">
        <v>44</v>
      </c>
      <c r="D30" s="14" t="s">
        <v>80</v>
      </c>
      <c r="E30" s="79">
        <v>11</v>
      </c>
      <c r="F30" s="79">
        <v>1</v>
      </c>
      <c r="G30" s="79">
        <v>4</v>
      </c>
      <c r="H30" s="79">
        <v>5</v>
      </c>
      <c r="I30" s="79">
        <v>1</v>
      </c>
      <c r="J30" s="79"/>
      <c r="K30" s="79"/>
      <c r="L30" s="92">
        <v>54.73</v>
      </c>
      <c r="M30" s="17" t="e">
        <f>#REF!*#REF!</f>
        <v>#REF!</v>
      </c>
      <c r="N30" s="55"/>
    </row>
    <row r="31" spans="1:14" ht="15" customHeight="1" x14ac:dyDescent="0.3">
      <c r="A31" s="93">
        <v>26</v>
      </c>
      <c r="B31" s="4">
        <v>30470</v>
      </c>
      <c r="C31" s="4" t="s">
        <v>44</v>
      </c>
      <c r="D31" s="14" t="s">
        <v>46</v>
      </c>
      <c r="E31" s="79">
        <v>1</v>
      </c>
      <c r="F31" s="79"/>
      <c r="G31" s="79"/>
      <c r="H31" s="79">
        <v>1</v>
      </c>
      <c r="I31" s="79"/>
      <c r="J31" s="79"/>
      <c r="K31" s="79"/>
      <c r="L31" s="92">
        <v>64</v>
      </c>
      <c r="M31" s="17" t="e">
        <f>#REF!*#REF!</f>
        <v>#REF!</v>
      </c>
      <c r="N31" s="55"/>
    </row>
    <row r="32" spans="1:14" ht="15" customHeight="1" x14ac:dyDescent="0.3">
      <c r="A32" s="93">
        <v>27</v>
      </c>
      <c r="B32" s="4">
        <v>30480</v>
      </c>
      <c r="C32" s="4" t="s">
        <v>44</v>
      </c>
      <c r="D32" s="14" t="s">
        <v>113</v>
      </c>
      <c r="E32" s="79">
        <v>8</v>
      </c>
      <c r="F32" s="79"/>
      <c r="G32" s="79">
        <v>6</v>
      </c>
      <c r="H32" s="79"/>
      <c r="I32" s="79">
        <v>2</v>
      </c>
      <c r="J32" s="79"/>
      <c r="K32" s="79"/>
      <c r="L32" s="92">
        <v>53.5</v>
      </c>
      <c r="M32" s="17" t="e">
        <f>#REF!*#REF!</f>
        <v>#REF!</v>
      </c>
      <c r="N32" s="55"/>
    </row>
    <row r="33" spans="1:14" ht="15" customHeight="1" x14ac:dyDescent="0.3">
      <c r="A33" s="93">
        <v>28</v>
      </c>
      <c r="B33" s="4">
        <v>30530</v>
      </c>
      <c r="C33" s="4" t="s">
        <v>44</v>
      </c>
      <c r="D33" s="14" t="s">
        <v>53</v>
      </c>
      <c r="E33" s="79">
        <v>1</v>
      </c>
      <c r="F33" s="79"/>
      <c r="G33" s="79"/>
      <c r="H33" s="79">
        <v>1</v>
      </c>
      <c r="I33" s="79"/>
      <c r="J33" s="79"/>
      <c r="K33" s="79"/>
      <c r="L33" s="92">
        <v>59</v>
      </c>
      <c r="M33" s="17" t="e">
        <f>#REF!*#REF!</f>
        <v>#REF!</v>
      </c>
      <c r="N33" s="55"/>
    </row>
    <row r="34" spans="1:14" ht="15" customHeight="1" x14ac:dyDescent="0.3">
      <c r="A34" s="93">
        <v>29</v>
      </c>
      <c r="B34" s="4">
        <v>30640</v>
      </c>
      <c r="C34" s="4" t="s">
        <v>44</v>
      </c>
      <c r="D34" s="14" t="s">
        <v>54</v>
      </c>
      <c r="E34" s="79">
        <v>9</v>
      </c>
      <c r="F34" s="79"/>
      <c r="G34" s="79">
        <v>5</v>
      </c>
      <c r="H34" s="79">
        <v>2</v>
      </c>
      <c r="I34" s="79">
        <v>2</v>
      </c>
      <c r="J34" s="79">
        <v>1</v>
      </c>
      <c r="K34" s="79"/>
      <c r="L34" s="92">
        <v>59.33</v>
      </c>
      <c r="M34" s="17" t="e">
        <f>#REF!*#REF!</f>
        <v>#REF!</v>
      </c>
      <c r="N34" s="55"/>
    </row>
    <row r="35" spans="1:14" ht="15" customHeight="1" x14ac:dyDescent="0.3">
      <c r="A35" s="93">
        <v>30</v>
      </c>
      <c r="B35" s="4">
        <v>30790</v>
      </c>
      <c r="C35" s="4" t="s">
        <v>44</v>
      </c>
      <c r="D35" s="14" t="s">
        <v>77</v>
      </c>
      <c r="E35" s="79">
        <v>2</v>
      </c>
      <c r="F35" s="79">
        <v>1</v>
      </c>
      <c r="G35" s="79">
        <v>1</v>
      </c>
      <c r="H35" s="79"/>
      <c r="I35" s="79"/>
      <c r="J35" s="79"/>
      <c r="K35" s="79"/>
      <c r="L35" s="92">
        <v>28</v>
      </c>
      <c r="M35" s="17" t="e">
        <f>#REF!*#REF!</f>
        <v>#REF!</v>
      </c>
      <c r="N35" s="55"/>
    </row>
    <row r="36" spans="1:14" ht="15" customHeight="1" x14ac:dyDescent="0.3">
      <c r="A36" s="93">
        <v>31</v>
      </c>
      <c r="B36" s="4">
        <v>30880</v>
      </c>
      <c r="C36" s="4" t="s">
        <v>44</v>
      </c>
      <c r="D36" s="14" t="s">
        <v>45</v>
      </c>
      <c r="E36" s="79">
        <v>1</v>
      </c>
      <c r="F36" s="79"/>
      <c r="G36" s="79"/>
      <c r="H36" s="79">
        <v>1</v>
      </c>
      <c r="I36" s="79"/>
      <c r="J36" s="79"/>
      <c r="K36" s="79"/>
      <c r="L36" s="92">
        <v>62</v>
      </c>
      <c r="M36" s="17" t="e">
        <f>#REF!*#REF!</f>
        <v>#REF!</v>
      </c>
      <c r="N36" s="55"/>
    </row>
    <row r="37" spans="1:14" ht="15" customHeight="1" x14ac:dyDescent="0.3">
      <c r="A37" s="93">
        <v>32</v>
      </c>
      <c r="B37" s="4">
        <v>30940</v>
      </c>
      <c r="C37" s="4" t="s">
        <v>44</v>
      </c>
      <c r="D37" s="14" t="s">
        <v>43</v>
      </c>
      <c r="E37" s="79">
        <v>10</v>
      </c>
      <c r="F37" s="79">
        <v>1</v>
      </c>
      <c r="G37" s="79">
        <v>3</v>
      </c>
      <c r="H37" s="79">
        <v>2</v>
      </c>
      <c r="I37" s="79">
        <v>4</v>
      </c>
      <c r="J37" s="79">
        <v>1</v>
      </c>
      <c r="K37" s="79"/>
      <c r="L37" s="92">
        <v>61.7</v>
      </c>
      <c r="M37" s="17" t="e">
        <f>#REF!*#REF!</f>
        <v>#REF!</v>
      </c>
      <c r="N37" s="55"/>
    </row>
    <row r="38" spans="1:14" ht="15" customHeight="1" x14ac:dyDescent="0.3">
      <c r="A38" s="93">
        <v>33</v>
      </c>
      <c r="B38" s="4">
        <v>31000</v>
      </c>
      <c r="C38" s="4" t="s">
        <v>44</v>
      </c>
      <c r="D38" s="14" t="s">
        <v>78</v>
      </c>
      <c r="E38" s="79">
        <v>8</v>
      </c>
      <c r="F38" s="79">
        <v>2</v>
      </c>
      <c r="G38" s="79">
        <v>2</v>
      </c>
      <c r="H38" s="79">
        <v>2</v>
      </c>
      <c r="I38" s="79">
        <v>2</v>
      </c>
      <c r="J38" s="79">
        <v>2</v>
      </c>
      <c r="K38" s="79"/>
      <c r="L38" s="92">
        <v>53</v>
      </c>
      <c r="M38" s="17" t="e">
        <f>#REF!*#REF!</f>
        <v>#REF!</v>
      </c>
      <c r="N38" s="55"/>
    </row>
    <row r="39" spans="1:14" ht="15" customHeight="1" thickBot="1" x14ac:dyDescent="0.35">
      <c r="A39" s="94">
        <v>34</v>
      </c>
      <c r="B39" s="15">
        <v>31480</v>
      </c>
      <c r="C39" s="15" t="s">
        <v>44</v>
      </c>
      <c r="D39" s="32" t="s">
        <v>52</v>
      </c>
      <c r="E39" s="95">
        <v>2</v>
      </c>
      <c r="F39" s="95">
        <v>1</v>
      </c>
      <c r="G39" s="95">
        <v>1</v>
      </c>
      <c r="H39" s="95"/>
      <c r="I39" s="95"/>
      <c r="J39" s="95"/>
      <c r="K39" s="95"/>
      <c r="L39" s="96">
        <v>35.5</v>
      </c>
      <c r="M39" s="17" t="e">
        <f>#REF!*#REF!</f>
        <v>#REF!</v>
      </c>
      <c r="N39" s="55"/>
    </row>
    <row r="40" spans="1:14" ht="15" customHeight="1" x14ac:dyDescent="0.3">
      <c r="A40" s="93">
        <v>35</v>
      </c>
      <c r="B40" s="48">
        <v>40010</v>
      </c>
      <c r="C40" s="48" t="s">
        <v>36</v>
      </c>
      <c r="D40" s="109" t="s">
        <v>92</v>
      </c>
      <c r="E40" s="110">
        <v>8</v>
      </c>
      <c r="F40" s="110"/>
      <c r="G40" s="110">
        <v>2</v>
      </c>
      <c r="H40" s="110">
        <v>4</v>
      </c>
      <c r="I40" s="110">
        <v>2</v>
      </c>
      <c r="J40" s="110">
        <v>1</v>
      </c>
      <c r="K40" s="110"/>
      <c r="L40" s="111">
        <v>65.5</v>
      </c>
      <c r="M40" s="17" t="e">
        <f>#REF!*#REF!</f>
        <v>#REF!</v>
      </c>
      <c r="N40" s="55"/>
    </row>
    <row r="41" spans="1:14" ht="15" customHeight="1" x14ac:dyDescent="0.3">
      <c r="A41" s="93">
        <v>36</v>
      </c>
      <c r="B41" s="4">
        <v>40011</v>
      </c>
      <c r="C41" s="4" t="s">
        <v>36</v>
      </c>
      <c r="D41" s="14" t="s">
        <v>114</v>
      </c>
      <c r="E41" s="79">
        <v>16</v>
      </c>
      <c r="F41" s="79">
        <v>1</v>
      </c>
      <c r="G41" s="79">
        <v>4</v>
      </c>
      <c r="H41" s="79">
        <v>4</v>
      </c>
      <c r="I41" s="79">
        <v>7</v>
      </c>
      <c r="J41" s="79">
        <v>2</v>
      </c>
      <c r="K41" s="79"/>
      <c r="L41" s="92">
        <v>63.56</v>
      </c>
      <c r="M41" s="17" t="e">
        <f>#REF!*#REF!</f>
        <v>#REF!</v>
      </c>
      <c r="N41" s="55"/>
    </row>
    <row r="42" spans="1:14" ht="15" customHeight="1" x14ac:dyDescent="0.3">
      <c r="A42" s="93">
        <v>37</v>
      </c>
      <c r="B42" s="4">
        <v>40020</v>
      </c>
      <c r="C42" s="4" t="s">
        <v>36</v>
      </c>
      <c r="D42" s="14" t="s">
        <v>115</v>
      </c>
      <c r="E42" s="79">
        <v>4</v>
      </c>
      <c r="F42" s="79"/>
      <c r="G42" s="79">
        <v>1</v>
      </c>
      <c r="H42" s="79">
        <v>1</v>
      </c>
      <c r="I42" s="79">
        <v>2</v>
      </c>
      <c r="J42" s="79">
        <v>1</v>
      </c>
      <c r="K42" s="79"/>
      <c r="L42" s="92">
        <v>64.5</v>
      </c>
      <c r="M42" s="17" t="e">
        <f>#REF!*#REF!</f>
        <v>#REF!</v>
      </c>
      <c r="N42" s="55"/>
    </row>
    <row r="43" spans="1:14" ht="15" customHeight="1" x14ac:dyDescent="0.3">
      <c r="A43" s="93">
        <v>38</v>
      </c>
      <c r="B43" s="4">
        <v>40030</v>
      </c>
      <c r="C43" s="4" t="s">
        <v>36</v>
      </c>
      <c r="D43" s="14" t="s">
        <v>116</v>
      </c>
      <c r="E43" s="79">
        <v>1</v>
      </c>
      <c r="F43" s="79"/>
      <c r="G43" s="79"/>
      <c r="H43" s="79">
        <v>1</v>
      </c>
      <c r="I43" s="79"/>
      <c r="J43" s="79"/>
      <c r="K43" s="79"/>
      <c r="L43" s="92">
        <v>64</v>
      </c>
      <c r="M43" s="17" t="e">
        <f>#REF!*#REF!</f>
        <v>#REF!</v>
      </c>
      <c r="N43" s="55"/>
    </row>
    <row r="44" spans="1:14" ht="15" customHeight="1" x14ac:dyDescent="0.3">
      <c r="A44" s="93">
        <v>39</v>
      </c>
      <c r="B44" s="4">
        <v>40031</v>
      </c>
      <c r="C44" s="4" t="s">
        <v>36</v>
      </c>
      <c r="D44" s="14" t="s">
        <v>42</v>
      </c>
      <c r="E44" s="79">
        <v>1</v>
      </c>
      <c r="F44" s="79"/>
      <c r="G44" s="79">
        <v>1</v>
      </c>
      <c r="H44" s="79"/>
      <c r="I44" s="79"/>
      <c r="J44" s="79"/>
      <c r="K44" s="79"/>
      <c r="L44" s="92">
        <v>53</v>
      </c>
      <c r="M44" s="17" t="e">
        <f>#REF!*#REF!</f>
        <v>#REF!</v>
      </c>
      <c r="N44" s="55"/>
    </row>
    <row r="45" spans="1:14" ht="15" customHeight="1" x14ac:dyDescent="0.3">
      <c r="A45" s="93">
        <v>40</v>
      </c>
      <c r="B45" s="4">
        <v>40080</v>
      </c>
      <c r="C45" s="4" t="s">
        <v>36</v>
      </c>
      <c r="D45" s="14" t="s">
        <v>40</v>
      </c>
      <c r="E45" s="79">
        <v>7</v>
      </c>
      <c r="F45" s="79"/>
      <c r="G45" s="79">
        <v>3</v>
      </c>
      <c r="H45" s="79">
        <v>3</v>
      </c>
      <c r="I45" s="79">
        <v>1</v>
      </c>
      <c r="J45" s="79"/>
      <c r="K45" s="79"/>
      <c r="L45" s="92">
        <v>56.57</v>
      </c>
      <c r="M45" s="17" t="e">
        <f>#REF!*#REF!</f>
        <v>#REF!</v>
      </c>
      <c r="N45" s="55"/>
    </row>
    <row r="46" spans="1:14" ht="15" customHeight="1" x14ac:dyDescent="0.3">
      <c r="A46" s="93">
        <v>41</v>
      </c>
      <c r="B46" s="4">
        <v>40100</v>
      </c>
      <c r="C46" s="4" t="s">
        <v>36</v>
      </c>
      <c r="D46" s="14" t="s">
        <v>39</v>
      </c>
      <c r="E46" s="79">
        <v>1</v>
      </c>
      <c r="F46" s="79"/>
      <c r="G46" s="79">
        <v>1</v>
      </c>
      <c r="H46" s="79"/>
      <c r="I46" s="79"/>
      <c r="J46" s="79"/>
      <c r="K46" s="79"/>
      <c r="L46" s="92">
        <v>50</v>
      </c>
      <c r="M46" s="17" t="e">
        <f>#REF!*#REF!</f>
        <v>#REF!</v>
      </c>
      <c r="N46" s="55"/>
    </row>
    <row r="47" spans="1:14" ht="15" customHeight="1" x14ac:dyDescent="0.3">
      <c r="A47" s="93">
        <v>42</v>
      </c>
      <c r="B47" s="4">
        <v>40133</v>
      </c>
      <c r="C47" s="4" t="s">
        <v>36</v>
      </c>
      <c r="D47" s="80" t="s">
        <v>35</v>
      </c>
      <c r="E47" s="79">
        <v>2</v>
      </c>
      <c r="F47" s="79">
        <v>2</v>
      </c>
      <c r="G47" s="79"/>
      <c r="H47" s="79"/>
      <c r="I47" s="79"/>
      <c r="J47" s="79"/>
      <c r="K47" s="79"/>
      <c r="L47" s="92">
        <v>30.5</v>
      </c>
      <c r="M47" s="17" t="e">
        <f>#REF!*#REF!</f>
        <v>#REF!</v>
      </c>
      <c r="N47" s="55"/>
    </row>
    <row r="48" spans="1:14" ht="15" customHeight="1" x14ac:dyDescent="0.3">
      <c r="A48" s="93">
        <v>43</v>
      </c>
      <c r="B48" s="4">
        <v>40210</v>
      </c>
      <c r="C48" s="4" t="s">
        <v>36</v>
      </c>
      <c r="D48" s="14" t="s">
        <v>89</v>
      </c>
      <c r="E48" s="79">
        <v>6</v>
      </c>
      <c r="F48" s="79">
        <v>1</v>
      </c>
      <c r="G48" s="79">
        <v>3</v>
      </c>
      <c r="H48" s="79">
        <v>2</v>
      </c>
      <c r="I48" s="79"/>
      <c r="J48" s="79"/>
      <c r="K48" s="79"/>
      <c r="L48" s="92">
        <v>46.17</v>
      </c>
      <c r="M48" s="17" t="e">
        <f>#REF!*#REF!</f>
        <v>#REF!</v>
      </c>
      <c r="N48" s="55"/>
    </row>
    <row r="49" spans="1:14" ht="15" customHeight="1" x14ac:dyDescent="0.3">
      <c r="A49" s="93">
        <v>44</v>
      </c>
      <c r="B49" s="4">
        <v>40360</v>
      </c>
      <c r="C49" s="4" t="s">
        <v>36</v>
      </c>
      <c r="D49" s="14" t="s">
        <v>73</v>
      </c>
      <c r="E49" s="79">
        <v>3</v>
      </c>
      <c r="F49" s="79">
        <v>2</v>
      </c>
      <c r="G49" s="79">
        <v>1</v>
      </c>
      <c r="H49" s="79"/>
      <c r="I49" s="79"/>
      <c r="J49" s="79"/>
      <c r="K49" s="79"/>
      <c r="L49" s="92">
        <v>27.33</v>
      </c>
      <c r="M49" s="17" t="e">
        <f>#REF!*#REF!</f>
        <v>#REF!</v>
      </c>
      <c r="N49" s="55"/>
    </row>
    <row r="50" spans="1:14" ht="15" customHeight="1" x14ac:dyDescent="0.3">
      <c r="A50" s="93">
        <v>45</v>
      </c>
      <c r="B50" s="4">
        <v>40410</v>
      </c>
      <c r="C50" s="4" t="s">
        <v>36</v>
      </c>
      <c r="D50" s="14" t="s">
        <v>93</v>
      </c>
      <c r="E50" s="79">
        <v>17</v>
      </c>
      <c r="F50" s="79"/>
      <c r="G50" s="79">
        <v>9</v>
      </c>
      <c r="H50" s="79">
        <v>3</v>
      </c>
      <c r="I50" s="79">
        <v>5</v>
      </c>
      <c r="J50" s="79">
        <v>2</v>
      </c>
      <c r="K50" s="79"/>
      <c r="L50" s="92">
        <v>59.82</v>
      </c>
      <c r="M50" s="17" t="e">
        <f>#REF!*#REF!</f>
        <v>#REF!</v>
      </c>
      <c r="N50" s="55"/>
    </row>
    <row r="51" spans="1:14" ht="15" customHeight="1" x14ac:dyDescent="0.3">
      <c r="A51" s="93">
        <v>46</v>
      </c>
      <c r="B51" s="4">
        <v>40720</v>
      </c>
      <c r="C51" s="4" t="s">
        <v>36</v>
      </c>
      <c r="D51" s="60" t="s">
        <v>117</v>
      </c>
      <c r="E51" s="79">
        <v>4</v>
      </c>
      <c r="F51" s="79"/>
      <c r="G51" s="79">
        <v>2</v>
      </c>
      <c r="H51" s="79"/>
      <c r="I51" s="79">
        <v>2</v>
      </c>
      <c r="J51" s="79"/>
      <c r="K51" s="79"/>
      <c r="L51" s="92">
        <v>58.25</v>
      </c>
      <c r="M51" s="17" t="e">
        <f>#REF!*#REF!</f>
        <v>#REF!</v>
      </c>
      <c r="N51" s="55"/>
    </row>
    <row r="52" spans="1:14" ht="15" customHeight="1" x14ac:dyDescent="0.3">
      <c r="A52" s="93">
        <v>47</v>
      </c>
      <c r="B52" s="4">
        <v>40730</v>
      </c>
      <c r="C52" s="4" t="s">
        <v>36</v>
      </c>
      <c r="D52" s="14" t="s">
        <v>90</v>
      </c>
      <c r="E52" s="79">
        <v>1</v>
      </c>
      <c r="F52" s="79">
        <v>1</v>
      </c>
      <c r="G52" s="79"/>
      <c r="H52" s="79"/>
      <c r="I52" s="79"/>
      <c r="J52" s="79"/>
      <c r="K52" s="79"/>
      <c r="L52" s="92">
        <v>7</v>
      </c>
      <c r="M52" s="17" t="e">
        <f>#REF!*#REF!</f>
        <v>#REF!</v>
      </c>
      <c r="N52" s="55"/>
    </row>
    <row r="53" spans="1:14" ht="15" customHeight="1" x14ac:dyDescent="0.3">
      <c r="A53" s="93">
        <v>48</v>
      </c>
      <c r="B53" s="4">
        <v>40840</v>
      </c>
      <c r="C53" s="4" t="s">
        <v>36</v>
      </c>
      <c r="D53" s="14" t="s">
        <v>38</v>
      </c>
      <c r="E53" s="79">
        <v>3</v>
      </c>
      <c r="F53" s="79">
        <v>1</v>
      </c>
      <c r="G53" s="79">
        <v>2</v>
      </c>
      <c r="H53" s="79"/>
      <c r="I53" s="79"/>
      <c r="J53" s="79"/>
      <c r="K53" s="79"/>
      <c r="L53" s="92">
        <v>36</v>
      </c>
      <c r="M53" s="17" t="e">
        <f>#REF!*#REF!</f>
        <v>#REF!</v>
      </c>
      <c r="N53" s="55"/>
    </row>
    <row r="54" spans="1:14" ht="15" customHeight="1" x14ac:dyDescent="0.3">
      <c r="A54" s="93">
        <v>49</v>
      </c>
      <c r="B54" s="4">
        <v>40950</v>
      </c>
      <c r="C54" s="4" t="s">
        <v>36</v>
      </c>
      <c r="D54" s="14" t="s">
        <v>91</v>
      </c>
      <c r="E54" s="79">
        <v>2</v>
      </c>
      <c r="F54" s="79">
        <v>1</v>
      </c>
      <c r="G54" s="79">
        <v>1</v>
      </c>
      <c r="H54" s="79"/>
      <c r="I54" s="79"/>
      <c r="J54" s="79"/>
      <c r="K54" s="79"/>
      <c r="L54" s="92">
        <v>38.5</v>
      </c>
      <c r="M54" s="17" t="e">
        <f>#REF!*#REF!</f>
        <v>#REF!</v>
      </c>
      <c r="N54" s="55"/>
    </row>
    <row r="55" spans="1:14" ht="15" customHeight="1" thickBot="1" x14ac:dyDescent="0.35">
      <c r="A55" s="116">
        <v>50</v>
      </c>
      <c r="B55" s="82">
        <v>40990</v>
      </c>
      <c r="C55" s="82" t="s">
        <v>36</v>
      </c>
      <c r="D55" s="117" t="s">
        <v>41</v>
      </c>
      <c r="E55" s="118">
        <v>11</v>
      </c>
      <c r="F55" s="118"/>
      <c r="G55" s="118">
        <v>4</v>
      </c>
      <c r="H55" s="118">
        <v>4</v>
      </c>
      <c r="I55" s="118">
        <v>3</v>
      </c>
      <c r="J55" s="118">
        <v>1</v>
      </c>
      <c r="K55" s="118"/>
      <c r="L55" s="119">
        <v>61.73</v>
      </c>
      <c r="M55" s="17" t="e">
        <f>#REF!*#REF!</f>
        <v>#REF!</v>
      </c>
      <c r="N55" s="55"/>
    </row>
    <row r="56" spans="1:14" ht="15" customHeight="1" x14ac:dyDescent="0.3">
      <c r="A56" s="112">
        <v>51</v>
      </c>
      <c r="B56" s="113">
        <v>50001</v>
      </c>
      <c r="C56" s="113" t="s">
        <v>30</v>
      </c>
      <c r="D56" s="33" t="s">
        <v>95</v>
      </c>
      <c r="E56" s="114">
        <v>2</v>
      </c>
      <c r="F56" s="114"/>
      <c r="G56" s="114"/>
      <c r="H56" s="114">
        <v>1</v>
      </c>
      <c r="I56" s="114">
        <v>1</v>
      </c>
      <c r="J56" s="114"/>
      <c r="K56" s="114"/>
      <c r="L56" s="115">
        <v>66</v>
      </c>
      <c r="M56" s="17" t="e">
        <f>#REF!*#REF!</f>
        <v>#REF!</v>
      </c>
      <c r="N56" s="55"/>
    </row>
    <row r="57" spans="1:14" ht="15" customHeight="1" x14ac:dyDescent="0.3">
      <c r="A57" s="93">
        <v>52</v>
      </c>
      <c r="B57" s="4">
        <v>50003</v>
      </c>
      <c r="C57" s="4" t="s">
        <v>30</v>
      </c>
      <c r="D57" s="14" t="s">
        <v>124</v>
      </c>
      <c r="E57" s="79">
        <v>16</v>
      </c>
      <c r="F57" s="79"/>
      <c r="G57" s="79">
        <v>2</v>
      </c>
      <c r="H57" s="79">
        <v>3</v>
      </c>
      <c r="I57" s="79">
        <v>11</v>
      </c>
      <c r="J57" s="79">
        <v>5</v>
      </c>
      <c r="K57" s="79"/>
      <c r="L57" s="92">
        <v>71.38</v>
      </c>
      <c r="M57" s="17" t="e">
        <f>#REF!*#REF!</f>
        <v>#REF!</v>
      </c>
      <c r="N57" s="55"/>
    </row>
    <row r="58" spans="1:14" ht="15" customHeight="1" x14ac:dyDescent="0.3">
      <c r="A58" s="93">
        <v>53</v>
      </c>
      <c r="B58" s="4">
        <v>50040</v>
      </c>
      <c r="C58" s="4" t="s">
        <v>30</v>
      </c>
      <c r="D58" s="14" t="s">
        <v>96</v>
      </c>
      <c r="E58" s="79">
        <v>7</v>
      </c>
      <c r="F58" s="79"/>
      <c r="G58" s="79">
        <v>2</v>
      </c>
      <c r="H58" s="79">
        <v>4</v>
      </c>
      <c r="I58" s="79">
        <v>1</v>
      </c>
      <c r="J58" s="79"/>
      <c r="K58" s="79"/>
      <c r="L58" s="92">
        <v>60.43</v>
      </c>
      <c r="M58" s="17" t="e">
        <f>#REF!*#REF!</f>
        <v>#REF!</v>
      </c>
      <c r="N58" s="55"/>
    </row>
    <row r="59" spans="1:14" ht="15" customHeight="1" x14ac:dyDescent="0.3">
      <c r="A59" s="93">
        <v>54</v>
      </c>
      <c r="B59" s="4">
        <v>50050</v>
      </c>
      <c r="C59" s="4" t="s">
        <v>30</v>
      </c>
      <c r="D59" s="81" t="s">
        <v>31</v>
      </c>
      <c r="E59" s="79">
        <v>1</v>
      </c>
      <c r="F59" s="79"/>
      <c r="G59" s="79"/>
      <c r="H59" s="79">
        <v>1</v>
      </c>
      <c r="I59" s="79"/>
      <c r="J59" s="79"/>
      <c r="K59" s="79"/>
      <c r="L59" s="92">
        <v>57</v>
      </c>
      <c r="M59" s="17" t="e">
        <f>#REF!*#REF!</f>
        <v>#REF!</v>
      </c>
      <c r="N59" s="55"/>
    </row>
    <row r="60" spans="1:14" ht="15" customHeight="1" x14ac:dyDescent="0.3">
      <c r="A60" s="93">
        <v>55</v>
      </c>
      <c r="B60" s="4">
        <v>50060</v>
      </c>
      <c r="C60" s="4" t="s">
        <v>30</v>
      </c>
      <c r="D60" s="14" t="s">
        <v>34</v>
      </c>
      <c r="E60" s="79">
        <v>2</v>
      </c>
      <c r="F60" s="79"/>
      <c r="G60" s="79">
        <v>1</v>
      </c>
      <c r="H60" s="79">
        <v>1</v>
      </c>
      <c r="I60" s="79"/>
      <c r="J60" s="79"/>
      <c r="K60" s="79"/>
      <c r="L60" s="92">
        <v>55</v>
      </c>
      <c r="M60" s="17" t="e">
        <f>#REF!*#REF!</f>
        <v>#REF!</v>
      </c>
      <c r="N60" s="55"/>
    </row>
    <row r="61" spans="1:14" ht="15" customHeight="1" x14ac:dyDescent="0.3">
      <c r="A61" s="93">
        <v>56</v>
      </c>
      <c r="B61" s="4">
        <v>50170</v>
      </c>
      <c r="C61" s="4" t="s">
        <v>30</v>
      </c>
      <c r="D61" s="14" t="s">
        <v>33</v>
      </c>
      <c r="E61" s="79">
        <v>3</v>
      </c>
      <c r="F61" s="79"/>
      <c r="G61" s="79">
        <v>2</v>
      </c>
      <c r="H61" s="79"/>
      <c r="I61" s="79">
        <v>1</v>
      </c>
      <c r="J61" s="79"/>
      <c r="K61" s="79"/>
      <c r="L61" s="92">
        <v>53</v>
      </c>
      <c r="M61" s="17" t="e">
        <f>#REF!*#REF!</f>
        <v>#REF!</v>
      </c>
      <c r="N61" s="55"/>
    </row>
    <row r="62" spans="1:14" ht="15" customHeight="1" x14ac:dyDescent="0.3">
      <c r="A62" s="93">
        <v>57</v>
      </c>
      <c r="B62" s="4">
        <v>50230</v>
      </c>
      <c r="C62" s="4" t="s">
        <v>30</v>
      </c>
      <c r="D62" s="14" t="s">
        <v>118</v>
      </c>
      <c r="E62" s="79">
        <v>10</v>
      </c>
      <c r="F62" s="79"/>
      <c r="G62" s="79">
        <v>4</v>
      </c>
      <c r="H62" s="79">
        <v>3</v>
      </c>
      <c r="I62" s="79">
        <v>3</v>
      </c>
      <c r="J62" s="79">
        <v>1</v>
      </c>
      <c r="K62" s="79"/>
      <c r="L62" s="92">
        <v>60.9</v>
      </c>
      <c r="M62" s="17" t="e">
        <f>#REF!*#REF!</f>
        <v>#REF!</v>
      </c>
      <c r="N62" s="55"/>
    </row>
    <row r="63" spans="1:14" ht="15" customHeight="1" x14ac:dyDescent="0.3">
      <c r="A63" s="93">
        <v>58</v>
      </c>
      <c r="B63" s="4">
        <v>50420</v>
      </c>
      <c r="C63" s="4" t="s">
        <v>30</v>
      </c>
      <c r="D63" s="14" t="s">
        <v>97</v>
      </c>
      <c r="E63" s="79">
        <v>3</v>
      </c>
      <c r="F63" s="79"/>
      <c r="G63" s="79">
        <v>2</v>
      </c>
      <c r="H63" s="79">
        <v>1</v>
      </c>
      <c r="I63" s="79"/>
      <c r="J63" s="79"/>
      <c r="K63" s="79"/>
      <c r="L63" s="92">
        <v>50.67</v>
      </c>
      <c r="M63" s="17" t="e">
        <f>#REF!*#REF!</f>
        <v>#REF!</v>
      </c>
      <c r="N63" s="55"/>
    </row>
    <row r="64" spans="1:14" ht="15" customHeight="1" x14ac:dyDescent="0.3">
      <c r="A64" s="93">
        <v>59</v>
      </c>
      <c r="B64" s="4">
        <v>50450</v>
      </c>
      <c r="C64" s="4" t="s">
        <v>30</v>
      </c>
      <c r="D64" s="14" t="s">
        <v>98</v>
      </c>
      <c r="E64" s="79">
        <v>5</v>
      </c>
      <c r="F64" s="79">
        <v>3</v>
      </c>
      <c r="G64" s="79">
        <v>2</v>
      </c>
      <c r="H64" s="79"/>
      <c r="I64" s="79"/>
      <c r="J64" s="79"/>
      <c r="K64" s="79"/>
      <c r="L64" s="92">
        <v>28.4</v>
      </c>
      <c r="M64" s="17" t="e">
        <f>#REF!*#REF!</f>
        <v>#REF!</v>
      </c>
      <c r="N64" s="55"/>
    </row>
    <row r="65" spans="1:14" ht="15" customHeight="1" x14ac:dyDescent="0.3">
      <c r="A65" s="93">
        <v>60</v>
      </c>
      <c r="B65" s="4">
        <v>50620</v>
      </c>
      <c r="C65" s="4" t="s">
        <v>30</v>
      </c>
      <c r="D65" s="14" t="s">
        <v>29</v>
      </c>
      <c r="E65" s="79">
        <v>2</v>
      </c>
      <c r="F65" s="79"/>
      <c r="G65" s="79">
        <v>2</v>
      </c>
      <c r="H65" s="79"/>
      <c r="I65" s="79"/>
      <c r="J65" s="79"/>
      <c r="K65" s="79"/>
      <c r="L65" s="92">
        <v>44</v>
      </c>
      <c r="M65" s="17" t="e">
        <f>#REF!*#REF!</f>
        <v>#REF!</v>
      </c>
      <c r="N65" s="55"/>
    </row>
    <row r="66" spans="1:14" ht="15" customHeight="1" x14ac:dyDescent="0.3">
      <c r="A66" s="93">
        <v>61</v>
      </c>
      <c r="B66" s="4">
        <v>50760</v>
      </c>
      <c r="C66" s="4" t="s">
        <v>30</v>
      </c>
      <c r="D66" s="14" t="s">
        <v>119</v>
      </c>
      <c r="E66" s="79">
        <v>4</v>
      </c>
      <c r="F66" s="79"/>
      <c r="G66" s="79">
        <v>2</v>
      </c>
      <c r="H66" s="79"/>
      <c r="I66" s="79">
        <v>2</v>
      </c>
      <c r="J66" s="79">
        <v>1</v>
      </c>
      <c r="K66" s="79"/>
      <c r="L66" s="92">
        <v>60.5</v>
      </c>
      <c r="M66" s="17" t="e">
        <f>#REF!*#REF!</f>
        <v>#REF!</v>
      </c>
      <c r="N66" s="55"/>
    </row>
    <row r="67" spans="1:14" ht="15" customHeight="1" x14ac:dyDescent="0.3">
      <c r="A67" s="93">
        <v>62</v>
      </c>
      <c r="B67" s="4">
        <v>50930</v>
      </c>
      <c r="C67" s="4" t="s">
        <v>30</v>
      </c>
      <c r="D67" s="14" t="s">
        <v>94</v>
      </c>
      <c r="E67" s="79">
        <v>5</v>
      </c>
      <c r="F67" s="79"/>
      <c r="G67" s="79">
        <v>5</v>
      </c>
      <c r="H67" s="79"/>
      <c r="I67" s="79"/>
      <c r="J67" s="79"/>
      <c r="K67" s="79"/>
      <c r="L67" s="92">
        <v>49</v>
      </c>
      <c r="M67" s="17" t="e">
        <f>#REF!*#REF!</f>
        <v>#REF!</v>
      </c>
      <c r="N67" s="55"/>
    </row>
    <row r="68" spans="1:14" ht="15" customHeight="1" x14ac:dyDescent="0.3">
      <c r="A68" s="93">
        <v>63</v>
      </c>
      <c r="B68" s="4">
        <v>50970</v>
      </c>
      <c r="C68" s="4" t="s">
        <v>30</v>
      </c>
      <c r="D68" s="14" t="s">
        <v>32</v>
      </c>
      <c r="E68" s="79">
        <v>11</v>
      </c>
      <c r="F68" s="79">
        <v>1</v>
      </c>
      <c r="G68" s="79">
        <v>6</v>
      </c>
      <c r="H68" s="79">
        <v>4</v>
      </c>
      <c r="I68" s="79"/>
      <c r="J68" s="79"/>
      <c r="K68" s="79"/>
      <c r="L68" s="92">
        <v>49.45</v>
      </c>
      <c r="M68" s="17" t="e">
        <f>#REF!*#REF!</f>
        <v>#REF!</v>
      </c>
      <c r="N68" s="55"/>
    </row>
    <row r="69" spans="1:14" ht="15" customHeight="1" thickBot="1" x14ac:dyDescent="0.35">
      <c r="A69" s="94">
        <v>64</v>
      </c>
      <c r="B69" s="15">
        <v>51370</v>
      </c>
      <c r="C69" s="15" t="s">
        <v>30</v>
      </c>
      <c r="D69" s="32" t="s">
        <v>120</v>
      </c>
      <c r="E69" s="95">
        <v>4</v>
      </c>
      <c r="F69" s="95"/>
      <c r="G69" s="95">
        <v>2</v>
      </c>
      <c r="H69" s="95"/>
      <c r="I69" s="95">
        <v>2</v>
      </c>
      <c r="J69" s="95"/>
      <c r="K69" s="95"/>
      <c r="L69" s="96">
        <v>63.25</v>
      </c>
      <c r="M69" s="17" t="e">
        <f>#REF!*#REF!</f>
        <v>#REF!</v>
      </c>
      <c r="N69" s="55"/>
    </row>
    <row r="70" spans="1:14" ht="15" customHeight="1" x14ac:dyDescent="0.3">
      <c r="A70" s="93">
        <v>65</v>
      </c>
      <c r="B70" s="48">
        <v>60001</v>
      </c>
      <c r="C70" s="48" t="s">
        <v>2</v>
      </c>
      <c r="D70" s="109" t="s">
        <v>5</v>
      </c>
      <c r="E70" s="110">
        <v>1</v>
      </c>
      <c r="F70" s="110"/>
      <c r="G70" s="110">
        <v>1</v>
      </c>
      <c r="H70" s="110"/>
      <c r="I70" s="110"/>
      <c r="J70" s="110"/>
      <c r="K70" s="110"/>
      <c r="L70" s="111">
        <v>51</v>
      </c>
      <c r="M70" s="17" t="e">
        <f>#REF!*#REF!</f>
        <v>#REF!</v>
      </c>
      <c r="N70" s="55"/>
    </row>
    <row r="71" spans="1:14" ht="15" customHeight="1" x14ac:dyDescent="0.3">
      <c r="A71" s="93">
        <v>66</v>
      </c>
      <c r="B71" s="4">
        <v>60010</v>
      </c>
      <c r="C71" s="4" t="s">
        <v>2</v>
      </c>
      <c r="D71" s="14" t="s">
        <v>7</v>
      </c>
      <c r="E71" s="79">
        <v>16</v>
      </c>
      <c r="F71" s="79">
        <v>1</v>
      </c>
      <c r="G71" s="79">
        <v>13</v>
      </c>
      <c r="H71" s="79">
        <v>1</v>
      </c>
      <c r="I71" s="79">
        <v>1</v>
      </c>
      <c r="J71" s="79"/>
      <c r="K71" s="79"/>
      <c r="L71" s="92">
        <v>47.31</v>
      </c>
      <c r="M71" s="17" t="e">
        <f>#REF!*#REF!</f>
        <v>#REF!</v>
      </c>
      <c r="N71" s="55"/>
    </row>
    <row r="72" spans="1:14" ht="15" customHeight="1" x14ac:dyDescent="0.3">
      <c r="A72" s="93">
        <v>67</v>
      </c>
      <c r="B72" s="4">
        <v>60020</v>
      </c>
      <c r="C72" s="4" t="s">
        <v>2</v>
      </c>
      <c r="D72" s="14" t="s">
        <v>72</v>
      </c>
      <c r="E72" s="79">
        <v>1</v>
      </c>
      <c r="F72" s="79"/>
      <c r="G72" s="79">
        <v>1</v>
      </c>
      <c r="H72" s="79"/>
      <c r="I72" s="79"/>
      <c r="J72" s="79"/>
      <c r="K72" s="79"/>
      <c r="L72" s="92">
        <v>42</v>
      </c>
      <c r="M72" s="17" t="e">
        <f>#REF!*#REF!</f>
        <v>#REF!</v>
      </c>
      <c r="N72" s="55"/>
    </row>
    <row r="73" spans="1:14" ht="15" customHeight="1" x14ac:dyDescent="0.3">
      <c r="A73" s="93">
        <v>68</v>
      </c>
      <c r="B73" s="4">
        <v>60050</v>
      </c>
      <c r="C73" s="4" t="s">
        <v>2</v>
      </c>
      <c r="D73" s="14" t="s">
        <v>11</v>
      </c>
      <c r="E73" s="79">
        <v>10</v>
      </c>
      <c r="F73" s="79">
        <v>1</v>
      </c>
      <c r="G73" s="79">
        <v>5</v>
      </c>
      <c r="H73" s="79">
        <v>1</v>
      </c>
      <c r="I73" s="79">
        <v>3</v>
      </c>
      <c r="J73" s="79">
        <v>1</v>
      </c>
      <c r="K73" s="79"/>
      <c r="L73" s="92">
        <v>52.2</v>
      </c>
      <c r="M73" s="17" t="e">
        <f>#REF!*#REF!</f>
        <v>#REF!</v>
      </c>
      <c r="N73" s="55"/>
    </row>
    <row r="74" spans="1:14" ht="15" customHeight="1" x14ac:dyDescent="0.3">
      <c r="A74" s="93">
        <v>69</v>
      </c>
      <c r="B74" s="4">
        <v>60070</v>
      </c>
      <c r="C74" s="4" t="s">
        <v>2</v>
      </c>
      <c r="D74" s="14" t="s">
        <v>24</v>
      </c>
      <c r="E74" s="79">
        <v>14</v>
      </c>
      <c r="F74" s="79">
        <v>1</v>
      </c>
      <c r="G74" s="79">
        <v>7</v>
      </c>
      <c r="H74" s="79">
        <v>5</v>
      </c>
      <c r="I74" s="79">
        <v>1</v>
      </c>
      <c r="J74" s="79"/>
      <c r="K74" s="79"/>
      <c r="L74" s="92">
        <v>53.5</v>
      </c>
      <c r="M74" s="17" t="e">
        <f>#REF!*#REF!</f>
        <v>#REF!</v>
      </c>
      <c r="N74" s="55"/>
    </row>
    <row r="75" spans="1:14" ht="15" customHeight="1" x14ac:dyDescent="0.3">
      <c r="A75" s="93">
        <v>70</v>
      </c>
      <c r="B75" s="4">
        <v>60180</v>
      </c>
      <c r="C75" s="4" t="s">
        <v>2</v>
      </c>
      <c r="D75" s="14" t="s">
        <v>14</v>
      </c>
      <c r="E75" s="79">
        <v>5</v>
      </c>
      <c r="F75" s="79"/>
      <c r="G75" s="79">
        <v>4</v>
      </c>
      <c r="H75" s="79"/>
      <c r="I75" s="79">
        <v>1</v>
      </c>
      <c r="J75" s="79">
        <v>1</v>
      </c>
      <c r="K75" s="79"/>
      <c r="L75" s="92">
        <v>57</v>
      </c>
      <c r="M75" s="17" t="e">
        <f>#REF!*#REF!</f>
        <v>#REF!</v>
      </c>
      <c r="N75" s="55"/>
    </row>
    <row r="76" spans="1:14" ht="15" customHeight="1" x14ac:dyDescent="0.3">
      <c r="A76" s="93">
        <v>71</v>
      </c>
      <c r="B76" s="4">
        <v>60220</v>
      </c>
      <c r="C76" s="4" t="s">
        <v>2</v>
      </c>
      <c r="D76" s="14" t="s">
        <v>16</v>
      </c>
      <c r="E76" s="79">
        <v>2</v>
      </c>
      <c r="F76" s="79"/>
      <c r="G76" s="79">
        <v>2</v>
      </c>
      <c r="H76" s="79"/>
      <c r="I76" s="79"/>
      <c r="J76" s="79"/>
      <c r="K76" s="79"/>
      <c r="L76" s="92">
        <v>42</v>
      </c>
      <c r="M76" s="17" t="e">
        <f>#REF!*#REF!</f>
        <v>#REF!</v>
      </c>
      <c r="N76" s="55"/>
    </row>
    <row r="77" spans="1:14" ht="15" customHeight="1" x14ac:dyDescent="0.3">
      <c r="A77" s="93">
        <v>72</v>
      </c>
      <c r="B77" s="4">
        <v>60240</v>
      </c>
      <c r="C77" s="4" t="s">
        <v>2</v>
      </c>
      <c r="D77" s="14" t="s">
        <v>22</v>
      </c>
      <c r="E77" s="79">
        <v>5</v>
      </c>
      <c r="F77" s="79">
        <v>2</v>
      </c>
      <c r="G77" s="79">
        <v>2</v>
      </c>
      <c r="H77" s="79"/>
      <c r="I77" s="79">
        <v>1</v>
      </c>
      <c r="J77" s="79"/>
      <c r="K77" s="79"/>
      <c r="L77" s="92">
        <v>38.200000000000003</v>
      </c>
      <c r="M77" s="17" t="e">
        <f>#REF!*#REF!</f>
        <v>#REF!</v>
      </c>
      <c r="N77" s="55"/>
    </row>
    <row r="78" spans="1:14" ht="15" customHeight="1" x14ac:dyDescent="0.3">
      <c r="A78" s="93">
        <v>73</v>
      </c>
      <c r="B78" s="4">
        <v>60560</v>
      </c>
      <c r="C78" s="4" t="s">
        <v>2</v>
      </c>
      <c r="D78" s="14" t="s">
        <v>27</v>
      </c>
      <c r="E78" s="79">
        <v>3</v>
      </c>
      <c r="F78" s="79">
        <v>1</v>
      </c>
      <c r="G78" s="79">
        <v>2</v>
      </c>
      <c r="H78" s="79"/>
      <c r="I78" s="79"/>
      <c r="J78" s="79"/>
      <c r="K78" s="79"/>
      <c r="L78" s="92">
        <v>43.67</v>
      </c>
      <c r="M78" s="17" t="e">
        <f>#REF!*#REF!</f>
        <v>#REF!</v>
      </c>
      <c r="N78" s="55"/>
    </row>
    <row r="79" spans="1:14" ht="15" customHeight="1" x14ac:dyDescent="0.3">
      <c r="A79" s="93">
        <v>74</v>
      </c>
      <c r="B79" s="4">
        <v>60660</v>
      </c>
      <c r="C79" s="4" t="s">
        <v>2</v>
      </c>
      <c r="D79" s="14" t="s">
        <v>3</v>
      </c>
      <c r="E79" s="79">
        <v>1</v>
      </c>
      <c r="F79" s="79"/>
      <c r="G79" s="79"/>
      <c r="H79" s="79"/>
      <c r="I79" s="79">
        <v>1</v>
      </c>
      <c r="J79" s="79"/>
      <c r="K79" s="79"/>
      <c r="L79" s="92">
        <v>75</v>
      </c>
      <c r="M79" s="17" t="e">
        <f>#REF!*#REF!</f>
        <v>#REF!</v>
      </c>
      <c r="N79" s="55"/>
    </row>
    <row r="80" spans="1:14" ht="15" customHeight="1" x14ac:dyDescent="0.3">
      <c r="A80" s="93">
        <v>75</v>
      </c>
      <c r="B80" s="4">
        <v>60701</v>
      </c>
      <c r="C80" s="4" t="s">
        <v>2</v>
      </c>
      <c r="D80" s="14" t="s">
        <v>1</v>
      </c>
      <c r="E80" s="79">
        <v>8</v>
      </c>
      <c r="F80" s="79">
        <v>2</v>
      </c>
      <c r="G80" s="79">
        <v>6</v>
      </c>
      <c r="H80" s="79"/>
      <c r="I80" s="79"/>
      <c r="J80" s="79"/>
      <c r="K80" s="79"/>
      <c r="L80" s="92">
        <v>42</v>
      </c>
      <c r="M80" s="17" t="e">
        <f>#REF!*#REF!</f>
        <v>#REF!</v>
      </c>
      <c r="N80" s="55"/>
    </row>
    <row r="81" spans="1:14" ht="15" customHeight="1" x14ac:dyDescent="0.3">
      <c r="A81" s="93">
        <v>76</v>
      </c>
      <c r="B81" s="4">
        <v>60850</v>
      </c>
      <c r="C81" s="4" t="s">
        <v>2</v>
      </c>
      <c r="D81" s="14" t="s">
        <v>23</v>
      </c>
      <c r="E81" s="79">
        <v>5</v>
      </c>
      <c r="F81" s="79">
        <v>2</v>
      </c>
      <c r="G81" s="79">
        <v>2</v>
      </c>
      <c r="H81" s="79"/>
      <c r="I81" s="79">
        <v>1</v>
      </c>
      <c r="J81" s="79">
        <v>1</v>
      </c>
      <c r="K81" s="79"/>
      <c r="L81" s="92">
        <v>45.8</v>
      </c>
      <c r="M81" s="17" t="e">
        <f>#REF!*#REF!</f>
        <v>#REF!</v>
      </c>
      <c r="N81" s="55"/>
    </row>
    <row r="82" spans="1:14" ht="15" customHeight="1" x14ac:dyDescent="0.3">
      <c r="A82" s="93">
        <v>77</v>
      </c>
      <c r="B82" s="4">
        <v>60910</v>
      </c>
      <c r="C82" s="4" t="s">
        <v>2</v>
      </c>
      <c r="D82" s="14" t="s">
        <v>19</v>
      </c>
      <c r="E82" s="79">
        <v>2</v>
      </c>
      <c r="F82" s="79"/>
      <c r="G82" s="79">
        <v>2</v>
      </c>
      <c r="H82" s="79"/>
      <c r="I82" s="79"/>
      <c r="J82" s="79"/>
      <c r="K82" s="79"/>
      <c r="L82" s="92">
        <v>53</v>
      </c>
      <c r="M82" s="17" t="e">
        <f>#REF!*#REF!</f>
        <v>#REF!</v>
      </c>
      <c r="N82" s="55"/>
    </row>
    <row r="83" spans="1:14" ht="15" customHeight="1" x14ac:dyDescent="0.3">
      <c r="A83" s="93">
        <v>78</v>
      </c>
      <c r="B83" s="4">
        <v>60980</v>
      </c>
      <c r="C83" s="4" t="s">
        <v>2</v>
      </c>
      <c r="D83" s="14" t="s">
        <v>6</v>
      </c>
      <c r="E83" s="79">
        <v>2</v>
      </c>
      <c r="F83" s="79"/>
      <c r="G83" s="79">
        <v>1</v>
      </c>
      <c r="H83" s="79">
        <v>1</v>
      </c>
      <c r="I83" s="79"/>
      <c r="J83" s="79"/>
      <c r="K83" s="79"/>
      <c r="L83" s="92">
        <v>59.5</v>
      </c>
      <c r="M83" s="17" t="e">
        <f>#REF!*#REF!</f>
        <v>#REF!</v>
      </c>
      <c r="N83" s="55"/>
    </row>
    <row r="84" spans="1:14" ht="15" customHeight="1" x14ac:dyDescent="0.3">
      <c r="A84" s="93">
        <v>79</v>
      </c>
      <c r="B84" s="4">
        <v>61080</v>
      </c>
      <c r="C84" s="4" t="s">
        <v>2</v>
      </c>
      <c r="D84" s="14" t="s">
        <v>15</v>
      </c>
      <c r="E84" s="79">
        <v>4</v>
      </c>
      <c r="F84" s="79"/>
      <c r="G84" s="79">
        <v>2</v>
      </c>
      <c r="H84" s="79">
        <v>1</v>
      </c>
      <c r="I84" s="79">
        <v>1</v>
      </c>
      <c r="J84" s="79">
        <v>1</v>
      </c>
      <c r="K84" s="79"/>
      <c r="L84" s="92">
        <v>60</v>
      </c>
      <c r="M84" s="17" t="e">
        <f>#REF!*#REF!</f>
        <v>#REF!</v>
      </c>
      <c r="N84" s="55"/>
    </row>
    <row r="85" spans="1:14" ht="15" customHeight="1" x14ac:dyDescent="0.3">
      <c r="A85" s="93">
        <v>80</v>
      </c>
      <c r="B85" s="4">
        <v>61150</v>
      </c>
      <c r="C85" s="4" t="s">
        <v>2</v>
      </c>
      <c r="D85" s="14" t="s">
        <v>12</v>
      </c>
      <c r="E85" s="79">
        <v>3</v>
      </c>
      <c r="F85" s="79"/>
      <c r="G85" s="79">
        <v>1</v>
      </c>
      <c r="H85" s="79"/>
      <c r="I85" s="79">
        <v>2</v>
      </c>
      <c r="J85" s="79"/>
      <c r="K85" s="79"/>
      <c r="L85" s="92">
        <v>68.33</v>
      </c>
      <c r="M85" s="17" t="e">
        <f>#REF!*#REF!</f>
        <v>#REF!</v>
      </c>
      <c r="N85" s="55"/>
    </row>
    <row r="86" spans="1:14" ht="15" customHeight="1" x14ac:dyDescent="0.3">
      <c r="A86" s="93">
        <v>81</v>
      </c>
      <c r="B86" s="4">
        <v>61210</v>
      </c>
      <c r="C86" s="4" t="s">
        <v>2</v>
      </c>
      <c r="D86" s="14" t="s">
        <v>25</v>
      </c>
      <c r="E86" s="79">
        <v>3</v>
      </c>
      <c r="F86" s="79">
        <v>1</v>
      </c>
      <c r="G86" s="79">
        <v>1</v>
      </c>
      <c r="H86" s="79">
        <v>1</v>
      </c>
      <c r="I86" s="79"/>
      <c r="J86" s="79"/>
      <c r="K86" s="79"/>
      <c r="L86" s="92">
        <v>41.33</v>
      </c>
      <c r="M86" s="17" t="e">
        <f>#REF!*#REF!</f>
        <v>#REF!</v>
      </c>
      <c r="N86" s="55"/>
    </row>
    <row r="87" spans="1:14" ht="15" customHeight="1" x14ac:dyDescent="0.3">
      <c r="A87" s="93">
        <v>82</v>
      </c>
      <c r="B87" s="4">
        <v>61290</v>
      </c>
      <c r="C87" s="4" t="s">
        <v>2</v>
      </c>
      <c r="D87" s="14" t="s">
        <v>17</v>
      </c>
      <c r="E87" s="79">
        <v>1</v>
      </c>
      <c r="F87" s="79"/>
      <c r="G87" s="79">
        <v>1</v>
      </c>
      <c r="H87" s="79"/>
      <c r="I87" s="79"/>
      <c r="J87" s="79"/>
      <c r="K87" s="79"/>
      <c r="L87" s="92">
        <v>40</v>
      </c>
      <c r="M87" s="17" t="e">
        <f>#REF!*#REF!</f>
        <v>#REF!</v>
      </c>
      <c r="N87" s="55"/>
    </row>
    <row r="88" spans="1:14" ht="15" customHeight="1" x14ac:dyDescent="0.3">
      <c r="A88" s="93">
        <v>83</v>
      </c>
      <c r="B88" s="4">
        <v>61340</v>
      </c>
      <c r="C88" s="4" t="s">
        <v>2</v>
      </c>
      <c r="D88" s="14" t="s">
        <v>13</v>
      </c>
      <c r="E88" s="79">
        <v>8</v>
      </c>
      <c r="F88" s="79">
        <v>3</v>
      </c>
      <c r="G88" s="79">
        <v>3</v>
      </c>
      <c r="H88" s="79">
        <v>1</v>
      </c>
      <c r="I88" s="79">
        <v>1</v>
      </c>
      <c r="J88" s="79"/>
      <c r="K88" s="79"/>
      <c r="L88" s="92">
        <v>38.630000000000003</v>
      </c>
      <c r="M88" s="17" t="e">
        <f>#REF!*#REF!</f>
        <v>#REF!</v>
      </c>
      <c r="N88" s="55"/>
    </row>
    <row r="89" spans="1:14" ht="15" customHeight="1" x14ac:dyDescent="0.3">
      <c r="A89" s="93">
        <v>84</v>
      </c>
      <c r="B89" s="4">
        <v>61390</v>
      </c>
      <c r="C89" s="4" t="s">
        <v>2</v>
      </c>
      <c r="D89" s="14" t="s">
        <v>9</v>
      </c>
      <c r="E89" s="79">
        <v>3</v>
      </c>
      <c r="F89" s="79"/>
      <c r="G89" s="79">
        <v>3</v>
      </c>
      <c r="H89" s="79"/>
      <c r="I89" s="79"/>
      <c r="J89" s="79"/>
      <c r="K89" s="79"/>
      <c r="L89" s="92">
        <v>49.67</v>
      </c>
      <c r="M89" s="17" t="e">
        <f>#REF!*#REF!</f>
        <v>#REF!</v>
      </c>
      <c r="N89" s="55"/>
    </row>
    <row r="90" spans="1:14" ht="15" customHeight="1" x14ac:dyDescent="0.3">
      <c r="A90" s="93">
        <v>85</v>
      </c>
      <c r="B90" s="4">
        <v>61410</v>
      </c>
      <c r="C90" s="4" t="s">
        <v>2</v>
      </c>
      <c r="D90" s="14" t="s">
        <v>28</v>
      </c>
      <c r="E90" s="79">
        <v>3</v>
      </c>
      <c r="F90" s="79"/>
      <c r="G90" s="79">
        <v>2</v>
      </c>
      <c r="H90" s="79">
        <v>1</v>
      </c>
      <c r="I90" s="79"/>
      <c r="J90" s="79"/>
      <c r="K90" s="79"/>
      <c r="L90" s="92">
        <v>51</v>
      </c>
      <c r="M90" s="17" t="e">
        <f>#REF!*#REF!</f>
        <v>#REF!</v>
      </c>
      <c r="N90" s="55"/>
    </row>
    <row r="91" spans="1:14" ht="15" customHeight="1" x14ac:dyDescent="0.3">
      <c r="A91" s="93">
        <v>86</v>
      </c>
      <c r="B91" s="4">
        <v>61430</v>
      </c>
      <c r="C91" s="4" t="s">
        <v>2</v>
      </c>
      <c r="D91" s="14" t="s">
        <v>8</v>
      </c>
      <c r="E91" s="79">
        <v>16</v>
      </c>
      <c r="F91" s="79">
        <v>2</v>
      </c>
      <c r="G91" s="79">
        <v>9</v>
      </c>
      <c r="H91" s="79">
        <v>2</v>
      </c>
      <c r="I91" s="79">
        <v>3</v>
      </c>
      <c r="J91" s="79">
        <v>3</v>
      </c>
      <c r="K91" s="79"/>
      <c r="L91" s="92">
        <v>54.5</v>
      </c>
      <c r="M91" s="17" t="e">
        <f>#REF!*#REF!</f>
        <v>#REF!</v>
      </c>
      <c r="N91" s="55"/>
    </row>
    <row r="92" spans="1:14" ht="15" customHeight="1" x14ac:dyDescent="0.3">
      <c r="A92" s="93">
        <v>87</v>
      </c>
      <c r="B92" s="4">
        <v>61440</v>
      </c>
      <c r="C92" s="4" t="s">
        <v>2</v>
      </c>
      <c r="D92" s="14" t="s">
        <v>20</v>
      </c>
      <c r="E92" s="79">
        <v>20</v>
      </c>
      <c r="F92" s="79">
        <v>3</v>
      </c>
      <c r="G92" s="79">
        <v>6</v>
      </c>
      <c r="H92" s="79">
        <v>7</v>
      </c>
      <c r="I92" s="79">
        <v>4</v>
      </c>
      <c r="J92" s="79">
        <v>1</v>
      </c>
      <c r="K92" s="79"/>
      <c r="L92" s="92">
        <v>57.15</v>
      </c>
      <c r="M92" s="17" t="e">
        <f>#REF!*#REF!</f>
        <v>#REF!</v>
      </c>
      <c r="N92" s="17"/>
    </row>
    <row r="93" spans="1:14" ht="15" customHeight="1" x14ac:dyDescent="0.3">
      <c r="A93" s="93">
        <v>88</v>
      </c>
      <c r="B93" s="4">
        <v>61450</v>
      </c>
      <c r="C93" s="4" t="s">
        <v>2</v>
      </c>
      <c r="D93" s="14" t="s">
        <v>10</v>
      </c>
      <c r="E93" s="79">
        <v>32</v>
      </c>
      <c r="F93" s="79">
        <v>3</v>
      </c>
      <c r="G93" s="79">
        <v>11</v>
      </c>
      <c r="H93" s="79">
        <v>9</v>
      </c>
      <c r="I93" s="79">
        <v>9</v>
      </c>
      <c r="J93" s="79">
        <v>7</v>
      </c>
      <c r="K93" s="79"/>
      <c r="L93" s="92">
        <v>60.03</v>
      </c>
      <c r="M93" s="17" t="e">
        <f>#REF!*#REF!</f>
        <v>#REF!</v>
      </c>
      <c r="N93" s="17"/>
    </row>
    <row r="94" spans="1:14" ht="15" customHeight="1" x14ac:dyDescent="0.3">
      <c r="A94" s="93">
        <v>89</v>
      </c>
      <c r="B94" s="4">
        <v>61470</v>
      </c>
      <c r="C94" s="4" t="s">
        <v>2</v>
      </c>
      <c r="D94" s="14" t="s">
        <v>4</v>
      </c>
      <c r="E94" s="79">
        <v>7</v>
      </c>
      <c r="F94" s="79">
        <v>1</v>
      </c>
      <c r="G94" s="79">
        <v>5</v>
      </c>
      <c r="H94" s="79"/>
      <c r="I94" s="79">
        <v>1</v>
      </c>
      <c r="J94" s="79"/>
      <c r="K94" s="79"/>
      <c r="L94" s="92">
        <v>47.14</v>
      </c>
      <c r="M94" s="17" t="e">
        <f>#REF!*#REF!</f>
        <v>#REF!</v>
      </c>
      <c r="N94" s="17"/>
    </row>
    <row r="95" spans="1:14" ht="15" customHeight="1" x14ac:dyDescent="0.3">
      <c r="A95" s="93">
        <v>90</v>
      </c>
      <c r="B95" s="4">
        <v>61490</v>
      </c>
      <c r="C95" s="4" t="s">
        <v>2</v>
      </c>
      <c r="D95" s="14" t="s">
        <v>26</v>
      </c>
      <c r="E95" s="79">
        <v>19</v>
      </c>
      <c r="F95" s="79">
        <v>1</v>
      </c>
      <c r="G95" s="79">
        <v>7</v>
      </c>
      <c r="H95" s="79">
        <v>4</v>
      </c>
      <c r="I95" s="79">
        <v>7</v>
      </c>
      <c r="J95" s="79">
        <v>3</v>
      </c>
      <c r="K95" s="79"/>
      <c r="L95" s="92">
        <v>60.79</v>
      </c>
      <c r="M95" s="17" t="e">
        <f>#REF!*#REF!</f>
        <v>#REF!</v>
      </c>
      <c r="N95" s="17"/>
    </row>
    <row r="96" spans="1:14" ht="15" customHeight="1" x14ac:dyDescent="0.3">
      <c r="A96" s="93">
        <v>91</v>
      </c>
      <c r="B96" s="4">
        <v>61500</v>
      </c>
      <c r="C96" s="4" t="s">
        <v>2</v>
      </c>
      <c r="D96" s="14" t="s">
        <v>21</v>
      </c>
      <c r="E96" s="79">
        <v>14</v>
      </c>
      <c r="F96" s="79">
        <v>3</v>
      </c>
      <c r="G96" s="79">
        <v>3</v>
      </c>
      <c r="H96" s="79">
        <v>5</v>
      </c>
      <c r="I96" s="79">
        <v>3</v>
      </c>
      <c r="J96" s="79">
        <v>2</v>
      </c>
      <c r="K96" s="79"/>
      <c r="L96" s="92">
        <v>55.21</v>
      </c>
      <c r="M96" s="17" t="e">
        <f>#REF!*#REF!</f>
        <v>#REF!</v>
      </c>
      <c r="N96" s="17"/>
    </row>
    <row r="97" spans="1:14" ht="15" customHeight="1" x14ac:dyDescent="0.3">
      <c r="A97" s="93">
        <v>92</v>
      </c>
      <c r="B97" s="4">
        <v>61510</v>
      </c>
      <c r="C97" s="4" t="s">
        <v>2</v>
      </c>
      <c r="D97" s="14" t="s">
        <v>18</v>
      </c>
      <c r="E97" s="79">
        <v>7</v>
      </c>
      <c r="F97" s="79"/>
      <c r="G97" s="79">
        <v>2</v>
      </c>
      <c r="H97" s="79">
        <v>1</v>
      </c>
      <c r="I97" s="79">
        <v>4</v>
      </c>
      <c r="J97" s="79">
        <v>2</v>
      </c>
      <c r="K97" s="79"/>
      <c r="L97" s="92">
        <v>67.290000000000006</v>
      </c>
      <c r="M97" s="17" t="e">
        <f>#REF!*#REF!</f>
        <v>#REF!</v>
      </c>
      <c r="N97" s="17"/>
    </row>
    <row r="98" spans="1:14" ht="15" customHeight="1" thickBot="1" x14ac:dyDescent="0.35">
      <c r="A98" s="116">
        <v>93</v>
      </c>
      <c r="B98" s="82">
        <v>61520</v>
      </c>
      <c r="C98" s="82" t="s">
        <v>2</v>
      </c>
      <c r="D98" s="117" t="s">
        <v>121</v>
      </c>
      <c r="E98" s="118">
        <v>13</v>
      </c>
      <c r="F98" s="118">
        <v>1</v>
      </c>
      <c r="G98" s="118">
        <v>6</v>
      </c>
      <c r="H98" s="118">
        <v>3</v>
      </c>
      <c r="I98" s="118">
        <v>3</v>
      </c>
      <c r="J98" s="118">
        <v>2</v>
      </c>
      <c r="K98" s="118"/>
      <c r="L98" s="119">
        <v>58.62</v>
      </c>
      <c r="M98" s="17" t="e">
        <f>#REF!*#REF!</f>
        <v>#REF!</v>
      </c>
      <c r="N98" s="17"/>
    </row>
    <row r="99" spans="1:14" ht="15" customHeight="1" x14ac:dyDescent="0.3">
      <c r="A99" s="112">
        <v>94</v>
      </c>
      <c r="B99" s="113">
        <v>70020</v>
      </c>
      <c r="C99" s="113" t="s">
        <v>0</v>
      </c>
      <c r="D99" s="33" t="s">
        <v>101</v>
      </c>
      <c r="E99" s="114">
        <v>9</v>
      </c>
      <c r="F99" s="114"/>
      <c r="G99" s="114">
        <v>1</v>
      </c>
      <c r="H99" s="114">
        <v>2</v>
      </c>
      <c r="I99" s="114">
        <v>6</v>
      </c>
      <c r="J99" s="114">
        <v>2</v>
      </c>
      <c r="K99" s="114"/>
      <c r="L99" s="115">
        <v>71</v>
      </c>
      <c r="M99" s="17" t="e">
        <f>#REF!*#REF!</f>
        <v>#REF!</v>
      </c>
      <c r="N99" s="17"/>
    </row>
    <row r="100" spans="1:14" ht="15" customHeight="1" x14ac:dyDescent="0.3">
      <c r="A100" s="93">
        <v>95</v>
      </c>
      <c r="B100" s="4">
        <v>70021</v>
      </c>
      <c r="C100" s="4" t="s">
        <v>0</v>
      </c>
      <c r="D100" s="14" t="s">
        <v>100</v>
      </c>
      <c r="E100" s="79">
        <v>8</v>
      </c>
      <c r="F100" s="79"/>
      <c r="G100" s="79">
        <v>3</v>
      </c>
      <c r="H100" s="79">
        <v>2</v>
      </c>
      <c r="I100" s="79">
        <v>3</v>
      </c>
      <c r="J100" s="79">
        <v>1</v>
      </c>
      <c r="K100" s="79">
        <v>1</v>
      </c>
      <c r="L100" s="92">
        <v>68.75</v>
      </c>
      <c r="M100" s="17" t="e">
        <f>#REF!*#REF!</f>
        <v>#REF!</v>
      </c>
      <c r="N100" s="17"/>
    </row>
    <row r="101" spans="1:14" ht="15" customHeight="1" x14ac:dyDescent="0.3">
      <c r="A101" s="93">
        <v>96</v>
      </c>
      <c r="B101" s="4">
        <v>70040</v>
      </c>
      <c r="C101" s="4" t="s">
        <v>0</v>
      </c>
      <c r="D101" s="14" t="s">
        <v>71</v>
      </c>
      <c r="E101" s="79">
        <v>8</v>
      </c>
      <c r="F101" s="79">
        <v>2</v>
      </c>
      <c r="G101" s="79">
        <v>5</v>
      </c>
      <c r="H101" s="79">
        <v>1</v>
      </c>
      <c r="I101" s="79"/>
      <c r="J101" s="79"/>
      <c r="K101" s="79"/>
      <c r="L101" s="92">
        <v>41.25</v>
      </c>
      <c r="M101" s="17" t="e">
        <f>#REF!*#REF!</f>
        <v>#REF!</v>
      </c>
      <c r="N101" s="17"/>
    </row>
    <row r="102" spans="1:14" ht="15" customHeight="1" x14ac:dyDescent="0.3">
      <c r="A102" s="93">
        <v>97</v>
      </c>
      <c r="B102" s="4">
        <v>70100</v>
      </c>
      <c r="C102" s="4" t="s">
        <v>0</v>
      </c>
      <c r="D102" s="14" t="s">
        <v>111</v>
      </c>
      <c r="E102" s="79">
        <v>4</v>
      </c>
      <c r="F102" s="79"/>
      <c r="G102" s="79">
        <v>2</v>
      </c>
      <c r="H102" s="79"/>
      <c r="I102" s="79">
        <v>2</v>
      </c>
      <c r="J102" s="79">
        <v>1</v>
      </c>
      <c r="K102" s="79"/>
      <c r="L102" s="92">
        <v>65.5</v>
      </c>
      <c r="M102" s="17" t="e">
        <f>#REF!*#REF!</f>
        <v>#REF!</v>
      </c>
      <c r="N102" s="17"/>
    </row>
    <row r="103" spans="1:14" ht="15" customHeight="1" x14ac:dyDescent="0.3">
      <c r="A103" s="93">
        <v>98</v>
      </c>
      <c r="B103" s="4">
        <v>70110</v>
      </c>
      <c r="C103" s="4" t="s">
        <v>0</v>
      </c>
      <c r="D103" s="14" t="s">
        <v>109</v>
      </c>
      <c r="E103" s="79">
        <v>6</v>
      </c>
      <c r="F103" s="79">
        <v>1</v>
      </c>
      <c r="G103" s="79">
        <v>2</v>
      </c>
      <c r="H103" s="79"/>
      <c r="I103" s="79">
        <v>3</v>
      </c>
      <c r="J103" s="79"/>
      <c r="K103" s="79"/>
      <c r="L103" s="92">
        <v>60.17</v>
      </c>
      <c r="M103" s="17" t="e">
        <f>#REF!*#REF!</f>
        <v>#REF!</v>
      </c>
      <c r="N103" s="17"/>
    </row>
    <row r="104" spans="1:14" ht="15" customHeight="1" x14ac:dyDescent="0.3">
      <c r="A104" s="93">
        <v>99</v>
      </c>
      <c r="B104" s="4">
        <v>70140</v>
      </c>
      <c r="C104" s="4" t="s">
        <v>0</v>
      </c>
      <c r="D104" s="14" t="s">
        <v>110</v>
      </c>
      <c r="E104" s="79">
        <v>4</v>
      </c>
      <c r="F104" s="79">
        <v>1</v>
      </c>
      <c r="G104" s="79">
        <v>3</v>
      </c>
      <c r="H104" s="79"/>
      <c r="I104" s="79"/>
      <c r="J104" s="79"/>
      <c r="K104" s="79"/>
      <c r="L104" s="92">
        <v>37.75</v>
      </c>
      <c r="M104" s="17" t="e">
        <f>#REF!*#REF!</f>
        <v>#REF!</v>
      </c>
      <c r="N104" s="17"/>
    </row>
    <row r="105" spans="1:14" ht="15" customHeight="1" x14ac:dyDescent="0.3">
      <c r="A105" s="93">
        <v>100</v>
      </c>
      <c r="B105" s="4">
        <v>70270</v>
      </c>
      <c r="C105" s="4" t="s">
        <v>0</v>
      </c>
      <c r="D105" s="14" t="s">
        <v>102</v>
      </c>
      <c r="E105" s="79">
        <v>2</v>
      </c>
      <c r="F105" s="79"/>
      <c r="G105" s="79">
        <v>2</v>
      </c>
      <c r="H105" s="79"/>
      <c r="I105" s="79"/>
      <c r="J105" s="79"/>
      <c r="K105" s="79"/>
      <c r="L105" s="92">
        <v>51</v>
      </c>
      <c r="M105" s="17" t="e">
        <f>#REF!*#REF!</f>
        <v>#REF!</v>
      </c>
      <c r="N105" s="17"/>
    </row>
    <row r="106" spans="1:14" ht="15" customHeight="1" thickBot="1" x14ac:dyDescent="0.35">
      <c r="A106" s="94">
        <v>101</v>
      </c>
      <c r="B106" s="15">
        <v>70510</v>
      </c>
      <c r="C106" s="15" t="s">
        <v>0</v>
      </c>
      <c r="D106" s="32" t="s">
        <v>70</v>
      </c>
      <c r="E106" s="95">
        <v>1</v>
      </c>
      <c r="F106" s="95"/>
      <c r="G106" s="95">
        <v>1</v>
      </c>
      <c r="H106" s="95"/>
      <c r="I106" s="95"/>
      <c r="J106" s="95"/>
      <c r="K106" s="95"/>
      <c r="L106" s="96">
        <v>40</v>
      </c>
      <c r="M106" s="17" t="e">
        <f>#REF!*#REF!</f>
        <v>#REF!</v>
      </c>
      <c r="N106" s="17"/>
    </row>
    <row r="107" spans="1:14" ht="15" customHeight="1" x14ac:dyDescent="0.3">
      <c r="A107" s="87"/>
      <c r="B107" s="78"/>
      <c r="C107" s="78"/>
      <c r="D107" s="89" t="s">
        <v>140</v>
      </c>
      <c r="E107" s="90">
        <f>SUM(E6:E106)</f>
        <v>656</v>
      </c>
      <c r="F107" s="90">
        <f t="shared" ref="F107:K107" si="0">SUM(F6:F106)</f>
        <v>64</v>
      </c>
      <c r="G107" s="90">
        <f t="shared" si="0"/>
        <v>272</v>
      </c>
      <c r="H107" s="90">
        <f t="shared" si="0"/>
        <v>136</v>
      </c>
      <c r="I107" s="90">
        <f t="shared" si="0"/>
        <v>184</v>
      </c>
      <c r="J107" s="90">
        <f t="shared" si="0"/>
        <v>86</v>
      </c>
      <c r="K107" s="90">
        <f t="shared" si="0"/>
        <v>3</v>
      </c>
      <c r="L107" s="91"/>
      <c r="M107" s="17" t="e">
        <f>#REF!*E107</f>
        <v>#REF!</v>
      </c>
      <c r="N107" s="17"/>
    </row>
    <row r="108" spans="1:14" x14ac:dyDescent="0.3">
      <c r="A108" s="87"/>
      <c r="B108" s="39"/>
      <c r="C108" s="39"/>
      <c r="D108" s="17"/>
      <c r="E108" s="348" t="s">
        <v>141</v>
      </c>
      <c r="F108" s="348"/>
      <c r="G108" s="348"/>
      <c r="H108" s="348"/>
      <c r="I108" s="348"/>
      <c r="J108" s="348"/>
      <c r="K108" s="349"/>
      <c r="L108" s="88">
        <f>AVERAGE(L6:L106)</f>
        <v>53.244653465346538</v>
      </c>
      <c r="M108" s="17"/>
      <c r="N108" s="17"/>
    </row>
    <row r="109" spans="1:14" x14ac:dyDescent="0.3">
      <c r="A109" s="87"/>
      <c r="B109" s="39"/>
      <c r="C109" s="39"/>
      <c r="D109" s="17"/>
      <c r="E109" s="350" t="s">
        <v>142</v>
      </c>
      <c r="F109" s="350"/>
      <c r="G109" s="350"/>
      <c r="H109" s="350"/>
      <c r="I109" s="350"/>
      <c r="J109" s="350"/>
      <c r="K109" s="351"/>
      <c r="L109" s="83">
        <v>57.45</v>
      </c>
      <c r="M109" s="17"/>
      <c r="N109" s="17"/>
    </row>
    <row r="110" spans="1:14" x14ac:dyDescent="0.3">
      <c r="A110" s="87"/>
      <c r="B110" s="39"/>
      <c r="C110" s="39"/>
      <c r="D110" s="17"/>
      <c r="E110" s="17"/>
      <c r="F110" s="17"/>
      <c r="G110" s="17"/>
      <c r="H110" s="17"/>
      <c r="I110" s="17"/>
      <c r="J110" s="17"/>
      <c r="K110" s="17"/>
      <c r="L110" s="58"/>
      <c r="M110" s="17"/>
      <c r="N110" s="17"/>
    </row>
    <row r="111" spans="1:14" x14ac:dyDescent="0.3">
      <c r="A111" s="8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</row>
    <row r="112" spans="1:14" x14ac:dyDescent="0.3">
      <c r="A112" s="8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</row>
    <row r="113" spans="1:14" ht="14.4" customHeight="1" x14ac:dyDescent="0.3">
      <c r="A113" s="87"/>
      <c r="B113" s="17"/>
      <c r="C113" s="17"/>
      <c r="D113" s="97"/>
      <c r="E113" s="359" t="s">
        <v>127</v>
      </c>
      <c r="F113" s="360"/>
      <c r="G113" s="360"/>
      <c r="H113" s="360"/>
      <c r="I113" s="360"/>
      <c r="J113" s="360"/>
      <c r="K113" s="360"/>
      <c r="L113" s="361"/>
      <c r="M113" s="98"/>
      <c r="N113" s="352" t="s">
        <v>128</v>
      </c>
    </row>
    <row r="114" spans="1:14" ht="14.4" customHeight="1" x14ac:dyDescent="0.3">
      <c r="A114" s="87"/>
      <c r="B114" s="17"/>
      <c r="C114" s="17"/>
      <c r="D114" s="355" t="s">
        <v>68</v>
      </c>
      <c r="E114" s="345" t="s">
        <v>104</v>
      </c>
      <c r="F114" s="345" t="s">
        <v>133</v>
      </c>
      <c r="G114" s="345" t="s">
        <v>134</v>
      </c>
      <c r="H114" s="345" t="s">
        <v>132</v>
      </c>
      <c r="I114" s="345" t="s">
        <v>105</v>
      </c>
      <c r="J114" s="345" t="s">
        <v>129</v>
      </c>
      <c r="K114" s="345"/>
      <c r="L114" s="345" t="s">
        <v>125</v>
      </c>
      <c r="M114" s="98"/>
      <c r="N114" s="353"/>
    </row>
    <row r="115" spans="1:14" x14ac:dyDescent="0.3">
      <c r="A115" s="87"/>
      <c r="B115" s="17"/>
      <c r="C115" s="17"/>
      <c r="D115" s="356"/>
      <c r="E115" s="345"/>
      <c r="F115" s="345"/>
      <c r="G115" s="345"/>
      <c r="H115" s="345"/>
      <c r="I115" s="345"/>
      <c r="J115" s="71" t="s">
        <v>106</v>
      </c>
      <c r="K115" s="71">
        <v>100</v>
      </c>
      <c r="L115" s="345"/>
      <c r="M115" s="98"/>
      <c r="N115" s="354"/>
    </row>
    <row r="116" spans="1:14" x14ac:dyDescent="0.3">
      <c r="A116" s="17"/>
      <c r="B116" s="17"/>
      <c r="C116" s="17"/>
      <c r="D116" s="4" t="s">
        <v>66</v>
      </c>
      <c r="E116" s="35">
        <v>72</v>
      </c>
      <c r="F116" s="35">
        <v>4</v>
      </c>
      <c r="G116" s="35">
        <v>20</v>
      </c>
      <c r="H116" s="35">
        <v>14</v>
      </c>
      <c r="I116" s="35">
        <v>34</v>
      </c>
      <c r="J116" s="35">
        <v>21</v>
      </c>
      <c r="K116" s="35">
        <v>0</v>
      </c>
      <c r="L116" s="103">
        <v>65.194444444444443</v>
      </c>
      <c r="M116" s="40"/>
      <c r="N116" s="63">
        <v>59.780487804878049</v>
      </c>
    </row>
    <row r="117" spans="1:14" x14ac:dyDescent="0.3">
      <c r="A117" s="17"/>
      <c r="B117" s="17"/>
      <c r="C117" s="17"/>
      <c r="D117" s="5"/>
      <c r="E117" s="41"/>
      <c r="F117" s="42">
        <v>6.8965517241379309E-2</v>
      </c>
      <c r="G117" s="42">
        <v>0.34482758620689657</v>
      </c>
      <c r="H117" s="42">
        <v>0.2413793103448276</v>
      </c>
      <c r="I117" s="42">
        <v>0.58620689655172409</v>
      </c>
      <c r="J117" s="42">
        <v>0.36206896551724138</v>
      </c>
      <c r="K117" s="42">
        <v>0</v>
      </c>
      <c r="L117" s="53"/>
      <c r="M117" s="40"/>
      <c r="N117" s="46"/>
    </row>
    <row r="118" spans="1:14" x14ac:dyDescent="0.3">
      <c r="A118" s="17"/>
      <c r="B118" s="17"/>
      <c r="C118" s="17"/>
      <c r="D118" s="4" t="s">
        <v>56</v>
      </c>
      <c r="E118" s="35">
        <v>71</v>
      </c>
      <c r="F118" s="35">
        <v>4</v>
      </c>
      <c r="G118" s="35">
        <v>25</v>
      </c>
      <c r="H118" s="35">
        <v>14</v>
      </c>
      <c r="I118" s="35">
        <v>28</v>
      </c>
      <c r="J118" s="35">
        <v>14</v>
      </c>
      <c r="K118" s="35">
        <v>1</v>
      </c>
      <c r="L118" s="53">
        <v>63.7887323943662</v>
      </c>
      <c r="M118" s="40"/>
      <c r="N118" s="63">
        <v>56.932203389830505</v>
      </c>
    </row>
    <row r="119" spans="1:14" x14ac:dyDescent="0.3">
      <c r="A119" s="17"/>
      <c r="B119" s="17"/>
      <c r="C119" s="17"/>
      <c r="D119" s="5"/>
      <c r="E119" s="41"/>
      <c r="F119" s="42">
        <v>4.3956043956043959E-2</v>
      </c>
      <c r="G119" s="42">
        <v>0.27472527472527475</v>
      </c>
      <c r="H119" s="42">
        <v>0.15384615384615385</v>
      </c>
      <c r="I119" s="42">
        <v>0.30769230769230771</v>
      </c>
      <c r="J119" s="42">
        <v>0.15384615384615385</v>
      </c>
      <c r="K119" s="42">
        <v>1.098901098901099E-2</v>
      </c>
      <c r="L119" s="54"/>
      <c r="M119" s="40"/>
      <c r="N119" s="63"/>
    </row>
    <row r="120" spans="1:14" x14ac:dyDescent="0.3">
      <c r="A120" s="17"/>
      <c r="B120" s="17"/>
      <c r="C120" s="17"/>
      <c r="D120" s="4" t="s">
        <v>44</v>
      </c>
      <c r="E120" s="35">
        <v>75</v>
      </c>
      <c r="F120" s="35">
        <v>8</v>
      </c>
      <c r="G120" s="35">
        <v>31</v>
      </c>
      <c r="H120" s="35">
        <v>18</v>
      </c>
      <c r="I120" s="35">
        <v>18</v>
      </c>
      <c r="J120" s="35">
        <v>9</v>
      </c>
      <c r="K120" s="35">
        <v>1</v>
      </c>
      <c r="L120" s="54">
        <v>56.826666666666668</v>
      </c>
      <c r="M120" s="40"/>
      <c r="N120" s="63">
        <v>57.412371134020617</v>
      </c>
    </row>
    <row r="121" spans="1:14" x14ac:dyDescent="0.3">
      <c r="A121" s="17"/>
      <c r="B121" s="17"/>
      <c r="C121" s="17"/>
      <c r="D121" s="5"/>
      <c r="E121" s="41"/>
      <c r="F121" s="42">
        <v>8.6021505376344093E-2</v>
      </c>
      <c r="G121" s="42">
        <v>0.33333333333333331</v>
      </c>
      <c r="H121" s="42">
        <v>0.19354838709677419</v>
      </c>
      <c r="I121" s="42">
        <v>0.19354838709677419</v>
      </c>
      <c r="J121" s="42">
        <v>9.6774193548387094E-2</v>
      </c>
      <c r="K121" s="42">
        <v>1.0752688172043012E-2</v>
      </c>
      <c r="L121" s="54"/>
      <c r="M121" s="40"/>
      <c r="N121" s="63"/>
    </row>
    <row r="122" spans="1:14" x14ac:dyDescent="0.3">
      <c r="A122" s="17"/>
      <c r="B122" s="17"/>
      <c r="C122" s="17"/>
      <c r="D122" s="4" t="s">
        <v>36</v>
      </c>
      <c r="E122" s="35">
        <v>87</v>
      </c>
      <c r="F122" s="35">
        <v>9</v>
      </c>
      <c r="G122" s="35">
        <v>34</v>
      </c>
      <c r="H122" s="35">
        <v>22</v>
      </c>
      <c r="I122" s="35">
        <v>22</v>
      </c>
      <c r="J122" s="35">
        <v>7</v>
      </c>
      <c r="K122" s="35">
        <v>0</v>
      </c>
      <c r="L122" s="53">
        <v>56.356321839080458</v>
      </c>
      <c r="M122" s="40"/>
      <c r="N122" s="63">
        <v>57.18333333333333</v>
      </c>
    </row>
    <row r="123" spans="1:14" x14ac:dyDescent="0.3">
      <c r="A123" s="17"/>
      <c r="B123" s="17"/>
      <c r="C123" s="17"/>
      <c r="D123" s="5"/>
      <c r="E123" s="41"/>
      <c r="F123" s="42">
        <v>6.9767441860465115E-2</v>
      </c>
      <c r="G123" s="42">
        <v>0.26356589147286824</v>
      </c>
      <c r="H123" s="42">
        <v>0.17054263565891473</v>
      </c>
      <c r="I123" s="42">
        <v>0.17054263565891473</v>
      </c>
      <c r="J123" s="42">
        <v>5.4263565891472867E-2</v>
      </c>
      <c r="K123" s="42">
        <v>0</v>
      </c>
      <c r="L123" s="54"/>
      <c r="M123" s="40"/>
      <c r="N123" s="46"/>
    </row>
    <row r="124" spans="1:14" x14ac:dyDescent="0.3">
      <c r="A124" s="17"/>
      <c r="B124" s="17"/>
      <c r="C124" s="17"/>
      <c r="D124" s="4" t="s">
        <v>30</v>
      </c>
      <c r="E124" s="35">
        <v>75</v>
      </c>
      <c r="F124" s="35">
        <v>4</v>
      </c>
      <c r="G124" s="35">
        <v>32</v>
      </c>
      <c r="H124" s="35">
        <v>18</v>
      </c>
      <c r="I124" s="35">
        <v>21</v>
      </c>
      <c r="J124" s="35">
        <v>7</v>
      </c>
      <c r="K124" s="35">
        <v>0</v>
      </c>
      <c r="L124" s="54">
        <v>57.306666666666665</v>
      </c>
      <c r="M124" s="40"/>
      <c r="N124" s="106">
        <v>51.389830508474574</v>
      </c>
    </row>
    <row r="125" spans="1:14" x14ac:dyDescent="0.3">
      <c r="A125" s="17"/>
      <c r="B125" s="17"/>
      <c r="C125" s="17"/>
      <c r="D125" s="5"/>
      <c r="E125" s="41"/>
      <c r="F125" s="42">
        <v>4.3478260869565216E-2</v>
      </c>
      <c r="G125" s="42">
        <v>0.34782608695652173</v>
      </c>
      <c r="H125" s="42">
        <v>0.19565217391304349</v>
      </c>
      <c r="I125" s="42">
        <v>0.22826086956521738</v>
      </c>
      <c r="J125" s="42">
        <v>7.6086956521739135E-2</v>
      </c>
      <c r="K125" s="42">
        <v>0</v>
      </c>
      <c r="L125" s="54"/>
      <c r="M125" s="40"/>
      <c r="N125" s="46"/>
    </row>
    <row r="126" spans="1:14" x14ac:dyDescent="0.3">
      <c r="A126" s="17"/>
      <c r="B126" s="17"/>
      <c r="C126" s="17"/>
      <c r="D126" s="4" t="s">
        <v>2</v>
      </c>
      <c r="E126" s="35">
        <v>228</v>
      </c>
      <c r="F126" s="35">
        <v>28</v>
      </c>
      <c r="G126" s="35">
        <v>110</v>
      </c>
      <c r="H126" s="35">
        <v>43</v>
      </c>
      <c r="I126" s="35">
        <v>47</v>
      </c>
      <c r="J126" s="35">
        <v>24</v>
      </c>
      <c r="K126" s="35">
        <v>0</v>
      </c>
      <c r="L126" s="105">
        <v>54.05263157894737</v>
      </c>
      <c r="M126" s="40"/>
      <c r="N126" s="46">
        <v>51.863414634146345</v>
      </c>
    </row>
    <row r="127" spans="1:14" x14ac:dyDescent="0.3">
      <c r="A127" s="17"/>
      <c r="B127" s="17"/>
      <c r="C127" s="17"/>
      <c r="D127" s="5"/>
      <c r="E127" s="41"/>
      <c r="F127" s="42">
        <v>0.112</v>
      </c>
      <c r="G127" s="42">
        <v>0.44</v>
      </c>
      <c r="H127" s="42">
        <v>0.17199999999999999</v>
      </c>
      <c r="I127" s="42">
        <v>0.188</v>
      </c>
      <c r="J127" s="42">
        <v>9.6000000000000002E-2</v>
      </c>
      <c r="K127" s="42">
        <v>0</v>
      </c>
      <c r="L127" s="54"/>
      <c r="M127" s="40"/>
      <c r="N127" s="46"/>
    </row>
    <row r="128" spans="1:14" x14ac:dyDescent="0.3">
      <c r="A128" s="17"/>
      <c r="B128" s="17"/>
      <c r="C128" s="17"/>
      <c r="D128" s="4" t="s">
        <v>0</v>
      </c>
      <c r="E128" s="4">
        <v>48</v>
      </c>
      <c r="F128" s="4">
        <v>7</v>
      </c>
      <c r="G128" s="4">
        <v>20</v>
      </c>
      <c r="H128" s="4">
        <v>7</v>
      </c>
      <c r="I128" s="4">
        <v>14</v>
      </c>
      <c r="J128" s="4">
        <v>4</v>
      </c>
      <c r="K128" s="4">
        <v>1</v>
      </c>
      <c r="L128" s="53">
        <v>55.833333333333336</v>
      </c>
      <c r="M128" s="36"/>
      <c r="N128" s="104">
        <v>61.512820512820511</v>
      </c>
    </row>
    <row r="129" spans="1:14" x14ac:dyDescent="0.3">
      <c r="A129" s="17"/>
      <c r="B129" s="17"/>
      <c r="C129" s="17"/>
      <c r="D129" s="5"/>
      <c r="E129" s="41"/>
      <c r="F129" s="42">
        <v>9.5890410958904104E-2</v>
      </c>
      <c r="G129" s="42">
        <v>0.27397260273972601</v>
      </c>
      <c r="H129" s="42">
        <v>9.5890410958904104E-2</v>
      </c>
      <c r="I129" s="42">
        <v>0.19178082191780821</v>
      </c>
      <c r="J129" s="42">
        <v>5.4794520547945202E-2</v>
      </c>
      <c r="K129" s="42">
        <v>1.3698630136986301E-2</v>
      </c>
      <c r="L129" s="43"/>
      <c r="M129" s="40"/>
      <c r="N129" s="46"/>
    </row>
    <row r="130" spans="1:14" x14ac:dyDescent="0.3">
      <c r="A130" s="17"/>
      <c r="B130" s="17"/>
      <c r="C130" s="17"/>
      <c r="D130" s="99" t="s">
        <v>107</v>
      </c>
      <c r="E130" s="99">
        <v>656</v>
      </c>
      <c r="F130" s="99">
        <v>64</v>
      </c>
      <c r="G130" s="99">
        <v>272</v>
      </c>
      <c r="H130" s="99">
        <v>136</v>
      </c>
      <c r="I130" s="99">
        <v>184</v>
      </c>
      <c r="J130" s="99">
        <v>86</v>
      </c>
      <c r="K130" s="99">
        <v>3</v>
      </c>
      <c r="L130" s="100">
        <v>57.454268292682926</v>
      </c>
      <c r="M130" s="101"/>
      <c r="N130" s="102">
        <v>55.605143721633887</v>
      </c>
    </row>
    <row r="131" spans="1:14" x14ac:dyDescent="0.3">
      <c r="A131" s="17"/>
      <c r="B131" s="17"/>
      <c r="C131" s="17"/>
      <c r="D131" s="5"/>
      <c r="E131" s="41"/>
      <c r="F131" s="42">
        <v>8.1424936386768454E-2</v>
      </c>
      <c r="G131" s="42">
        <v>0.34605597964376589</v>
      </c>
      <c r="H131" s="42">
        <v>0.17302798982188294</v>
      </c>
      <c r="I131" s="42">
        <v>0.2340966921119593</v>
      </c>
      <c r="J131" s="42">
        <v>0.10941475826972011</v>
      </c>
      <c r="K131" s="42">
        <v>3.8167938931297708E-3</v>
      </c>
      <c r="L131" s="37"/>
      <c r="M131" s="40"/>
      <c r="N131" s="46"/>
    </row>
  </sheetData>
  <sortState ref="A2:L119">
    <sortCondition ref="A3"/>
  </sortState>
  <mergeCells count="24">
    <mergeCell ref="N113:N115"/>
    <mergeCell ref="L114:L115"/>
    <mergeCell ref="D114:D115"/>
    <mergeCell ref="I4:I5"/>
    <mergeCell ref="L4:L5"/>
    <mergeCell ref="E113:L113"/>
    <mergeCell ref="E114:E115"/>
    <mergeCell ref="F114:F115"/>
    <mergeCell ref="G114:G115"/>
    <mergeCell ref="H114:H115"/>
    <mergeCell ref="I114:I115"/>
    <mergeCell ref="D4:D5"/>
    <mergeCell ref="E4:E5"/>
    <mergeCell ref="F4:F5"/>
    <mergeCell ref="G4:G5"/>
    <mergeCell ref="H4:H5"/>
    <mergeCell ref="B2:I2"/>
    <mergeCell ref="A4:A5"/>
    <mergeCell ref="J114:K114"/>
    <mergeCell ref="B4:B5"/>
    <mergeCell ref="J4:K4"/>
    <mergeCell ref="C4:C5"/>
    <mergeCell ref="E108:K108"/>
    <mergeCell ref="E109:K109"/>
  </mergeCells>
  <conditionalFormatting sqref="L6:L106">
    <cfRule type="containsBlanks" dxfId="19" priority="1">
      <formula>LEN(TRIM(L6))=0</formula>
    </cfRule>
    <cfRule type="cellIs" dxfId="18" priority="2" operator="lessThan">
      <formula>50</formula>
    </cfRule>
    <cfRule type="cellIs" dxfId="17" priority="3" operator="greaterThanOrEqual">
      <formula>75</formula>
    </cfRule>
    <cfRule type="cellIs" dxfId="16" priority="4" operator="between">
      <formula>53.24</formula>
      <formula>50</formula>
    </cfRule>
    <cfRule type="cellIs" dxfId="15" priority="5" operator="between">
      <formula>75</formula>
      <formula>53.24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Информ-11 диаграмма по районам</vt:lpstr>
      <vt:lpstr>Рейтинги 2017, 2016, 2015</vt:lpstr>
      <vt:lpstr>Рейтинг по сумме мест</vt:lpstr>
      <vt:lpstr>Информатика-11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2017-11-24T03:50:31Z</dcterms:modified>
</cp:coreProperties>
</file>