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50" windowHeight="9450" tabRatio="627" firstSheet="2" activeTab="6"/>
  </bookViews>
  <sheets>
    <sheet name="9-практика" sheetId="1" state="hidden" r:id="rId1"/>
    <sheet name="9-практика (2)" sheetId="2" state="hidden" r:id="rId2"/>
    <sheet name="7 РТ" sheetId="3" r:id="rId3"/>
    <sheet name="8 РТ" sheetId="4" r:id="rId4"/>
    <sheet name="9 РТ" sheetId="5" r:id="rId5"/>
    <sheet name="10 РТ" sheetId="6" r:id="rId6"/>
    <sheet name="11 РТ" sheetId="7" r:id="rId7"/>
  </sheets>
  <definedNames>
    <definedName name="_xlnm._FilterDatabase" localSheetId="5" hidden="1">'10 РТ'!$A$5:$O$5</definedName>
    <definedName name="_xlnm._FilterDatabase" localSheetId="6" hidden="1">'11 РТ'!$A$5:$O$5</definedName>
    <definedName name="_xlnm._FilterDatabase" localSheetId="2" hidden="1">'7 РТ'!$A$5:$N$10</definedName>
    <definedName name="_xlnm._FilterDatabase" localSheetId="3" hidden="1">'8 РТ'!$A$5:$N$5</definedName>
    <definedName name="_xlnm._FilterDatabase" localSheetId="4" hidden="1">'9 РТ'!$A$5:$O$5</definedName>
    <definedName name="Excel_BuiltIn__FilterDatabase" localSheetId="1">'9-практика (2)'!$A$5:$M$6</definedName>
    <definedName name="предмет">#NAME?</definedName>
    <definedName name="район">#NAME?</definedName>
    <definedName name="с1" localSheetId="5">#REF!</definedName>
    <definedName name="с1" localSheetId="6">#REF!</definedName>
    <definedName name="с1" localSheetId="3">#REF!</definedName>
    <definedName name="с1" localSheetId="4">#REF!</definedName>
    <definedName name="с1">#REF!</definedName>
    <definedName name="школы_полн">#NAME?</definedName>
  </definedNames>
  <calcPr fullCalcOnLoad="1"/>
</workbook>
</file>

<file path=xl/sharedStrings.xml><?xml version="1.0" encoding="utf-8"?>
<sst xmlns="http://schemas.openxmlformats.org/spreadsheetml/2006/main" count="586" uniqueCount="204">
  <si>
    <t>Протокол муниципального этапа ВсОШ по ОБЖ (2 тур)</t>
  </si>
  <si>
    <t>(9 классы)</t>
  </si>
  <si>
    <t>Место проведения:</t>
  </si>
  <si>
    <t>дата проведения (ДД.ММ.ГГ):</t>
  </si>
  <si>
    <t>председатель жюри (ФИО):</t>
  </si>
  <si>
    <t>Красноярский кадетский корпус
ул. Малиновского, 20 Г</t>
  </si>
  <si>
    <t>10 ноября 2016г.</t>
  </si>
  <si>
    <t>Глущенко Тимофей Александрович</t>
  </si>
  <si>
    <t>№</t>
  </si>
  <si>
    <t>Фамилия</t>
  </si>
  <si>
    <t>Имя</t>
  </si>
  <si>
    <t>Отчество</t>
  </si>
  <si>
    <t xml:space="preserve">Название ОУ </t>
  </si>
  <si>
    <t>Шифр</t>
  </si>
  <si>
    <t>Баллы     1 тур</t>
  </si>
  <si>
    <t>Задания 2 тур</t>
  </si>
  <si>
    <t>кол-во баллов 2 тур</t>
  </si>
  <si>
    <t>кол-во баллов итог</t>
  </si>
  <si>
    <t>% выполнения</t>
  </si>
  <si>
    <t>Тип диплома</t>
  </si>
  <si>
    <t>Ястребков</t>
  </si>
  <si>
    <t>Данил</t>
  </si>
  <si>
    <t>Александрович</t>
  </si>
  <si>
    <t>МБОУ Лицей № 8</t>
  </si>
  <si>
    <t>Хворов</t>
  </si>
  <si>
    <t>Артур</t>
  </si>
  <si>
    <t>Григорьевич</t>
  </si>
  <si>
    <t>МБОУ СШ № 21</t>
  </si>
  <si>
    <t>Сергеев</t>
  </si>
  <si>
    <t>Егор</t>
  </si>
  <si>
    <t>Сергеевич</t>
  </si>
  <si>
    <t xml:space="preserve">Забалуева </t>
  </si>
  <si>
    <t xml:space="preserve">Валерия </t>
  </si>
  <si>
    <t xml:space="preserve">Романовна </t>
  </si>
  <si>
    <t>МБОУ СШ № 72</t>
  </si>
  <si>
    <t xml:space="preserve">Ильина </t>
  </si>
  <si>
    <t>Кристина</t>
  </si>
  <si>
    <t xml:space="preserve">Евгеньевна </t>
  </si>
  <si>
    <t xml:space="preserve">Цуканов </t>
  </si>
  <si>
    <t xml:space="preserve">Егор </t>
  </si>
  <si>
    <t xml:space="preserve">Сергеевич </t>
  </si>
  <si>
    <t>Любушкина</t>
  </si>
  <si>
    <t>Ольга</t>
  </si>
  <si>
    <t>Андреевна</t>
  </si>
  <si>
    <t>МБОУ СОШ № 133</t>
  </si>
  <si>
    <t xml:space="preserve">Ладынин </t>
  </si>
  <si>
    <t>Александр</t>
  </si>
  <si>
    <t>Иванович</t>
  </si>
  <si>
    <t>МАОУ Гимназия № 13 «Академ»</t>
  </si>
  <si>
    <t xml:space="preserve">Гергилев </t>
  </si>
  <si>
    <t>Илья</t>
  </si>
  <si>
    <t>Денисович</t>
  </si>
  <si>
    <t>Каверзин</t>
  </si>
  <si>
    <t>Евгений</t>
  </si>
  <si>
    <t>МБОУ Гимназия № 7</t>
  </si>
  <si>
    <t>Столбицкая</t>
  </si>
  <si>
    <t>Елизавета</t>
  </si>
  <si>
    <t>Васильевна</t>
  </si>
  <si>
    <t>Сикушенко</t>
  </si>
  <si>
    <t>Юлия</t>
  </si>
  <si>
    <t>Ивановна</t>
  </si>
  <si>
    <t>Золотухин</t>
  </si>
  <si>
    <t>Никита</t>
  </si>
  <si>
    <t>Алексеевич</t>
  </si>
  <si>
    <t>Моторная</t>
  </si>
  <si>
    <t>Алина</t>
  </si>
  <si>
    <t>Евгеньевна</t>
  </si>
  <si>
    <t>МАОУ Гимназия № 11</t>
  </si>
  <si>
    <t>Соломина</t>
  </si>
  <si>
    <t>Маргарита</t>
  </si>
  <si>
    <t>Сергеевна</t>
  </si>
  <si>
    <t>Скударнов</t>
  </si>
  <si>
    <t>Макар</t>
  </si>
  <si>
    <t>Горбылева</t>
  </si>
  <si>
    <t>Анастасия</t>
  </si>
  <si>
    <t>Давыдова</t>
  </si>
  <si>
    <t>Денисовна</t>
  </si>
  <si>
    <t>Сидорова</t>
  </si>
  <si>
    <t>Таисия</t>
  </si>
  <si>
    <t>Хаустова</t>
  </si>
  <si>
    <t>Вероника</t>
  </si>
  <si>
    <t>Игоревна</t>
  </si>
  <si>
    <t>Баронкина</t>
  </si>
  <si>
    <t>Полина</t>
  </si>
  <si>
    <t>Борисовна</t>
  </si>
  <si>
    <t>Сибрикова</t>
  </si>
  <si>
    <t>Екатерина</t>
  </si>
  <si>
    <t>МБОУ СШ № 65</t>
  </si>
  <si>
    <t>Шишкина</t>
  </si>
  <si>
    <t>Александровна</t>
  </si>
  <si>
    <t>МАОУ Гимназия № 10</t>
  </si>
  <si>
    <t xml:space="preserve">Красногорский  </t>
  </si>
  <si>
    <t>МАОУ Гимназия № 4</t>
  </si>
  <si>
    <t>Функ</t>
  </si>
  <si>
    <t>Глеб</t>
  </si>
  <si>
    <t>Евгеньевич</t>
  </si>
  <si>
    <t>КГБОУ КШИ "Кадетский корпус"</t>
  </si>
  <si>
    <t>Медведев</t>
  </si>
  <si>
    <t>Артем</t>
  </si>
  <si>
    <t>Вячеславович</t>
  </si>
  <si>
    <t>Пичуев</t>
  </si>
  <si>
    <t>Андреевич</t>
  </si>
  <si>
    <t>Кресов</t>
  </si>
  <si>
    <t>Владимир</t>
  </si>
  <si>
    <t>Николаевич</t>
  </si>
  <si>
    <t xml:space="preserve">Романова </t>
  </si>
  <si>
    <t>Валерьевна</t>
  </si>
  <si>
    <t>МБОУ СШ № 7</t>
  </si>
  <si>
    <t>Ларионова</t>
  </si>
  <si>
    <t>МАОУ Лицей № 7</t>
  </si>
  <si>
    <t>Мутовин</t>
  </si>
  <si>
    <t>Андрей</t>
  </si>
  <si>
    <t>МБОУ СШ № 27</t>
  </si>
  <si>
    <t>Кувшинов</t>
  </si>
  <si>
    <t>Виктор</t>
  </si>
  <si>
    <t>МАОУ Гимназия № 9</t>
  </si>
  <si>
    <t>Буханько</t>
  </si>
  <si>
    <t>Антонина</t>
  </si>
  <si>
    <t>Юрьевна</t>
  </si>
  <si>
    <t>МАОУ СШ № 32</t>
  </si>
  <si>
    <t>Булуков</t>
  </si>
  <si>
    <t>Алексей</t>
  </si>
  <si>
    <t>Голубев</t>
  </si>
  <si>
    <t>Даниил</t>
  </si>
  <si>
    <t>Бармакова</t>
  </si>
  <si>
    <t>Варвара</t>
  </si>
  <si>
    <t>Шпаков</t>
  </si>
  <si>
    <t>Станислав</t>
  </si>
  <si>
    <t>Вавилова</t>
  </si>
  <si>
    <t>Анна</t>
  </si>
  <si>
    <t>Колпакова</t>
  </si>
  <si>
    <t>Виктория</t>
  </si>
  <si>
    <t xml:space="preserve">Бродников </t>
  </si>
  <si>
    <t>Юрьевич</t>
  </si>
  <si>
    <t>Варга</t>
  </si>
  <si>
    <t>Арсений</t>
  </si>
  <si>
    <t xml:space="preserve">Рыбак </t>
  </si>
  <si>
    <t>Задания</t>
  </si>
  <si>
    <t>кол-во баллов</t>
  </si>
  <si>
    <t>(7 классы)</t>
  </si>
  <si>
    <t>Район</t>
  </si>
  <si>
    <t>Класс</t>
  </si>
  <si>
    <t>Шифр 1 тур</t>
  </si>
  <si>
    <t>Итого</t>
  </si>
  <si>
    <t>Вид практической работы</t>
  </si>
  <si>
    <t>Количество баллов за практический тур</t>
  </si>
  <si>
    <t>кол-во баллов за проект (эссе)</t>
  </si>
  <si>
    <t>Итог</t>
  </si>
  <si>
    <t>тип диплома</t>
  </si>
  <si>
    <t>максимальный балл</t>
  </si>
  <si>
    <t>Кировский</t>
  </si>
  <si>
    <t>Свердловский</t>
  </si>
  <si>
    <t>ЖД</t>
  </si>
  <si>
    <t>Протокол муниципального этапа ВсОШ по технологии, "Робототехника"</t>
  </si>
  <si>
    <t>Робототехника</t>
  </si>
  <si>
    <t>(8 классы)</t>
  </si>
  <si>
    <t>(10 классы)</t>
  </si>
  <si>
    <t>(11 классы)</t>
  </si>
  <si>
    <t xml:space="preserve">Советский </t>
  </si>
  <si>
    <t xml:space="preserve">Октябрьский </t>
  </si>
  <si>
    <t xml:space="preserve">Ленинский </t>
  </si>
  <si>
    <t>Батранин А.А.</t>
  </si>
  <si>
    <t>Калупанкин Т.Д.</t>
  </si>
  <si>
    <t>Михалев Е.С.</t>
  </si>
  <si>
    <t>Морозов И.И.</t>
  </si>
  <si>
    <t>Марковин В.А.</t>
  </si>
  <si>
    <t>Маковецкий В.В.</t>
  </si>
  <si>
    <t>Мухаметов М.С.</t>
  </si>
  <si>
    <t>Душечкин А.Д.</t>
  </si>
  <si>
    <t>Сосновский К.Э.</t>
  </si>
  <si>
    <t>Головков Е.Р.</t>
  </si>
  <si>
    <t>Боровлев М.Е.</t>
  </si>
  <si>
    <t>Егоршин Н.С.</t>
  </si>
  <si>
    <t>Ахметханов Т.А.</t>
  </si>
  <si>
    <t>Дубровин Д.М.</t>
  </si>
  <si>
    <t>Масюков М.П.</t>
  </si>
  <si>
    <t>Дубоделов Семен Русланович</t>
  </si>
  <si>
    <t>МАОУ СШ 149</t>
  </si>
  <si>
    <t>tr75</t>
  </si>
  <si>
    <t>tr71</t>
  </si>
  <si>
    <t>tr74</t>
  </si>
  <si>
    <t>tr76</t>
  </si>
  <si>
    <t>tr87</t>
  </si>
  <si>
    <t>tr89</t>
  </si>
  <si>
    <t>tr811</t>
  </si>
  <si>
    <t>tr810</t>
  </si>
  <si>
    <t>tr812</t>
  </si>
  <si>
    <t>tr914</t>
  </si>
  <si>
    <t>tr913</t>
  </si>
  <si>
    <t>tr1018</t>
  </si>
  <si>
    <t>tr1017</t>
  </si>
  <si>
    <t>tr1123</t>
  </si>
  <si>
    <t>tr1122</t>
  </si>
  <si>
    <t>tr1121</t>
  </si>
  <si>
    <t>05.12.2023, 07.12.2023,  08.12.2023</t>
  </si>
  <si>
    <t>Богданов А.В.</t>
  </si>
  <si>
    <t>Общие вопросы</t>
  </si>
  <si>
    <t>Теоретические вопросы (общие и специальные)</t>
  </si>
  <si>
    <t>Специальные вопросы</t>
  </si>
  <si>
    <t>Кейсовое задание</t>
  </si>
  <si>
    <t>Победитель</t>
  </si>
  <si>
    <t>Участник</t>
  </si>
  <si>
    <t>Председатель</t>
  </si>
  <si>
    <t>Дубоделов С. Р.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</si>
</sst>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53">
    <font>
      <sz val="10"/>
      <color theme="1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8" borderId="10" xfId="0" applyFont="1" applyFill="1" applyBorder="1" applyAlignment="1">
      <alignment/>
    </xf>
    <xf numFmtId="0" fontId="9" fillId="8" borderId="10" xfId="0" applyFont="1" applyFill="1" applyBorder="1" applyAlignment="1">
      <alignment/>
    </xf>
    <xf numFmtId="0" fontId="5" fillId="8" borderId="11" xfId="0" applyFont="1" applyFill="1" applyBorder="1" applyAlignment="1">
      <alignment/>
    </xf>
    <xf numFmtId="0" fontId="3" fillId="33" borderId="12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34" borderId="13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3" fillId="8" borderId="15" xfId="54" applyFont="1" applyFill="1" applyBorder="1" applyAlignment="1">
      <alignment horizontal="center" vertical="center" wrapText="1"/>
      <protection/>
    </xf>
    <xf numFmtId="0" fontId="0" fillId="35" borderId="16" xfId="0" applyFill="1" applyBorder="1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0" fontId="0" fillId="35" borderId="15" xfId="0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8" xfId="54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28600" cy="285750"/>
    <xdr:sp>
      <xdr:nvSpPr>
        <xdr:cNvPr id="1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2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3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4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5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6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7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8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9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0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28600" cy="419100"/>
    <xdr:sp>
      <xdr:nvSpPr>
        <xdr:cNvPr id="1" name="CustomShape 1"/>
        <xdr:cNvSpPr>
          <a:spLocks/>
        </xdr:cNvSpPr>
      </xdr:nvSpPr>
      <xdr:spPr>
        <a:xfrm>
          <a:off x="1447800" y="211455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2" name="CustomShape 1"/>
        <xdr:cNvSpPr>
          <a:spLocks/>
        </xdr:cNvSpPr>
      </xdr:nvSpPr>
      <xdr:spPr>
        <a:xfrm>
          <a:off x="1447800" y="211455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3" name="CustomShape 1"/>
        <xdr:cNvSpPr>
          <a:spLocks/>
        </xdr:cNvSpPr>
      </xdr:nvSpPr>
      <xdr:spPr>
        <a:xfrm>
          <a:off x="1447800" y="211455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4" name="CustomShape 1"/>
        <xdr:cNvSpPr>
          <a:spLocks/>
        </xdr:cNvSpPr>
      </xdr:nvSpPr>
      <xdr:spPr>
        <a:xfrm>
          <a:off x="1447800" y="211455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5" name="CustomShape 1"/>
        <xdr:cNvSpPr>
          <a:spLocks/>
        </xdr:cNvSpPr>
      </xdr:nvSpPr>
      <xdr:spPr>
        <a:xfrm>
          <a:off x="1447800" y="211455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6" name="CustomShape 1"/>
        <xdr:cNvSpPr>
          <a:spLocks/>
        </xdr:cNvSpPr>
      </xdr:nvSpPr>
      <xdr:spPr>
        <a:xfrm>
          <a:off x="1447800" y="211455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7" name="CustomShape 1"/>
        <xdr:cNvSpPr>
          <a:spLocks/>
        </xdr:cNvSpPr>
      </xdr:nvSpPr>
      <xdr:spPr>
        <a:xfrm>
          <a:off x="1447800" y="211455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8" name="CustomShape 1"/>
        <xdr:cNvSpPr>
          <a:spLocks/>
        </xdr:cNvSpPr>
      </xdr:nvSpPr>
      <xdr:spPr>
        <a:xfrm>
          <a:off x="1447800" y="211455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9" name="CustomShape 1"/>
        <xdr:cNvSpPr>
          <a:spLocks/>
        </xdr:cNvSpPr>
      </xdr:nvSpPr>
      <xdr:spPr>
        <a:xfrm>
          <a:off x="1447800" y="211455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10" name="CustomShape 1"/>
        <xdr:cNvSpPr>
          <a:spLocks/>
        </xdr:cNvSpPr>
      </xdr:nvSpPr>
      <xdr:spPr>
        <a:xfrm>
          <a:off x="1447800" y="211455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11" name="CustomShape 1"/>
        <xdr:cNvSpPr>
          <a:spLocks/>
        </xdr:cNvSpPr>
      </xdr:nvSpPr>
      <xdr:spPr>
        <a:xfrm>
          <a:off x="1447800" y="211455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12" name="CustomShape 1"/>
        <xdr:cNvSpPr>
          <a:spLocks/>
        </xdr:cNvSpPr>
      </xdr:nvSpPr>
      <xdr:spPr>
        <a:xfrm>
          <a:off x="1447800" y="211455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28600" cy="285750"/>
    <xdr:sp>
      <xdr:nvSpPr>
        <xdr:cNvPr id="1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2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3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4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5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6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7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8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28600" cy="285750"/>
    <xdr:sp>
      <xdr:nvSpPr>
        <xdr:cNvPr id="1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2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3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4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5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6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7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8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9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0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28600" cy="285750"/>
    <xdr:sp>
      <xdr:nvSpPr>
        <xdr:cNvPr id="1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2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3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4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5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6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7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8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9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0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1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2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zoomScalePageLayoutView="0" workbookViewId="0" topLeftCell="A1">
      <selection activeCell="S7" sqref="S6:S7"/>
    </sheetView>
  </sheetViews>
  <sheetFormatPr defaultColWidth="9.00390625" defaultRowHeight="12.75"/>
  <cols>
    <col min="1" max="1" width="4.125" style="1" bestFit="1" customWidth="1"/>
    <col min="2" max="2" width="13.375" style="1" bestFit="1" customWidth="1"/>
    <col min="3" max="3" width="11.375" style="1" bestFit="1" customWidth="1"/>
    <col min="4" max="4" width="16.375" style="1" bestFit="1" customWidth="1"/>
    <col min="5" max="5" width="23.375" style="2" bestFit="1" customWidth="1"/>
    <col min="6" max="7" width="7.00390625" style="1" bestFit="1" customWidth="1"/>
    <col min="8" max="13" width="4.00390625" style="1" bestFit="1" customWidth="1"/>
    <col min="14" max="16" width="6.375" style="3" bestFit="1" customWidth="1"/>
    <col min="17" max="17" width="10.375" style="3" bestFit="1" customWidth="1"/>
    <col min="18" max="18" width="9.125" style="3" bestFit="1" customWidth="1"/>
    <col min="19" max="16384" width="9.125" style="3" customWidth="1"/>
  </cols>
  <sheetData>
    <row r="1" spans="1:13" ht="30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0" customHeight="1">
      <c r="A2" s="4"/>
      <c r="B2" s="4"/>
      <c r="C2" s="49"/>
      <c r="D2" s="49"/>
      <c r="E2" s="6" t="s">
        <v>1</v>
      </c>
      <c r="F2" s="4"/>
      <c r="G2" s="4"/>
      <c r="H2" s="4"/>
      <c r="I2" s="4"/>
      <c r="J2" s="4"/>
      <c r="K2" s="4"/>
      <c r="L2" s="4"/>
      <c r="M2" s="4"/>
    </row>
    <row r="3" spans="2:13" ht="15">
      <c r="B3" s="50" t="s">
        <v>2</v>
      </c>
      <c r="C3" s="50"/>
      <c r="E3" s="51" t="s">
        <v>3</v>
      </c>
      <c r="F3" s="51"/>
      <c r="G3" s="51"/>
      <c r="H3" s="51"/>
      <c r="I3" s="51"/>
      <c r="J3" s="7"/>
      <c r="K3" s="3" t="s">
        <v>4</v>
      </c>
      <c r="L3" s="3"/>
      <c r="M3" s="3"/>
    </row>
    <row r="4" spans="2:14" s="8" customFormat="1" ht="43.5" customHeight="1">
      <c r="B4" s="47" t="s">
        <v>5</v>
      </c>
      <c r="C4" s="47"/>
      <c r="D4" s="47"/>
      <c r="E4" s="47" t="s">
        <v>6</v>
      </c>
      <c r="F4" s="47"/>
      <c r="G4" s="47"/>
      <c r="H4" s="47"/>
      <c r="I4" s="47"/>
      <c r="J4" s="9"/>
      <c r="K4" s="47" t="s">
        <v>7</v>
      </c>
      <c r="L4" s="47"/>
      <c r="M4" s="47"/>
      <c r="N4" s="47"/>
    </row>
    <row r="5" spans="1:17" s="10" customFormat="1" ht="30" customHeight="1">
      <c r="A5" s="45" t="s">
        <v>8</v>
      </c>
      <c r="B5" s="46" t="s">
        <v>9</v>
      </c>
      <c r="C5" s="46" t="s">
        <v>10</v>
      </c>
      <c r="D5" s="46" t="s">
        <v>11</v>
      </c>
      <c r="E5" s="46" t="s">
        <v>12</v>
      </c>
      <c r="F5" s="46" t="s">
        <v>13</v>
      </c>
      <c r="G5" s="46" t="s">
        <v>14</v>
      </c>
      <c r="H5" s="52" t="s">
        <v>15</v>
      </c>
      <c r="I5" s="52"/>
      <c r="J5" s="52"/>
      <c r="K5" s="52"/>
      <c r="L5" s="52"/>
      <c r="M5" s="52"/>
      <c r="N5" s="46" t="s">
        <v>16</v>
      </c>
      <c r="O5" s="46" t="s">
        <v>17</v>
      </c>
      <c r="P5" s="46" t="s">
        <v>18</v>
      </c>
      <c r="Q5" s="46" t="s">
        <v>19</v>
      </c>
    </row>
    <row r="6" spans="1:17" s="10" customFormat="1" ht="34.5" customHeight="1">
      <c r="A6" s="45"/>
      <c r="B6" s="46"/>
      <c r="C6" s="46"/>
      <c r="D6" s="46"/>
      <c r="E6" s="46"/>
      <c r="F6" s="46"/>
      <c r="G6" s="46"/>
      <c r="H6" s="11">
        <v>1</v>
      </c>
      <c r="I6" s="11">
        <v>2</v>
      </c>
      <c r="J6" s="11">
        <v>3</v>
      </c>
      <c r="K6" s="11">
        <v>4</v>
      </c>
      <c r="L6" s="11">
        <v>5</v>
      </c>
      <c r="M6" s="11">
        <v>6</v>
      </c>
      <c r="N6" s="46"/>
      <c r="O6" s="46"/>
      <c r="P6" s="46"/>
      <c r="Q6" s="46"/>
    </row>
    <row r="7" spans="1:17" s="10" customFormat="1" ht="15.75">
      <c r="A7" s="12">
        <v>1</v>
      </c>
      <c r="B7" s="13" t="s">
        <v>20</v>
      </c>
      <c r="C7" s="13" t="s">
        <v>21</v>
      </c>
      <c r="D7" s="13" t="s">
        <v>22</v>
      </c>
      <c r="E7" s="14" t="s">
        <v>23</v>
      </c>
      <c r="F7" s="15"/>
      <c r="G7" s="15"/>
      <c r="H7" s="16"/>
      <c r="I7" s="16"/>
      <c r="J7" s="16"/>
      <c r="K7" s="16"/>
      <c r="L7" s="16"/>
      <c r="M7" s="16"/>
      <c r="N7" s="16">
        <f>SUM(H7:M7)</f>
        <v>0</v>
      </c>
      <c r="O7" s="16">
        <f>G7+N7</f>
        <v>0</v>
      </c>
      <c r="P7" s="16">
        <f>O7/2</f>
        <v>0</v>
      </c>
      <c r="Q7" s="16"/>
    </row>
    <row r="8" spans="1:17" s="10" customFormat="1" ht="15.75">
      <c r="A8" s="12">
        <v>2</v>
      </c>
      <c r="B8" s="13" t="s">
        <v>24</v>
      </c>
      <c r="C8" s="13" t="s">
        <v>25</v>
      </c>
      <c r="D8" s="13" t="s">
        <v>26</v>
      </c>
      <c r="E8" s="14" t="s">
        <v>27</v>
      </c>
      <c r="F8" s="15"/>
      <c r="G8" s="15"/>
      <c r="H8" s="16"/>
      <c r="I8" s="16"/>
      <c r="J8" s="16"/>
      <c r="K8" s="16"/>
      <c r="L8" s="16"/>
      <c r="M8" s="16"/>
      <c r="N8" s="16">
        <f>SUM(H8:M8)</f>
        <v>0</v>
      </c>
      <c r="O8" s="16">
        <f>G8+N8</f>
        <v>0</v>
      </c>
      <c r="P8" s="16">
        <f>O8/2</f>
        <v>0</v>
      </c>
      <c r="Q8" s="16"/>
    </row>
    <row r="9" spans="1:17" s="10" customFormat="1" ht="15.75">
      <c r="A9" s="12">
        <v>3</v>
      </c>
      <c r="B9" s="13" t="s">
        <v>28</v>
      </c>
      <c r="C9" s="13" t="s">
        <v>29</v>
      </c>
      <c r="D9" s="13" t="s">
        <v>30</v>
      </c>
      <c r="E9" s="14" t="s">
        <v>27</v>
      </c>
      <c r="F9" s="15"/>
      <c r="G9" s="15"/>
      <c r="H9" s="16"/>
      <c r="I9" s="16"/>
      <c r="J9" s="16"/>
      <c r="K9" s="16"/>
      <c r="L9" s="16"/>
      <c r="M9" s="16"/>
      <c r="N9" s="16">
        <f>SUM(H9:M9)</f>
        <v>0</v>
      </c>
      <c r="O9" s="16">
        <f>G9+N9</f>
        <v>0</v>
      </c>
      <c r="P9" s="16">
        <f>O9/2</f>
        <v>0</v>
      </c>
      <c r="Q9" s="16"/>
    </row>
    <row r="10" spans="1:17" s="10" customFormat="1" ht="15.75">
      <c r="A10" s="12">
        <v>4</v>
      </c>
      <c r="B10" s="13" t="s">
        <v>31</v>
      </c>
      <c r="C10" s="13" t="s">
        <v>32</v>
      </c>
      <c r="D10" s="13" t="s">
        <v>33</v>
      </c>
      <c r="E10" s="14" t="s">
        <v>34</v>
      </c>
      <c r="F10" s="15"/>
      <c r="G10" s="15"/>
      <c r="H10" s="16"/>
      <c r="I10" s="16"/>
      <c r="J10" s="16"/>
      <c r="K10" s="16"/>
      <c r="L10" s="16"/>
      <c r="M10" s="16"/>
      <c r="N10" s="16">
        <f aca="true" t="shared" si="0" ref="N10:N49">SUM(H10:M10)</f>
        <v>0</v>
      </c>
      <c r="O10" s="16">
        <f aca="true" t="shared" si="1" ref="O10:O49">G10+N10</f>
        <v>0</v>
      </c>
      <c r="P10" s="16">
        <f aca="true" t="shared" si="2" ref="P10:P49">O10/2</f>
        <v>0</v>
      </c>
      <c r="Q10" s="16"/>
    </row>
    <row r="11" spans="1:17" s="10" customFormat="1" ht="15.75">
      <c r="A11" s="12">
        <v>5</v>
      </c>
      <c r="B11" s="13" t="s">
        <v>35</v>
      </c>
      <c r="C11" s="13" t="s">
        <v>36</v>
      </c>
      <c r="D11" s="13" t="s">
        <v>37</v>
      </c>
      <c r="E11" s="14" t="s">
        <v>34</v>
      </c>
      <c r="F11" s="15"/>
      <c r="G11" s="15"/>
      <c r="H11" s="16"/>
      <c r="I11" s="16"/>
      <c r="J11" s="16"/>
      <c r="K11" s="16"/>
      <c r="L11" s="16"/>
      <c r="M11" s="16"/>
      <c r="N11" s="16">
        <f t="shared" si="0"/>
        <v>0</v>
      </c>
      <c r="O11" s="16">
        <f t="shared" si="1"/>
        <v>0</v>
      </c>
      <c r="P11" s="16">
        <f t="shared" si="2"/>
        <v>0</v>
      </c>
      <c r="Q11" s="16"/>
    </row>
    <row r="12" spans="1:17" s="10" customFormat="1" ht="15.75">
      <c r="A12" s="12">
        <v>6</v>
      </c>
      <c r="B12" s="13" t="s">
        <v>38</v>
      </c>
      <c r="C12" s="13" t="s">
        <v>39</v>
      </c>
      <c r="D12" s="13" t="s">
        <v>40</v>
      </c>
      <c r="E12" s="14" t="s">
        <v>34</v>
      </c>
      <c r="F12" s="15"/>
      <c r="G12" s="15"/>
      <c r="H12" s="16"/>
      <c r="I12" s="16"/>
      <c r="J12" s="16"/>
      <c r="K12" s="16"/>
      <c r="L12" s="16"/>
      <c r="M12" s="16"/>
      <c r="N12" s="16">
        <f t="shared" si="0"/>
        <v>0</v>
      </c>
      <c r="O12" s="16">
        <f t="shared" si="1"/>
        <v>0</v>
      </c>
      <c r="P12" s="16">
        <f t="shared" si="2"/>
        <v>0</v>
      </c>
      <c r="Q12" s="16"/>
    </row>
    <row r="13" spans="1:17" s="10" customFormat="1" ht="15.75">
      <c r="A13" s="12">
        <v>7</v>
      </c>
      <c r="B13" s="13" t="s">
        <v>41</v>
      </c>
      <c r="C13" s="13" t="s">
        <v>42</v>
      </c>
      <c r="D13" s="13" t="s">
        <v>43</v>
      </c>
      <c r="E13" s="14" t="s">
        <v>44</v>
      </c>
      <c r="F13" s="15"/>
      <c r="G13" s="15"/>
      <c r="H13" s="16"/>
      <c r="I13" s="16"/>
      <c r="J13" s="16"/>
      <c r="K13" s="16"/>
      <c r="L13" s="16"/>
      <c r="M13" s="16"/>
      <c r="N13" s="16">
        <f t="shared" si="0"/>
        <v>0</v>
      </c>
      <c r="O13" s="16">
        <f t="shared" si="1"/>
        <v>0</v>
      </c>
      <c r="P13" s="16">
        <f t="shared" si="2"/>
        <v>0</v>
      </c>
      <c r="Q13" s="16"/>
    </row>
    <row r="14" spans="1:17" s="10" customFormat="1" ht="31.5">
      <c r="A14" s="12">
        <v>8</v>
      </c>
      <c r="B14" s="13" t="s">
        <v>45</v>
      </c>
      <c r="C14" s="13" t="s">
        <v>46</v>
      </c>
      <c r="D14" s="13" t="s">
        <v>47</v>
      </c>
      <c r="E14" s="14" t="s">
        <v>48</v>
      </c>
      <c r="F14" s="15"/>
      <c r="G14" s="15"/>
      <c r="H14" s="16"/>
      <c r="I14" s="16"/>
      <c r="J14" s="16"/>
      <c r="K14" s="16"/>
      <c r="L14" s="16"/>
      <c r="M14" s="16"/>
      <c r="N14" s="16">
        <f t="shared" si="0"/>
        <v>0</v>
      </c>
      <c r="O14" s="16">
        <f t="shared" si="1"/>
        <v>0</v>
      </c>
      <c r="P14" s="16">
        <f t="shared" si="2"/>
        <v>0</v>
      </c>
      <c r="Q14" s="16"/>
    </row>
    <row r="15" spans="1:17" s="10" customFormat="1" ht="31.5">
      <c r="A15" s="12">
        <v>9</v>
      </c>
      <c r="B15" s="13" t="s">
        <v>49</v>
      </c>
      <c r="C15" s="13" t="s">
        <v>50</v>
      </c>
      <c r="D15" s="13" t="s">
        <v>51</v>
      </c>
      <c r="E15" s="14" t="s">
        <v>48</v>
      </c>
      <c r="F15" s="15"/>
      <c r="G15" s="15"/>
      <c r="H15" s="16"/>
      <c r="I15" s="16"/>
      <c r="J15" s="16"/>
      <c r="K15" s="16"/>
      <c r="L15" s="16"/>
      <c r="M15" s="16"/>
      <c r="N15" s="16">
        <f t="shared" si="0"/>
        <v>0</v>
      </c>
      <c r="O15" s="16">
        <f t="shared" si="1"/>
        <v>0</v>
      </c>
      <c r="P15" s="16">
        <f t="shared" si="2"/>
        <v>0</v>
      </c>
      <c r="Q15" s="16"/>
    </row>
    <row r="16" spans="1:17" s="10" customFormat="1" ht="15.75">
      <c r="A16" s="12">
        <v>10</v>
      </c>
      <c r="B16" s="13" t="s">
        <v>52</v>
      </c>
      <c r="C16" s="13" t="s">
        <v>53</v>
      </c>
      <c r="D16" s="13" t="s">
        <v>30</v>
      </c>
      <c r="E16" s="14" t="s">
        <v>54</v>
      </c>
      <c r="F16" s="15"/>
      <c r="G16" s="15"/>
      <c r="H16" s="16"/>
      <c r="I16" s="16"/>
      <c r="J16" s="16"/>
      <c r="K16" s="16"/>
      <c r="L16" s="16"/>
      <c r="M16" s="16"/>
      <c r="N16" s="16">
        <f t="shared" si="0"/>
        <v>0</v>
      </c>
      <c r="O16" s="16">
        <f t="shared" si="1"/>
        <v>0</v>
      </c>
      <c r="P16" s="16">
        <f t="shared" si="2"/>
        <v>0</v>
      </c>
      <c r="Q16" s="16"/>
    </row>
    <row r="17" spans="1:17" s="10" customFormat="1" ht="15.75">
      <c r="A17" s="12">
        <v>11</v>
      </c>
      <c r="B17" s="13" t="s">
        <v>55</v>
      </c>
      <c r="C17" s="13" t="s">
        <v>56</v>
      </c>
      <c r="D17" s="13" t="s">
        <v>57</v>
      </c>
      <c r="E17" s="14" t="s">
        <v>54</v>
      </c>
      <c r="F17" s="15"/>
      <c r="G17" s="15"/>
      <c r="H17" s="16"/>
      <c r="I17" s="16"/>
      <c r="J17" s="16"/>
      <c r="K17" s="16"/>
      <c r="L17" s="16"/>
      <c r="M17" s="16"/>
      <c r="N17" s="16">
        <f t="shared" si="0"/>
        <v>0</v>
      </c>
      <c r="O17" s="16">
        <f t="shared" si="1"/>
        <v>0</v>
      </c>
      <c r="P17" s="16">
        <f t="shared" si="2"/>
        <v>0</v>
      </c>
      <c r="Q17" s="16"/>
    </row>
    <row r="18" spans="1:17" s="10" customFormat="1" ht="15.75">
      <c r="A18" s="12">
        <v>12</v>
      </c>
      <c r="B18" s="13" t="s">
        <v>58</v>
      </c>
      <c r="C18" s="13" t="s">
        <v>59</v>
      </c>
      <c r="D18" s="13" t="s">
        <v>60</v>
      </c>
      <c r="E18" s="14" t="s">
        <v>54</v>
      </c>
      <c r="F18" s="15"/>
      <c r="G18" s="15"/>
      <c r="H18" s="16"/>
      <c r="I18" s="16"/>
      <c r="J18" s="16"/>
      <c r="K18" s="16"/>
      <c r="L18" s="16"/>
      <c r="M18" s="16"/>
      <c r="N18" s="16">
        <f t="shared" si="0"/>
        <v>0</v>
      </c>
      <c r="O18" s="16">
        <f t="shared" si="1"/>
        <v>0</v>
      </c>
      <c r="P18" s="16">
        <f t="shared" si="2"/>
        <v>0</v>
      </c>
      <c r="Q18" s="16"/>
    </row>
    <row r="19" spans="1:17" s="10" customFormat="1" ht="15.75">
      <c r="A19" s="12">
        <v>13</v>
      </c>
      <c r="B19" s="13" t="s">
        <v>61</v>
      </c>
      <c r="C19" s="13" t="s">
        <v>62</v>
      </c>
      <c r="D19" s="13" t="s">
        <v>63</v>
      </c>
      <c r="E19" s="14" t="s">
        <v>54</v>
      </c>
      <c r="F19" s="15"/>
      <c r="G19" s="15"/>
      <c r="H19" s="16"/>
      <c r="I19" s="16"/>
      <c r="J19" s="16"/>
      <c r="K19" s="16"/>
      <c r="L19" s="16"/>
      <c r="M19" s="16"/>
      <c r="N19" s="16">
        <f t="shared" si="0"/>
        <v>0</v>
      </c>
      <c r="O19" s="16">
        <f t="shared" si="1"/>
        <v>0</v>
      </c>
      <c r="P19" s="16">
        <f t="shared" si="2"/>
        <v>0</v>
      </c>
      <c r="Q19" s="16"/>
    </row>
    <row r="20" spans="1:17" s="10" customFormat="1" ht="31.5">
      <c r="A20" s="12">
        <v>14</v>
      </c>
      <c r="B20" s="13" t="s">
        <v>64</v>
      </c>
      <c r="C20" s="13" t="s">
        <v>65</v>
      </c>
      <c r="D20" s="13" t="s">
        <v>66</v>
      </c>
      <c r="E20" s="14" t="s">
        <v>67</v>
      </c>
      <c r="F20" s="15"/>
      <c r="G20" s="15"/>
      <c r="H20" s="16"/>
      <c r="I20" s="16"/>
      <c r="J20" s="16"/>
      <c r="K20" s="16"/>
      <c r="L20" s="16"/>
      <c r="M20" s="16"/>
      <c r="N20" s="16">
        <f t="shared" si="0"/>
        <v>0</v>
      </c>
      <c r="O20" s="16">
        <f t="shared" si="1"/>
        <v>0</v>
      </c>
      <c r="P20" s="16">
        <f t="shared" si="2"/>
        <v>0</v>
      </c>
      <c r="Q20" s="16"/>
    </row>
    <row r="21" spans="1:17" s="10" customFormat="1" ht="31.5">
      <c r="A21" s="12">
        <v>15</v>
      </c>
      <c r="B21" s="13" t="s">
        <v>68</v>
      </c>
      <c r="C21" s="13" t="s">
        <v>69</v>
      </c>
      <c r="D21" s="13" t="s">
        <v>70</v>
      </c>
      <c r="E21" s="14" t="s">
        <v>67</v>
      </c>
      <c r="F21" s="15"/>
      <c r="G21" s="15"/>
      <c r="H21" s="16"/>
      <c r="I21" s="16"/>
      <c r="J21" s="16"/>
      <c r="K21" s="16"/>
      <c r="L21" s="16"/>
      <c r="M21" s="16"/>
      <c r="N21" s="16">
        <f t="shared" si="0"/>
        <v>0</v>
      </c>
      <c r="O21" s="16">
        <f t="shared" si="1"/>
        <v>0</v>
      </c>
      <c r="P21" s="16">
        <f t="shared" si="2"/>
        <v>0</v>
      </c>
      <c r="Q21" s="16"/>
    </row>
    <row r="22" spans="1:17" s="10" customFormat="1" ht="31.5">
      <c r="A22" s="12">
        <v>16</v>
      </c>
      <c r="B22" s="13" t="s">
        <v>71</v>
      </c>
      <c r="C22" s="13" t="s">
        <v>72</v>
      </c>
      <c r="D22" s="13" t="s">
        <v>22</v>
      </c>
      <c r="E22" s="14" t="s">
        <v>67</v>
      </c>
      <c r="F22" s="15"/>
      <c r="G22" s="15"/>
      <c r="H22" s="16"/>
      <c r="I22" s="16"/>
      <c r="J22" s="16"/>
      <c r="K22" s="16"/>
      <c r="L22" s="16"/>
      <c r="M22" s="16"/>
      <c r="N22" s="16">
        <f t="shared" si="0"/>
        <v>0</v>
      </c>
      <c r="O22" s="16">
        <f t="shared" si="1"/>
        <v>0</v>
      </c>
      <c r="P22" s="16">
        <f t="shared" si="2"/>
        <v>0</v>
      </c>
      <c r="Q22" s="16"/>
    </row>
    <row r="23" spans="1:17" s="10" customFormat="1" ht="31.5">
      <c r="A23" s="12">
        <v>17</v>
      </c>
      <c r="B23" s="13" t="s">
        <v>73</v>
      </c>
      <c r="C23" s="13" t="s">
        <v>74</v>
      </c>
      <c r="D23" s="13" t="s">
        <v>66</v>
      </c>
      <c r="E23" s="14" t="s">
        <v>67</v>
      </c>
      <c r="F23" s="15"/>
      <c r="G23" s="15"/>
      <c r="H23" s="16"/>
      <c r="I23" s="16"/>
      <c r="J23" s="16"/>
      <c r="K23" s="16"/>
      <c r="L23" s="16"/>
      <c r="M23" s="16"/>
      <c r="N23" s="16">
        <f t="shared" si="0"/>
        <v>0</v>
      </c>
      <c r="O23" s="16">
        <f t="shared" si="1"/>
        <v>0</v>
      </c>
      <c r="P23" s="16">
        <f t="shared" si="2"/>
        <v>0</v>
      </c>
      <c r="Q23" s="16"/>
    </row>
    <row r="24" spans="1:17" s="10" customFormat="1" ht="31.5">
      <c r="A24" s="12">
        <v>18</v>
      </c>
      <c r="B24" s="13" t="s">
        <v>75</v>
      </c>
      <c r="C24" s="13" t="s">
        <v>59</v>
      </c>
      <c r="D24" s="13" t="s">
        <v>76</v>
      </c>
      <c r="E24" s="14" t="s">
        <v>67</v>
      </c>
      <c r="F24" s="15"/>
      <c r="G24" s="15"/>
      <c r="H24" s="16"/>
      <c r="I24" s="16"/>
      <c r="J24" s="16"/>
      <c r="K24" s="16"/>
      <c r="L24" s="16"/>
      <c r="M24" s="16"/>
      <c r="N24" s="16">
        <f t="shared" si="0"/>
        <v>0</v>
      </c>
      <c r="O24" s="16">
        <f t="shared" si="1"/>
        <v>0</v>
      </c>
      <c r="P24" s="16">
        <f t="shared" si="2"/>
        <v>0</v>
      </c>
      <c r="Q24" s="16"/>
    </row>
    <row r="25" spans="1:17" s="10" customFormat="1" ht="31.5">
      <c r="A25" s="12">
        <v>19</v>
      </c>
      <c r="B25" s="13" t="s">
        <v>77</v>
      </c>
      <c r="C25" s="13" t="s">
        <v>78</v>
      </c>
      <c r="D25" s="13" t="s">
        <v>43</v>
      </c>
      <c r="E25" s="14" t="s">
        <v>67</v>
      </c>
      <c r="F25" s="15"/>
      <c r="G25" s="15"/>
      <c r="H25" s="16"/>
      <c r="I25" s="16"/>
      <c r="J25" s="16"/>
      <c r="K25" s="16"/>
      <c r="L25" s="16"/>
      <c r="M25" s="16"/>
      <c r="N25" s="16">
        <f t="shared" si="0"/>
        <v>0</v>
      </c>
      <c r="O25" s="16">
        <f t="shared" si="1"/>
        <v>0</v>
      </c>
      <c r="P25" s="16">
        <f t="shared" si="2"/>
        <v>0</v>
      </c>
      <c r="Q25" s="16"/>
    </row>
    <row r="26" spans="1:17" s="10" customFormat="1" ht="31.5">
      <c r="A26" s="12">
        <v>20</v>
      </c>
      <c r="B26" s="13" t="s">
        <v>79</v>
      </c>
      <c r="C26" s="13" t="s">
        <v>80</v>
      </c>
      <c r="D26" s="13" t="s">
        <v>81</v>
      </c>
      <c r="E26" s="14" t="s">
        <v>67</v>
      </c>
      <c r="F26" s="15"/>
      <c r="G26" s="15"/>
      <c r="H26" s="16"/>
      <c r="I26" s="16"/>
      <c r="J26" s="16"/>
      <c r="K26" s="16"/>
      <c r="L26" s="16"/>
      <c r="M26" s="16"/>
      <c r="N26" s="16">
        <f t="shared" si="0"/>
        <v>0</v>
      </c>
      <c r="O26" s="16">
        <f t="shared" si="1"/>
        <v>0</v>
      </c>
      <c r="P26" s="16">
        <f t="shared" si="2"/>
        <v>0</v>
      </c>
      <c r="Q26" s="16"/>
    </row>
    <row r="27" spans="1:17" s="10" customFormat="1" ht="31.5">
      <c r="A27" s="12">
        <v>21</v>
      </c>
      <c r="B27" s="13" t="s">
        <v>82</v>
      </c>
      <c r="C27" s="13" t="s">
        <v>83</v>
      </c>
      <c r="D27" s="13" t="s">
        <v>84</v>
      </c>
      <c r="E27" s="14" t="s">
        <v>67</v>
      </c>
      <c r="F27" s="15"/>
      <c r="G27" s="15"/>
      <c r="H27" s="16"/>
      <c r="I27" s="16"/>
      <c r="J27" s="16"/>
      <c r="K27" s="16"/>
      <c r="L27" s="16"/>
      <c r="M27" s="16"/>
      <c r="N27" s="16">
        <f t="shared" si="0"/>
        <v>0</v>
      </c>
      <c r="O27" s="16">
        <f t="shared" si="1"/>
        <v>0</v>
      </c>
      <c r="P27" s="16">
        <f t="shared" si="2"/>
        <v>0</v>
      </c>
      <c r="Q27" s="16"/>
    </row>
    <row r="28" spans="1:17" s="10" customFormat="1" ht="15.75">
      <c r="A28" s="12">
        <v>22</v>
      </c>
      <c r="B28" s="13" t="s">
        <v>85</v>
      </c>
      <c r="C28" s="13" t="s">
        <v>86</v>
      </c>
      <c r="D28" s="13" t="s">
        <v>43</v>
      </c>
      <c r="E28" s="14" t="s">
        <v>87</v>
      </c>
      <c r="F28" s="15"/>
      <c r="G28" s="15"/>
      <c r="H28" s="16"/>
      <c r="I28" s="16"/>
      <c r="J28" s="16"/>
      <c r="K28" s="16"/>
      <c r="L28" s="16"/>
      <c r="M28" s="16"/>
      <c r="N28" s="16">
        <f t="shared" si="0"/>
        <v>0</v>
      </c>
      <c r="O28" s="16">
        <f t="shared" si="1"/>
        <v>0</v>
      </c>
      <c r="P28" s="16">
        <f t="shared" si="2"/>
        <v>0</v>
      </c>
      <c r="Q28" s="16"/>
    </row>
    <row r="29" spans="1:17" s="10" customFormat="1" ht="31.5">
      <c r="A29" s="12">
        <v>23</v>
      </c>
      <c r="B29" s="13" t="s">
        <v>88</v>
      </c>
      <c r="C29" s="13" t="s">
        <v>86</v>
      </c>
      <c r="D29" s="13" t="s">
        <v>89</v>
      </c>
      <c r="E29" s="14" t="s">
        <v>90</v>
      </c>
      <c r="F29" s="15"/>
      <c r="G29" s="15"/>
      <c r="H29" s="16"/>
      <c r="I29" s="16"/>
      <c r="J29" s="16"/>
      <c r="K29" s="16"/>
      <c r="L29" s="16"/>
      <c r="M29" s="16"/>
      <c r="N29" s="16">
        <f t="shared" si="0"/>
        <v>0</v>
      </c>
      <c r="O29" s="16">
        <f t="shared" si="1"/>
        <v>0</v>
      </c>
      <c r="P29" s="16">
        <f t="shared" si="2"/>
        <v>0</v>
      </c>
      <c r="Q29" s="16"/>
    </row>
    <row r="30" spans="1:17" s="10" customFormat="1" ht="15.75">
      <c r="A30" s="12">
        <v>24</v>
      </c>
      <c r="B30" s="13" t="s">
        <v>91</v>
      </c>
      <c r="C30" s="13" t="s">
        <v>21</v>
      </c>
      <c r="D30" s="13" t="s">
        <v>30</v>
      </c>
      <c r="E30" s="14" t="s">
        <v>92</v>
      </c>
      <c r="F30" s="15"/>
      <c r="G30" s="15"/>
      <c r="H30" s="16"/>
      <c r="I30" s="16"/>
      <c r="J30" s="16"/>
      <c r="K30" s="16"/>
      <c r="L30" s="16"/>
      <c r="M30" s="16"/>
      <c r="N30" s="16">
        <f t="shared" si="0"/>
        <v>0</v>
      </c>
      <c r="O30" s="16">
        <f t="shared" si="1"/>
        <v>0</v>
      </c>
      <c r="P30" s="16">
        <f t="shared" si="2"/>
        <v>0</v>
      </c>
      <c r="Q30" s="16"/>
    </row>
    <row r="31" spans="1:17" s="10" customFormat="1" ht="31.5">
      <c r="A31" s="12">
        <v>25</v>
      </c>
      <c r="B31" s="13" t="s">
        <v>93</v>
      </c>
      <c r="C31" s="13" t="s">
        <v>94</v>
      </c>
      <c r="D31" s="13" t="s">
        <v>95</v>
      </c>
      <c r="E31" s="14" t="s">
        <v>96</v>
      </c>
      <c r="F31" s="15"/>
      <c r="G31" s="15"/>
      <c r="H31" s="16"/>
      <c r="I31" s="16"/>
      <c r="J31" s="16"/>
      <c r="K31" s="16"/>
      <c r="L31" s="16"/>
      <c r="M31" s="16"/>
      <c r="N31" s="16">
        <f t="shared" si="0"/>
        <v>0</v>
      </c>
      <c r="O31" s="16">
        <f t="shared" si="1"/>
        <v>0</v>
      </c>
      <c r="P31" s="16">
        <f t="shared" si="2"/>
        <v>0</v>
      </c>
      <c r="Q31" s="16"/>
    </row>
    <row r="32" spans="1:17" s="10" customFormat="1" ht="31.5">
      <c r="A32" s="12">
        <v>26</v>
      </c>
      <c r="B32" s="13" t="s">
        <v>97</v>
      </c>
      <c r="C32" s="13" t="s">
        <v>98</v>
      </c>
      <c r="D32" s="13" t="s">
        <v>99</v>
      </c>
      <c r="E32" s="14" t="s">
        <v>96</v>
      </c>
      <c r="F32" s="15"/>
      <c r="G32" s="15"/>
      <c r="H32" s="16"/>
      <c r="I32" s="16"/>
      <c r="J32" s="16"/>
      <c r="K32" s="16"/>
      <c r="L32" s="16"/>
      <c r="M32" s="16"/>
      <c r="N32" s="16">
        <f t="shared" si="0"/>
        <v>0</v>
      </c>
      <c r="O32" s="16">
        <f t="shared" si="1"/>
        <v>0</v>
      </c>
      <c r="P32" s="16">
        <f t="shared" si="2"/>
        <v>0</v>
      </c>
      <c r="Q32" s="16"/>
    </row>
    <row r="33" spans="1:17" s="10" customFormat="1" ht="31.5">
      <c r="A33" s="12">
        <v>27</v>
      </c>
      <c r="B33" s="13" t="s">
        <v>100</v>
      </c>
      <c r="C33" s="13" t="s">
        <v>62</v>
      </c>
      <c r="D33" s="13" t="s">
        <v>101</v>
      </c>
      <c r="E33" s="14" t="s">
        <v>96</v>
      </c>
      <c r="F33" s="15"/>
      <c r="G33" s="15"/>
      <c r="H33" s="16"/>
      <c r="I33" s="16"/>
      <c r="J33" s="16"/>
      <c r="K33" s="16"/>
      <c r="L33" s="16"/>
      <c r="M33" s="16"/>
      <c r="N33" s="16">
        <f t="shared" si="0"/>
        <v>0</v>
      </c>
      <c r="O33" s="16">
        <f t="shared" si="1"/>
        <v>0</v>
      </c>
      <c r="P33" s="16">
        <f t="shared" si="2"/>
        <v>0</v>
      </c>
      <c r="Q33" s="16"/>
    </row>
    <row r="34" spans="1:17" s="10" customFormat="1" ht="31.5">
      <c r="A34" s="12">
        <v>28</v>
      </c>
      <c r="B34" s="13" t="s">
        <v>102</v>
      </c>
      <c r="C34" s="13" t="s">
        <v>103</v>
      </c>
      <c r="D34" s="13" t="s">
        <v>104</v>
      </c>
      <c r="E34" s="14" t="s">
        <v>96</v>
      </c>
      <c r="F34" s="15"/>
      <c r="G34" s="15"/>
      <c r="H34" s="16"/>
      <c r="I34" s="16"/>
      <c r="J34" s="16"/>
      <c r="K34" s="16"/>
      <c r="L34" s="16"/>
      <c r="M34" s="16"/>
      <c r="N34" s="16">
        <f t="shared" si="0"/>
        <v>0</v>
      </c>
      <c r="O34" s="16">
        <f t="shared" si="1"/>
        <v>0</v>
      </c>
      <c r="P34" s="16">
        <f t="shared" si="2"/>
        <v>0</v>
      </c>
      <c r="Q34" s="16"/>
    </row>
    <row r="35" spans="1:17" s="10" customFormat="1" ht="15.75">
      <c r="A35" s="12">
        <v>29</v>
      </c>
      <c r="B35" s="13" t="s">
        <v>105</v>
      </c>
      <c r="C35" s="13" t="s">
        <v>56</v>
      </c>
      <c r="D35" s="13" t="s">
        <v>106</v>
      </c>
      <c r="E35" s="14" t="s">
        <v>107</v>
      </c>
      <c r="F35" s="15"/>
      <c r="G35" s="15"/>
      <c r="H35" s="16"/>
      <c r="I35" s="16"/>
      <c r="J35" s="16"/>
      <c r="K35" s="16"/>
      <c r="L35" s="16"/>
      <c r="M35" s="16"/>
      <c r="N35" s="16">
        <f t="shared" si="0"/>
        <v>0</v>
      </c>
      <c r="O35" s="16">
        <f t="shared" si="1"/>
        <v>0</v>
      </c>
      <c r="P35" s="16">
        <f t="shared" si="2"/>
        <v>0</v>
      </c>
      <c r="Q35" s="16"/>
    </row>
    <row r="36" spans="1:17" s="10" customFormat="1" ht="15.75">
      <c r="A36" s="12">
        <v>30</v>
      </c>
      <c r="B36" s="13" t="s">
        <v>108</v>
      </c>
      <c r="C36" s="13" t="s">
        <v>86</v>
      </c>
      <c r="D36" s="13" t="s">
        <v>43</v>
      </c>
      <c r="E36" s="14" t="s">
        <v>109</v>
      </c>
      <c r="F36" s="15"/>
      <c r="G36" s="15"/>
      <c r="H36" s="16"/>
      <c r="I36" s="16"/>
      <c r="J36" s="16"/>
      <c r="K36" s="16"/>
      <c r="L36" s="16"/>
      <c r="M36" s="16"/>
      <c r="N36" s="16">
        <f t="shared" si="0"/>
        <v>0</v>
      </c>
      <c r="O36" s="16">
        <f t="shared" si="1"/>
        <v>0</v>
      </c>
      <c r="P36" s="16">
        <f t="shared" si="2"/>
        <v>0</v>
      </c>
      <c r="Q36" s="16"/>
    </row>
    <row r="37" spans="1:17" s="10" customFormat="1" ht="15.75">
      <c r="A37" s="12">
        <v>31</v>
      </c>
      <c r="B37" s="13" t="s">
        <v>110</v>
      </c>
      <c r="C37" s="13" t="s">
        <v>111</v>
      </c>
      <c r="D37" s="13" t="s">
        <v>22</v>
      </c>
      <c r="E37" s="14" t="s">
        <v>112</v>
      </c>
      <c r="F37" s="15"/>
      <c r="G37" s="15"/>
      <c r="H37" s="16"/>
      <c r="I37" s="16"/>
      <c r="J37" s="16"/>
      <c r="K37" s="16"/>
      <c r="L37" s="16"/>
      <c r="M37" s="16"/>
      <c r="N37" s="16">
        <f t="shared" si="0"/>
        <v>0</v>
      </c>
      <c r="O37" s="16">
        <f t="shared" si="1"/>
        <v>0</v>
      </c>
      <c r="P37" s="16">
        <f t="shared" si="2"/>
        <v>0</v>
      </c>
      <c r="Q37" s="16"/>
    </row>
    <row r="38" spans="1:17" s="10" customFormat="1" ht="15.75">
      <c r="A38" s="12">
        <v>32</v>
      </c>
      <c r="B38" s="13" t="s">
        <v>113</v>
      </c>
      <c r="C38" s="13" t="s">
        <v>114</v>
      </c>
      <c r="D38" s="13" t="s">
        <v>95</v>
      </c>
      <c r="E38" s="14" t="s">
        <v>115</v>
      </c>
      <c r="F38" s="15"/>
      <c r="G38" s="15"/>
      <c r="H38" s="16"/>
      <c r="I38" s="16"/>
      <c r="J38" s="16"/>
      <c r="K38" s="16"/>
      <c r="L38" s="16"/>
      <c r="M38" s="16"/>
      <c r="N38" s="16">
        <f t="shared" si="0"/>
        <v>0</v>
      </c>
      <c r="O38" s="16">
        <f t="shared" si="1"/>
        <v>0</v>
      </c>
      <c r="P38" s="16">
        <f t="shared" si="2"/>
        <v>0</v>
      </c>
      <c r="Q38" s="16"/>
    </row>
    <row r="39" spans="1:17" s="10" customFormat="1" ht="15.75">
      <c r="A39" s="12">
        <v>33</v>
      </c>
      <c r="B39" s="13" t="s">
        <v>116</v>
      </c>
      <c r="C39" s="13" t="s">
        <v>117</v>
      </c>
      <c r="D39" s="13" t="s">
        <v>118</v>
      </c>
      <c r="E39" s="14" t="s">
        <v>119</v>
      </c>
      <c r="F39" s="15"/>
      <c r="G39" s="15"/>
      <c r="H39" s="16"/>
      <c r="I39" s="16"/>
      <c r="J39" s="16"/>
      <c r="K39" s="16"/>
      <c r="L39" s="16"/>
      <c r="M39" s="16"/>
      <c r="N39" s="16">
        <f t="shared" si="0"/>
        <v>0</v>
      </c>
      <c r="O39" s="16">
        <f t="shared" si="1"/>
        <v>0</v>
      </c>
      <c r="P39" s="16">
        <f t="shared" si="2"/>
        <v>0</v>
      </c>
      <c r="Q39" s="16"/>
    </row>
    <row r="40" spans="1:17" s="10" customFormat="1" ht="15.75">
      <c r="A40" s="12">
        <v>34</v>
      </c>
      <c r="B40" s="13" t="s">
        <v>120</v>
      </c>
      <c r="C40" s="13" t="s">
        <v>121</v>
      </c>
      <c r="D40" s="13" t="s">
        <v>22</v>
      </c>
      <c r="E40" s="14" t="s">
        <v>119</v>
      </c>
      <c r="F40" s="15"/>
      <c r="G40" s="15"/>
      <c r="H40" s="16"/>
      <c r="I40" s="16"/>
      <c r="J40" s="16"/>
      <c r="K40" s="16"/>
      <c r="L40" s="16"/>
      <c r="M40" s="16"/>
      <c r="N40" s="16">
        <f t="shared" si="0"/>
        <v>0</v>
      </c>
      <c r="O40" s="16">
        <f t="shared" si="1"/>
        <v>0</v>
      </c>
      <c r="P40" s="16">
        <f t="shared" si="2"/>
        <v>0</v>
      </c>
      <c r="Q40" s="16"/>
    </row>
    <row r="41" spans="1:17" s="10" customFormat="1" ht="15.75">
      <c r="A41" s="12">
        <v>35</v>
      </c>
      <c r="B41" s="13" t="s">
        <v>122</v>
      </c>
      <c r="C41" s="13" t="s">
        <v>123</v>
      </c>
      <c r="D41" s="13" t="s">
        <v>22</v>
      </c>
      <c r="E41" s="14" t="s">
        <v>112</v>
      </c>
      <c r="F41" s="15"/>
      <c r="G41" s="15"/>
      <c r="H41" s="16"/>
      <c r="I41" s="16"/>
      <c r="J41" s="16"/>
      <c r="K41" s="16"/>
      <c r="L41" s="16"/>
      <c r="M41" s="16"/>
      <c r="N41" s="16">
        <f t="shared" si="0"/>
        <v>0</v>
      </c>
      <c r="O41" s="16">
        <f t="shared" si="1"/>
        <v>0</v>
      </c>
      <c r="P41" s="16">
        <f t="shared" si="2"/>
        <v>0</v>
      </c>
      <c r="Q41" s="16"/>
    </row>
    <row r="42" spans="1:17" s="10" customFormat="1" ht="15.75">
      <c r="A42" s="12">
        <v>36</v>
      </c>
      <c r="B42" s="13" t="s">
        <v>124</v>
      </c>
      <c r="C42" s="13" t="s">
        <v>125</v>
      </c>
      <c r="D42" s="13" t="s">
        <v>89</v>
      </c>
      <c r="E42" s="14" t="s">
        <v>112</v>
      </c>
      <c r="F42" s="15"/>
      <c r="G42" s="15"/>
      <c r="H42" s="16"/>
      <c r="I42" s="16"/>
      <c r="J42" s="16"/>
      <c r="K42" s="16"/>
      <c r="L42" s="16"/>
      <c r="M42" s="16"/>
      <c r="N42" s="16">
        <f t="shared" si="0"/>
        <v>0</v>
      </c>
      <c r="O42" s="16">
        <f t="shared" si="1"/>
        <v>0</v>
      </c>
      <c r="P42" s="16">
        <f t="shared" si="2"/>
        <v>0</v>
      </c>
      <c r="Q42" s="16"/>
    </row>
    <row r="43" spans="1:17" s="10" customFormat="1" ht="15.75">
      <c r="A43" s="12">
        <v>37</v>
      </c>
      <c r="B43" s="13" t="s">
        <v>126</v>
      </c>
      <c r="C43" s="13" t="s">
        <v>127</v>
      </c>
      <c r="D43" s="13" t="s">
        <v>95</v>
      </c>
      <c r="E43" s="14" t="s">
        <v>112</v>
      </c>
      <c r="F43" s="15"/>
      <c r="G43" s="15"/>
      <c r="H43" s="16"/>
      <c r="I43" s="16"/>
      <c r="J43" s="16"/>
      <c r="K43" s="16"/>
      <c r="L43" s="16"/>
      <c r="M43" s="16"/>
      <c r="N43" s="16">
        <f t="shared" si="0"/>
        <v>0</v>
      </c>
      <c r="O43" s="16">
        <f t="shared" si="1"/>
        <v>0</v>
      </c>
      <c r="P43" s="16">
        <f t="shared" si="2"/>
        <v>0</v>
      </c>
      <c r="Q43" s="16"/>
    </row>
    <row r="44" spans="1:17" s="10" customFormat="1" ht="15.75">
      <c r="A44" s="12">
        <v>38</v>
      </c>
      <c r="B44" s="13" t="s">
        <v>128</v>
      </c>
      <c r="C44" s="13" t="s">
        <v>129</v>
      </c>
      <c r="D44" s="13" t="s">
        <v>76</v>
      </c>
      <c r="E44" s="14" t="s">
        <v>115</v>
      </c>
      <c r="F44" s="15"/>
      <c r="G44" s="15"/>
      <c r="H44" s="16"/>
      <c r="I44" s="16"/>
      <c r="J44" s="16"/>
      <c r="K44" s="16"/>
      <c r="L44" s="16"/>
      <c r="M44" s="16"/>
      <c r="N44" s="16">
        <f t="shared" si="0"/>
        <v>0</v>
      </c>
      <c r="O44" s="16">
        <f t="shared" si="1"/>
        <v>0</v>
      </c>
      <c r="P44" s="16">
        <f t="shared" si="2"/>
        <v>0</v>
      </c>
      <c r="Q44" s="16"/>
    </row>
    <row r="45" spans="1:17" s="10" customFormat="1" ht="15.75">
      <c r="A45" s="12">
        <v>39</v>
      </c>
      <c r="B45" s="13" t="s">
        <v>130</v>
      </c>
      <c r="C45" s="13" t="s">
        <v>131</v>
      </c>
      <c r="D45" s="13" t="s">
        <v>70</v>
      </c>
      <c r="E45" s="14" t="s">
        <v>115</v>
      </c>
      <c r="F45" s="15"/>
      <c r="G45" s="15"/>
      <c r="H45" s="16"/>
      <c r="I45" s="16"/>
      <c r="J45" s="16"/>
      <c r="K45" s="16"/>
      <c r="L45" s="16"/>
      <c r="M45" s="16"/>
      <c r="N45" s="16">
        <f t="shared" si="0"/>
        <v>0</v>
      </c>
      <c r="O45" s="16">
        <f t="shared" si="1"/>
        <v>0</v>
      </c>
      <c r="P45" s="16">
        <f t="shared" si="2"/>
        <v>0</v>
      </c>
      <c r="Q45" s="16"/>
    </row>
    <row r="46" spans="1:17" s="10" customFormat="1" ht="15.75">
      <c r="A46" s="12">
        <v>40</v>
      </c>
      <c r="B46" s="13" t="s">
        <v>113</v>
      </c>
      <c r="C46" s="13" t="s">
        <v>123</v>
      </c>
      <c r="D46" s="13" t="s">
        <v>95</v>
      </c>
      <c r="E46" s="14" t="s">
        <v>115</v>
      </c>
      <c r="F46" s="15"/>
      <c r="G46" s="15"/>
      <c r="H46" s="16"/>
      <c r="I46" s="16"/>
      <c r="J46" s="16"/>
      <c r="K46" s="16"/>
      <c r="L46" s="16"/>
      <c r="M46" s="16"/>
      <c r="N46" s="16">
        <f t="shared" si="0"/>
        <v>0</v>
      </c>
      <c r="O46" s="16">
        <f t="shared" si="1"/>
        <v>0</v>
      </c>
      <c r="P46" s="16">
        <f t="shared" si="2"/>
        <v>0</v>
      </c>
      <c r="Q46" s="16"/>
    </row>
    <row r="47" spans="1:17" s="10" customFormat="1" ht="15.75">
      <c r="A47" s="12">
        <v>41</v>
      </c>
      <c r="B47" s="13" t="s">
        <v>132</v>
      </c>
      <c r="C47" s="13" t="s">
        <v>50</v>
      </c>
      <c r="D47" s="13" t="s">
        <v>133</v>
      </c>
      <c r="E47" s="14" t="s">
        <v>119</v>
      </c>
      <c r="F47" s="15"/>
      <c r="G47" s="15"/>
      <c r="H47" s="16"/>
      <c r="I47" s="16"/>
      <c r="J47" s="16"/>
      <c r="K47" s="16"/>
      <c r="L47" s="16"/>
      <c r="M47" s="16"/>
      <c r="N47" s="16">
        <f t="shared" si="0"/>
        <v>0</v>
      </c>
      <c r="O47" s="16">
        <f t="shared" si="1"/>
        <v>0</v>
      </c>
      <c r="P47" s="16">
        <f t="shared" si="2"/>
        <v>0</v>
      </c>
      <c r="Q47" s="16"/>
    </row>
    <row r="48" spans="1:17" s="10" customFormat="1" ht="15.75">
      <c r="A48" s="12">
        <v>42</v>
      </c>
      <c r="B48" s="13" t="s">
        <v>134</v>
      </c>
      <c r="C48" s="13" t="s">
        <v>135</v>
      </c>
      <c r="D48" s="13" t="s">
        <v>101</v>
      </c>
      <c r="E48" s="14" t="s">
        <v>119</v>
      </c>
      <c r="F48" s="15"/>
      <c r="G48" s="15"/>
      <c r="H48" s="16"/>
      <c r="I48" s="16"/>
      <c r="J48" s="16"/>
      <c r="K48" s="16"/>
      <c r="L48" s="16"/>
      <c r="M48" s="16"/>
      <c r="N48" s="16">
        <f t="shared" si="0"/>
        <v>0</v>
      </c>
      <c r="O48" s="16">
        <f t="shared" si="1"/>
        <v>0</v>
      </c>
      <c r="P48" s="16">
        <f t="shared" si="2"/>
        <v>0</v>
      </c>
      <c r="Q48" s="16"/>
    </row>
    <row r="49" spans="1:17" s="10" customFormat="1" ht="15.75">
      <c r="A49" s="12">
        <v>43</v>
      </c>
      <c r="B49" s="13" t="s">
        <v>136</v>
      </c>
      <c r="C49" s="13" t="s">
        <v>39</v>
      </c>
      <c r="D49" s="13" t="s">
        <v>101</v>
      </c>
      <c r="E49" s="14" t="s">
        <v>119</v>
      </c>
      <c r="F49" s="15"/>
      <c r="G49" s="15"/>
      <c r="H49" s="16"/>
      <c r="I49" s="16"/>
      <c r="J49" s="16"/>
      <c r="K49" s="16"/>
      <c r="L49" s="16"/>
      <c r="M49" s="16"/>
      <c r="N49" s="16">
        <f t="shared" si="0"/>
        <v>0</v>
      </c>
      <c r="O49" s="16">
        <f t="shared" si="1"/>
        <v>0</v>
      </c>
      <c r="P49" s="16">
        <f t="shared" si="2"/>
        <v>0</v>
      </c>
      <c r="Q49" s="16"/>
    </row>
    <row r="50" ht="12.75">
      <c r="E50" s="17"/>
    </row>
    <row r="51" ht="12.75">
      <c r="E51" s="17"/>
    </row>
    <row r="52" ht="12.75">
      <c r="E52" s="17"/>
    </row>
    <row r="53" ht="12.75">
      <c r="E53" s="17"/>
    </row>
    <row r="54" ht="12.75">
      <c r="E54" s="17"/>
    </row>
    <row r="55" ht="12.75">
      <c r="E55" s="17"/>
    </row>
    <row r="56" ht="12.75">
      <c r="E56" s="17"/>
    </row>
    <row r="57" ht="12.75">
      <c r="E57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76" ht="12.75">
      <c r="E76" s="17"/>
    </row>
    <row r="77" ht="12.75">
      <c r="E77" s="17"/>
    </row>
    <row r="78" ht="12.75">
      <c r="E78" s="17"/>
    </row>
    <row r="79" ht="12.75">
      <c r="E79" s="17"/>
    </row>
    <row r="80" ht="12.75">
      <c r="E80" s="17"/>
    </row>
    <row r="81" ht="12.75">
      <c r="E81" s="17"/>
    </row>
    <row r="82" ht="12.75">
      <c r="E82" s="17"/>
    </row>
    <row r="83" ht="12.75">
      <c r="E83" s="17"/>
    </row>
    <row r="84" ht="12.75">
      <c r="E84" s="17"/>
    </row>
    <row r="85" ht="12.75">
      <c r="E85" s="17"/>
    </row>
    <row r="86" ht="12.75">
      <c r="E86" s="17"/>
    </row>
    <row r="87" ht="12.75">
      <c r="E87" s="17"/>
    </row>
    <row r="88" ht="12.75">
      <c r="E88" s="17"/>
    </row>
    <row r="89" ht="12.75">
      <c r="E89" s="17"/>
    </row>
    <row r="90" ht="12.75">
      <c r="E90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</sheetData>
  <sheetProtection/>
  <mergeCells count="19">
    <mergeCell ref="Q5:Q6"/>
    <mergeCell ref="F5:F6"/>
    <mergeCell ref="G5:G6"/>
    <mergeCell ref="H5:M5"/>
    <mergeCell ref="N5:N6"/>
    <mergeCell ref="P5:P6"/>
    <mergeCell ref="E4:I4"/>
    <mergeCell ref="K4:N4"/>
    <mergeCell ref="A1:M1"/>
    <mergeCell ref="C2:D2"/>
    <mergeCell ref="B3:C3"/>
    <mergeCell ref="E3:I3"/>
    <mergeCell ref="B4:D4"/>
    <mergeCell ref="A5:A6"/>
    <mergeCell ref="B5:B6"/>
    <mergeCell ref="C5:C6"/>
    <mergeCell ref="D5:D6"/>
    <mergeCell ref="E5:E6"/>
    <mergeCell ref="O5:O6"/>
  </mergeCells>
  <dataValidations count="1">
    <dataValidation type="list" allowBlank="1" showErrorMessage="1" sqref="Q1:Q1049">
      <formula1>"победитель,призёр,участник,неявка"</formula1>
      <formula2>0</formula2>
    </dataValidation>
  </dataValidations>
  <printOptions gridLines="1"/>
  <pageMargins left="0.39375000000000004" right="0.39375000000000004" top="0.39375000000000004" bottom="0.39375000000000004" header="0.511805555555555" footer="0.511805555555555"/>
  <pageSetup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M49" sqref="M49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2.375" style="1" bestFit="1" customWidth="1"/>
    <col min="4" max="4" width="15.00390625" style="1" bestFit="1" customWidth="1"/>
    <col min="5" max="5" width="36.25390625" style="2" bestFit="1" customWidth="1"/>
    <col min="6" max="6" width="7.00390625" style="1" bestFit="1" customWidth="1"/>
    <col min="7" max="12" width="6.125" style="1" bestFit="1" customWidth="1"/>
    <col min="13" max="13" width="6.25390625" style="3" bestFit="1" customWidth="1"/>
    <col min="14" max="14" width="22.25390625" style="3" bestFit="1" customWidth="1"/>
    <col min="15" max="15" width="9.125" style="3" bestFit="1" customWidth="1"/>
    <col min="16" max="16384" width="9.125" style="3" customWidth="1"/>
  </cols>
  <sheetData>
    <row r="1" spans="1:12" ht="30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30" customHeight="1">
      <c r="A2" s="4"/>
      <c r="B2" s="4"/>
      <c r="C2" s="49"/>
      <c r="D2" s="49"/>
      <c r="E2" s="6" t="s">
        <v>1</v>
      </c>
      <c r="F2" s="4"/>
      <c r="G2" s="4"/>
      <c r="H2" s="4"/>
      <c r="I2" s="4"/>
      <c r="J2" s="4"/>
      <c r="K2" s="4"/>
      <c r="L2" s="4"/>
    </row>
    <row r="3" spans="2:13" ht="15">
      <c r="B3" s="50" t="s">
        <v>2</v>
      </c>
      <c r="C3" s="50"/>
      <c r="E3" s="51" t="s">
        <v>3</v>
      </c>
      <c r="F3" s="51"/>
      <c r="G3" s="51"/>
      <c r="H3" s="51"/>
      <c r="I3" s="7"/>
      <c r="J3" s="51" t="s">
        <v>4</v>
      </c>
      <c r="K3" s="51"/>
      <c r="L3" s="51"/>
      <c r="M3" s="51"/>
    </row>
    <row r="4" spans="2:13" s="8" customFormat="1" ht="43.5" customHeight="1">
      <c r="B4" s="47" t="s">
        <v>5</v>
      </c>
      <c r="C4" s="47"/>
      <c r="D4" s="47"/>
      <c r="E4" s="47" t="s">
        <v>6</v>
      </c>
      <c r="F4" s="47"/>
      <c r="G4" s="47"/>
      <c r="H4" s="47"/>
      <c r="I4" s="9"/>
      <c r="J4" s="47" t="s">
        <v>7</v>
      </c>
      <c r="K4" s="47"/>
      <c r="L4" s="47"/>
      <c r="M4" s="47"/>
    </row>
    <row r="5" spans="1:13" s="10" customFormat="1" ht="30" customHeight="1">
      <c r="A5" s="45" t="s">
        <v>8</v>
      </c>
      <c r="B5" s="46" t="s">
        <v>9</v>
      </c>
      <c r="C5" s="46" t="s">
        <v>10</v>
      </c>
      <c r="D5" s="46" t="s">
        <v>11</v>
      </c>
      <c r="E5" s="46" t="s">
        <v>12</v>
      </c>
      <c r="F5" s="46" t="s">
        <v>13</v>
      </c>
      <c r="G5" s="52" t="s">
        <v>137</v>
      </c>
      <c r="H5" s="52"/>
      <c r="I5" s="52"/>
      <c r="J5" s="52"/>
      <c r="K5" s="52"/>
      <c r="L5" s="52"/>
      <c r="M5" s="46" t="s">
        <v>138</v>
      </c>
    </row>
    <row r="6" spans="1:13" s="10" customFormat="1" ht="15">
      <c r="A6" s="45"/>
      <c r="B6" s="46"/>
      <c r="C6" s="46"/>
      <c r="D6" s="46"/>
      <c r="E6" s="46"/>
      <c r="F6" s="46"/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46"/>
    </row>
    <row r="7" spans="1:13" s="10" customFormat="1" ht="16.5" customHeight="1">
      <c r="A7" s="12">
        <v>1</v>
      </c>
      <c r="B7" s="13" t="s">
        <v>20</v>
      </c>
      <c r="C7" s="13" t="s">
        <v>21</v>
      </c>
      <c r="D7" s="13" t="s">
        <v>22</v>
      </c>
      <c r="E7" s="14" t="s">
        <v>23</v>
      </c>
      <c r="F7" s="15"/>
      <c r="G7" s="16"/>
      <c r="H7" s="16"/>
      <c r="I7" s="16"/>
      <c r="J7" s="16"/>
      <c r="K7" s="16"/>
      <c r="L7" s="16"/>
      <c r="M7" s="16">
        <f>SUM(G7:L7)</f>
        <v>0</v>
      </c>
    </row>
    <row r="8" spans="1:13" s="10" customFormat="1" ht="16.5" customHeight="1">
      <c r="A8" s="12">
        <v>2</v>
      </c>
      <c r="B8" s="13" t="s">
        <v>24</v>
      </c>
      <c r="C8" s="13" t="s">
        <v>25</v>
      </c>
      <c r="D8" s="13" t="s">
        <v>26</v>
      </c>
      <c r="E8" s="14" t="s">
        <v>27</v>
      </c>
      <c r="F8" s="15"/>
      <c r="G8" s="16"/>
      <c r="H8" s="16"/>
      <c r="I8" s="16"/>
      <c r="J8" s="16"/>
      <c r="K8" s="16"/>
      <c r="L8" s="16"/>
      <c r="M8" s="16">
        <f>SUM(G8:L8)</f>
        <v>0</v>
      </c>
    </row>
    <row r="9" spans="1:13" s="10" customFormat="1" ht="16.5" customHeight="1">
      <c r="A9" s="12">
        <v>3</v>
      </c>
      <c r="B9" s="13" t="s">
        <v>28</v>
      </c>
      <c r="C9" s="13" t="s">
        <v>29</v>
      </c>
      <c r="D9" s="13" t="s">
        <v>30</v>
      </c>
      <c r="E9" s="14" t="s">
        <v>27</v>
      </c>
      <c r="F9" s="15"/>
      <c r="G9" s="16"/>
      <c r="H9" s="16"/>
      <c r="I9" s="16"/>
      <c r="J9" s="16"/>
      <c r="K9" s="16"/>
      <c r="L9" s="16"/>
      <c r="M9" s="16">
        <f>SUM(G9:L9)</f>
        <v>0</v>
      </c>
    </row>
    <row r="10" spans="1:13" s="10" customFormat="1" ht="16.5" customHeight="1">
      <c r="A10" s="12">
        <v>4</v>
      </c>
      <c r="B10" s="13" t="s">
        <v>31</v>
      </c>
      <c r="C10" s="13" t="s">
        <v>32</v>
      </c>
      <c r="D10" s="13" t="s">
        <v>33</v>
      </c>
      <c r="E10" s="14" t="s">
        <v>34</v>
      </c>
      <c r="F10" s="15"/>
      <c r="G10" s="16"/>
      <c r="H10" s="16"/>
      <c r="I10" s="16"/>
      <c r="J10" s="16"/>
      <c r="K10" s="16"/>
      <c r="L10" s="16"/>
      <c r="M10" s="16">
        <f aca="true" t="shared" si="0" ref="M10:M49">SUM(G10:L10)</f>
        <v>0</v>
      </c>
    </row>
    <row r="11" spans="1:13" s="10" customFormat="1" ht="16.5" customHeight="1">
      <c r="A11" s="12">
        <v>5</v>
      </c>
      <c r="B11" s="13" t="s">
        <v>35</v>
      </c>
      <c r="C11" s="13" t="s">
        <v>36</v>
      </c>
      <c r="D11" s="13" t="s">
        <v>37</v>
      </c>
      <c r="E11" s="14" t="s">
        <v>34</v>
      </c>
      <c r="F11" s="15"/>
      <c r="G11" s="16"/>
      <c r="H11" s="16"/>
      <c r="I11" s="16"/>
      <c r="J11" s="16"/>
      <c r="K11" s="16"/>
      <c r="L11" s="16"/>
      <c r="M11" s="16">
        <f t="shared" si="0"/>
        <v>0</v>
      </c>
    </row>
    <row r="12" spans="1:13" s="10" customFormat="1" ht="16.5" customHeight="1">
      <c r="A12" s="12">
        <v>6</v>
      </c>
      <c r="B12" s="13" t="s">
        <v>38</v>
      </c>
      <c r="C12" s="13" t="s">
        <v>39</v>
      </c>
      <c r="D12" s="13" t="s">
        <v>40</v>
      </c>
      <c r="E12" s="14" t="s">
        <v>34</v>
      </c>
      <c r="F12" s="15"/>
      <c r="G12" s="16"/>
      <c r="H12" s="16"/>
      <c r="I12" s="16"/>
      <c r="J12" s="16"/>
      <c r="K12" s="16"/>
      <c r="L12" s="16"/>
      <c r="M12" s="16">
        <f t="shared" si="0"/>
        <v>0</v>
      </c>
    </row>
    <row r="13" spans="1:13" s="10" customFormat="1" ht="16.5" customHeight="1">
      <c r="A13" s="12">
        <v>7</v>
      </c>
      <c r="B13" s="13" t="s">
        <v>41</v>
      </c>
      <c r="C13" s="13" t="s">
        <v>42</v>
      </c>
      <c r="D13" s="13" t="s">
        <v>43</v>
      </c>
      <c r="E13" s="14" t="s">
        <v>44</v>
      </c>
      <c r="F13" s="15"/>
      <c r="G13" s="16"/>
      <c r="H13" s="16"/>
      <c r="I13" s="16"/>
      <c r="J13" s="16"/>
      <c r="K13" s="16"/>
      <c r="L13" s="16"/>
      <c r="M13" s="16">
        <f t="shared" si="0"/>
        <v>0</v>
      </c>
    </row>
    <row r="14" spans="1:13" s="10" customFormat="1" ht="16.5" customHeight="1">
      <c r="A14" s="12">
        <v>8</v>
      </c>
      <c r="B14" s="13" t="s">
        <v>45</v>
      </c>
      <c r="C14" s="13" t="s">
        <v>46</v>
      </c>
      <c r="D14" s="13" t="s">
        <v>47</v>
      </c>
      <c r="E14" s="14" t="s">
        <v>48</v>
      </c>
      <c r="F14" s="15"/>
      <c r="G14" s="16"/>
      <c r="H14" s="16"/>
      <c r="I14" s="16"/>
      <c r="J14" s="16"/>
      <c r="K14" s="16"/>
      <c r="L14" s="16"/>
      <c r="M14" s="16">
        <f t="shared" si="0"/>
        <v>0</v>
      </c>
    </row>
    <row r="15" spans="1:13" s="10" customFormat="1" ht="16.5" customHeight="1">
      <c r="A15" s="12">
        <v>9</v>
      </c>
      <c r="B15" s="13" t="s">
        <v>49</v>
      </c>
      <c r="C15" s="13" t="s">
        <v>50</v>
      </c>
      <c r="D15" s="13" t="s">
        <v>51</v>
      </c>
      <c r="E15" s="14" t="s">
        <v>48</v>
      </c>
      <c r="F15" s="15"/>
      <c r="G15" s="16"/>
      <c r="H15" s="16"/>
      <c r="I15" s="16"/>
      <c r="J15" s="16"/>
      <c r="K15" s="16"/>
      <c r="L15" s="16"/>
      <c r="M15" s="16">
        <f t="shared" si="0"/>
        <v>0</v>
      </c>
    </row>
    <row r="16" spans="1:13" s="10" customFormat="1" ht="16.5" customHeight="1">
      <c r="A16" s="12">
        <v>10</v>
      </c>
      <c r="B16" s="13" t="s">
        <v>52</v>
      </c>
      <c r="C16" s="13" t="s">
        <v>53</v>
      </c>
      <c r="D16" s="13" t="s">
        <v>30</v>
      </c>
      <c r="E16" s="14" t="s">
        <v>54</v>
      </c>
      <c r="F16" s="15"/>
      <c r="G16" s="16"/>
      <c r="H16" s="16"/>
      <c r="I16" s="16"/>
      <c r="J16" s="16"/>
      <c r="K16" s="16"/>
      <c r="L16" s="16"/>
      <c r="M16" s="16">
        <f t="shared" si="0"/>
        <v>0</v>
      </c>
    </row>
    <row r="17" spans="1:13" s="10" customFormat="1" ht="16.5" customHeight="1">
      <c r="A17" s="12">
        <v>11</v>
      </c>
      <c r="B17" s="13" t="s">
        <v>55</v>
      </c>
      <c r="C17" s="13" t="s">
        <v>56</v>
      </c>
      <c r="D17" s="13" t="s">
        <v>57</v>
      </c>
      <c r="E17" s="14" t="s">
        <v>54</v>
      </c>
      <c r="F17" s="15"/>
      <c r="G17" s="16"/>
      <c r="H17" s="16"/>
      <c r="I17" s="16"/>
      <c r="J17" s="16"/>
      <c r="K17" s="16"/>
      <c r="L17" s="16"/>
      <c r="M17" s="16">
        <f t="shared" si="0"/>
        <v>0</v>
      </c>
    </row>
    <row r="18" spans="1:13" s="10" customFormat="1" ht="16.5" customHeight="1">
      <c r="A18" s="12">
        <v>12</v>
      </c>
      <c r="B18" s="13" t="s">
        <v>58</v>
      </c>
      <c r="C18" s="13" t="s">
        <v>59</v>
      </c>
      <c r="D18" s="13" t="s">
        <v>60</v>
      </c>
      <c r="E18" s="14" t="s">
        <v>54</v>
      </c>
      <c r="F18" s="15"/>
      <c r="G18" s="16"/>
      <c r="H18" s="16"/>
      <c r="I18" s="16"/>
      <c r="J18" s="16"/>
      <c r="K18" s="16"/>
      <c r="L18" s="16"/>
      <c r="M18" s="16">
        <f t="shared" si="0"/>
        <v>0</v>
      </c>
    </row>
    <row r="19" spans="1:13" s="10" customFormat="1" ht="16.5" customHeight="1">
      <c r="A19" s="12">
        <v>13</v>
      </c>
      <c r="B19" s="13" t="s">
        <v>61</v>
      </c>
      <c r="C19" s="13" t="s">
        <v>62</v>
      </c>
      <c r="D19" s="13" t="s">
        <v>63</v>
      </c>
      <c r="E19" s="14" t="s">
        <v>54</v>
      </c>
      <c r="F19" s="15"/>
      <c r="G19" s="16"/>
      <c r="H19" s="16"/>
      <c r="I19" s="16"/>
      <c r="J19" s="16"/>
      <c r="K19" s="16"/>
      <c r="L19" s="16"/>
      <c r="M19" s="16">
        <f t="shared" si="0"/>
        <v>0</v>
      </c>
    </row>
    <row r="20" spans="1:13" s="10" customFormat="1" ht="16.5" customHeight="1">
      <c r="A20" s="12">
        <v>14</v>
      </c>
      <c r="B20" s="13" t="s">
        <v>64</v>
      </c>
      <c r="C20" s="13" t="s">
        <v>65</v>
      </c>
      <c r="D20" s="13" t="s">
        <v>66</v>
      </c>
      <c r="E20" s="14" t="s">
        <v>67</v>
      </c>
      <c r="F20" s="15"/>
      <c r="G20" s="16"/>
      <c r="H20" s="16"/>
      <c r="I20" s="16"/>
      <c r="J20" s="16"/>
      <c r="K20" s="16"/>
      <c r="L20" s="16"/>
      <c r="M20" s="16">
        <f t="shared" si="0"/>
        <v>0</v>
      </c>
    </row>
    <row r="21" spans="1:13" s="10" customFormat="1" ht="16.5" customHeight="1">
      <c r="A21" s="12">
        <v>15</v>
      </c>
      <c r="B21" s="13" t="s">
        <v>68</v>
      </c>
      <c r="C21" s="13" t="s">
        <v>69</v>
      </c>
      <c r="D21" s="13" t="s">
        <v>70</v>
      </c>
      <c r="E21" s="14" t="s">
        <v>67</v>
      </c>
      <c r="F21" s="15"/>
      <c r="G21" s="16"/>
      <c r="H21" s="16"/>
      <c r="I21" s="16"/>
      <c r="J21" s="16"/>
      <c r="K21" s="16"/>
      <c r="L21" s="16"/>
      <c r="M21" s="16">
        <f t="shared" si="0"/>
        <v>0</v>
      </c>
    </row>
    <row r="22" spans="1:13" s="10" customFormat="1" ht="16.5" customHeight="1">
      <c r="A22" s="12">
        <v>16</v>
      </c>
      <c r="B22" s="13" t="s">
        <v>71</v>
      </c>
      <c r="C22" s="13" t="s">
        <v>72</v>
      </c>
      <c r="D22" s="13" t="s">
        <v>22</v>
      </c>
      <c r="E22" s="14" t="s">
        <v>67</v>
      </c>
      <c r="F22" s="15"/>
      <c r="G22" s="16"/>
      <c r="H22" s="16"/>
      <c r="I22" s="16"/>
      <c r="J22" s="16"/>
      <c r="K22" s="16"/>
      <c r="L22" s="16"/>
      <c r="M22" s="16">
        <f t="shared" si="0"/>
        <v>0</v>
      </c>
    </row>
    <row r="23" spans="1:13" s="10" customFormat="1" ht="16.5" customHeight="1">
      <c r="A23" s="12">
        <v>17</v>
      </c>
      <c r="B23" s="13" t="s">
        <v>73</v>
      </c>
      <c r="C23" s="13" t="s">
        <v>74</v>
      </c>
      <c r="D23" s="13" t="s">
        <v>66</v>
      </c>
      <c r="E23" s="14" t="s">
        <v>67</v>
      </c>
      <c r="F23" s="15"/>
      <c r="G23" s="16"/>
      <c r="H23" s="16"/>
      <c r="I23" s="16"/>
      <c r="J23" s="16"/>
      <c r="K23" s="16"/>
      <c r="L23" s="16"/>
      <c r="M23" s="16">
        <f t="shared" si="0"/>
        <v>0</v>
      </c>
    </row>
    <row r="24" spans="1:13" s="10" customFormat="1" ht="16.5" customHeight="1">
      <c r="A24" s="12">
        <v>18</v>
      </c>
      <c r="B24" s="13" t="s">
        <v>75</v>
      </c>
      <c r="C24" s="13" t="s">
        <v>59</v>
      </c>
      <c r="D24" s="13" t="s">
        <v>76</v>
      </c>
      <c r="E24" s="14" t="s">
        <v>67</v>
      </c>
      <c r="F24" s="15"/>
      <c r="G24" s="16"/>
      <c r="H24" s="16"/>
      <c r="I24" s="16"/>
      <c r="J24" s="16"/>
      <c r="K24" s="16"/>
      <c r="L24" s="16"/>
      <c r="M24" s="16">
        <f t="shared" si="0"/>
        <v>0</v>
      </c>
    </row>
    <row r="25" spans="1:13" s="10" customFormat="1" ht="16.5" customHeight="1">
      <c r="A25" s="12">
        <v>19</v>
      </c>
      <c r="B25" s="13" t="s">
        <v>77</v>
      </c>
      <c r="C25" s="13" t="s">
        <v>78</v>
      </c>
      <c r="D25" s="13" t="s">
        <v>43</v>
      </c>
      <c r="E25" s="14" t="s">
        <v>67</v>
      </c>
      <c r="F25" s="15"/>
      <c r="G25" s="16"/>
      <c r="H25" s="16"/>
      <c r="I25" s="16"/>
      <c r="J25" s="16"/>
      <c r="K25" s="16"/>
      <c r="L25" s="16"/>
      <c r="M25" s="16">
        <f t="shared" si="0"/>
        <v>0</v>
      </c>
    </row>
    <row r="26" spans="1:13" s="10" customFormat="1" ht="16.5" customHeight="1">
      <c r="A26" s="12">
        <v>20</v>
      </c>
      <c r="B26" s="13" t="s">
        <v>79</v>
      </c>
      <c r="C26" s="13" t="s">
        <v>80</v>
      </c>
      <c r="D26" s="13" t="s">
        <v>81</v>
      </c>
      <c r="E26" s="14" t="s">
        <v>67</v>
      </c>
      <c r="F26" s="15"/>
      <c r="G26" s="16"/>
      <c r="H26" s="16"/>
      <c r="I26" s="16"/>
      <c r="J26" s="16"/>
      <c r="K26" s="16"/>
      <c r="L26" s="16"/>
      <c r="M26" s="16">
        <f t="shared" si="0"/>
        <v>0</v>
      </c>
    </row>
    <row r="27" spans="1:13" s="10" customFormat="1" ht="16.5" customHeight="1">
      <c r="A27" s="12">
        <v>21</v>
      </c>
      <c r="B27" s="13" t="s">
        <v>82</v>
      </c>
      <c r="C27" s="13" t="s">
        <v>83</v>
      </c>
      <c r="D27" s="13" t="s">
        <v>84</v>
      </c>
      <c r="E27" s="14" t="s">
        <v>67</v>
      </c>
      <c r="F27" s="15"/>
      <c r="G27" s="16"/>
      <c r="H27" s="16"/>
      <c r="I27" s="16"/>
      <c r="J27" s="16"/>
      <c r="K27" s="16"/>
      <c r="L27" s="16"/>
      <c r="M27" s="16">
        <f t="shared" si="0"/>
        <v>0</v>
      </c>
    </row>
    <row r="28" spans="1:13" s="10" customFormat="1" ht="16.5" customHeight="1">
      <c r="A28" s="12">
        <v>22</v>
      </c>
      <c r="B28" s="13" t="s">
        <v>85</v>
      </c>
      <c r="C28" s="13" t="s">
        <v>86</v>
      </c>
      <c r="D28" s="13" t="s">
        <v>43</v>
      </c>
      <c r="E28" s="14" t="s">
        <v>87</v>
      </c>
      <c r="F28" s="15"/>
      <c r="G28" s="16"/>
      <c r="H28" s="16"/>
      <c r="I28" s="16"/>
      <c r="J28" s="16"/>
      <c r="K28" s="16"/>
      <c r="L28" s="16"/>
      <c r="M28" s="16">
        <f t="shared" si="0"/>
        <v>0</v>
      </c>
    </row>
    <row r="29" spans="1:13" s="10" customFormat="1" ht="16.5" customHeight="1">
      <c r="A29" s="12">
        <v>23</v>
      </c>
      <c r="B29" s="13" t="s">
        <v>88</v>
      </c>
      <c r="C29" s="13" t="s">
        <v>86</v>
      </c>
      <c r="D29" s="13" t="s">
        <v>89</v>
      </c>
      <c r="E29" s="14" t="s">
        <v>90</v>
      </c>
      <c r="F29" s="15"/>
      <c r="G29" s="16"/>
      <c r="H29" s="16"/>
      <c r="I29" s="16"/>
      <c r="J29" s="16"/>
      <c r="K29" s="16"/>
      <c r="L29" s="16"/>
      <c r="M29" s="16">
        <f t="shared" si="0"/>
        <v>0</v>
      </c>
    </row>
    <row r="30" spans="1:13" s="10" customFormat="1" ht="16.5" customHeight="1">
      <c r="A30" s="12">
        <v>24</v>
      </c>
      <c r="B30" s="13" t="s">
        <v>91</v>
      </c>
      <c r="C30" s="13" t="s">
        <v>21</v>
      </c>
      <c r="D30" s="13" t="s">
        <v>30</v>
      </c>
      <c r="E30" s="14" t="s">
        <v>92</v>
      </c>
      <c r="F30" s="15"/>
      <c r="G30" s="16"/>
      <c r="H30" s="16"/>
      <c r="I30" s="16"/>
      <c r="J30" s="16"/>
      <c r="K30" s="16"/>
      <c r="L30" s="16"/>
      <c r="M30" s="16">
        <f t="shared" si="0"/>
        <v>0</v>
      </c>
    </row>
    <row r="31" spans="1:13" s="10" customFormat="1" ht="16.5" customHeight="1">
      <c r="A31" s="12">
        <v>25</v>
      </c>
      <c r="B31" s="13" t="s">
        <v>93</v>
      </c>
      <c r="C31" s="13" t="s">
        <v>94</v>
      </c>
      <c r="D31" s="13" t="s">
        <v>95</v>
      </c>
      <c r="E31" s="14" t="s">
        <v>96</v>
      </c>
      <c r="F31" s="15"/>
      <c r="G31" s="16"/>
      <c r="H31" s="16"/>
      <c r="I31" s="16"/>
      <c r="J31" s="16"/>
      <c r="K31" s="16"/>
      <c r="L31" s="16"/>
      <c r="M31" s="16">
        <f t="shared" si="0"/>
        <v>0</v>
      </c>
    </row>
    <row r="32" spans="1:13" s="10" customFormat="1" ht="16.5" customHeight="1">
      <c r="A32" s="12">
        <v>26</v>
      </c>
      <c r="B32" s="13" t="s">
        <v>97</v>
      </c>
      <c r="C32" s="13" t="s">
        <v>98</v>
      </c>
      <c r="D32" s="13" t="s">
        <v>99</v>
      </c>
      <c r="E32" s="14" t="s">
        <v>96</v>
      </c>
      <c r="F32" s="15"/>
      <c r="G32" s="16"/>
      <c r="H32" s="16"/>
      <c r="I32" s="16"/>
      <c r="J32" s="16"/>
      <c r="K32" s="16"/>
      <c r="L32" s="16"/>
      <c r="M32" s="16">
        <f t="shared" si="0"/>
        <v>0</v>
      </c>
    </row>
    <row r="33" spans="1:13" s="10" customFormat="1" ht="16.5" customHeight="1">
      <c r="A33" s="12">
        <v>27</v>
      </c>
      <c r="B33" s="13" t="s">
        <v>100</v>
      </c>
      <c r="C33" s="13" t="s">
        <v>62</v>
      </c>
      <c r="D33" s="13" t="s">
        <v>101</v>
      </c>
      <c r="E33" s="14" t="s">
        <v>96</v>
      </c>
      <c r="F33" s="15"/>
      <c r="G33" s="16"/>
      <c r="H33" s="16"/>
      <c r="I33" s="16"/>
      <c r="J33" s="16"/>
      <c r="K33" s="16"/>
      <c r="L33" s="16"/>
      <c r="M33" s="16">
        <f t="shared" si="0"/>
        <v>0</v>
      </c>
    </row>
    <row r="34" spans="1:13" s="10" customFormat="1" ht="16.5" customHeight="1">
      <c r="A34" s="12">
        <v>28</v>
      </c>
      <c r="B34" s="13" t="s">
        <v>102</v>
      </c>
      <c r="C34" s="13" t="s">
        <v>103</v>
      </c>
      <c r="D34" s="13" t="s">
        <v>104</v>
      </c>
      <c r="E34" s="14" t="s">
        <v>96</v>
      </c>
      <c r="F34" s="15"/>
      <c r="G34" s="16"/>
      <c r="H34" s="16"/>
      <c r="I34" s="16"/>
      <c r="J34" s="16"/>
      <c r="K34" s="16"/>
      <c r="L34" s="16"/>
      <c r="M34" s="16">
        <f t="shared" si="0"/>
        <v>0</v>
      </c>
    </row>
    <row r="35" spans="1:13" s="10" customFormat="1" ht="16.5" customHeight="1">
      <c r="A35" s="12">
        <v>29</v>
      </c>
      <c r="B35" s="13" t="s">
        <v>105</v>
      </c>
      <c r="C35" s="13" t="s">
        <v>56</v>
      </c>
      <c r="D35" s="13" t="s">
        <v>106</v>
      </c>
      <c r="E35" s="14" t="s">
        <v>107</v>
      </c>
      <c r="F35" s="15"/>
      <c r="G35" s="16"/>
      <c r="H35" s="16"/>
      <c r="I35" s="16"/>
      <c r="J35" s="16"/>
      <c r="K35" s="16"/>
      <c r="L35" s="16"/>
      <c r="M35" s="16">
        <f t="shared" si="0"/>
        <v>0</v>
      </c>
    </row>
    <row r="36" spans="1:13" s="10" customFormat="1" ht="16.5" customHeight="1">
      <c r="A36" s="12">
        <v>30</v>
      </c>
      <c r="B36" s="13" t="s">
        <v>108</v>
      </c>
      <c r="C36" s="13" t="s">
        <v>86</v>
      </c>
      <c r="D36" s="13" t="s">
        <v>43</v>
      </c>
      <c r="E36" s="14" t="s">
        <v>109</v>
      </c>
      <c r="F36" s="15"/>
      <c r="G36" s="16"/>
      <c r="H36" s="16"/>
      <c r="I36" s="16"/>
      <c r="J36" s="16"/>
      <c r="K36" s="16"/>
      <c r="L36" s="16"/>
      <c r="M36" s="16">
        <f t="shared" si="0"/>
        <v>0</v>
      </c>
    </row>
    <row r="37" spans="1:13" s="10" customFormat="1" ht="16.5" customHeight="1">
      <c r="A37" s="12">
        <v>31</v>
      </c>
      <c r="B37" s="13" t="s">
        <v>110</v>
      </c>
      <c r="C37" s="13" t="s">
        <v>111</v>
      </c>
      <c r="D37" s="13" t="s">
        <v>22</v>
      </c>
      <c r="E37" s="14" t="s">
        <v>112</v>
      </c>
      <c r="F37" s="15"/>
      <c r="G37" s="16"/>
      <c r="H37" s="16"/>
      <c r="I37" s="16"/>
      <c r="J37" s="16"/>
      <c r="K37" s="16"/>
      <c r="L37" s="16"/>
      <c r="M37" s="16">
        <f t="shared" si="0"/>
        <v>0</v>
      </c>
    </row>
    <row r="38" spans="1:13" s="10" customFormat="1" ht="16.5" customHeight="1">
      <c r="A38" s="12">
        <v>32</v>
      </c>
      <c r="B38" s="13" t="s">
        <v>113</v>
      </c>
      <c r="C38" s="13" t="s">
        <v>114</v>
      </c>
      <c r="D38" s="13" t="s">
        <v>95</v>
      </c>
      <c r="E38" s="14" t="s">
        <v>115</v>
      </c>
      <c r="F38" s="15"/>
      <c r="G38" s="16"/>
      <c r="H38" s="16"/>
      <c r="I38" s="16"/>
      <c r="J38" s="16"/>
      <c r="K38" s="16"/>
      <c r="L38" s="16"/>
      <c r="M38" s="16">
        <f t="shared" si="0"/>
        <v>0</v>
      </c>
    </row>
    <row r="39" spans="1:13" s="10" customFormat="1" ht="16.5" customHeight="1">
      <c r="A39" s="12">
        <v>33</v>
      </c>
      <c r="B39" s="13" t="s">
        <v>116</v>
      </c>
      <c r="C39" s="13" t="s">
        <v>117</v>
      </c>
      <c r="D39" s="13" t="s">
        <v>118</v>
      </c>
      <c r="E39" s="14" t="s">
        <v>119</v>
      </c>
      <c r="F39" s="15"/>
      <c r="G39" s="16"/>
      <c r="H39" s="16"/>
      <c r="I39" s="16"/>
      <c r="J39" s="16"/>
      <c r="K39" s="16"/>
      <c r="L39" s="16"/>
      <c r="M39" s="16">
        <f t="shared" si="0"/>
        <v>0</v>
      </c>
    </row>
    <row r="40" spans="1:13" s="10" customFormat="1" ht="16.5" customHeight="1">
      <c r="A40" s="12">
        <v>34</v>
      </c>
      <c r="B40" s="13" t="s">
        <v>120</v>
      </c>
      <c r="C40" s="13" t="s">
        <v>121</v>
      </c>
      <c r="D40" s="13" t="s">
        <v>22</v>
      </c>
      <c r="E40" s="14" t="s">
        <v>119</v>
      </c>
      <c r="F40" s="15"/>
      <c r="G40" s="16"/>
      <c r="H40" s="16"/>
      <c r="I40" s="16"/>
      <c r="J40" s="16"/>
      <c r="K40" s="16"/>
      <c r="L40" s="16"/>
      <c r="M40" s="16">
        <f t="shared" si="0"/>
        <v>0</v>
      </c>
    </row>
    <row r="41" spans="1:13" s="10" customFormat="1" ht="16.5" customHeight="1">
      <c r="A41" s="12">
        <v>35</v>
      </c>
      <c r="B41" s="13" t="s">
        <v>122</v>
      </c>
      <c r="C41" s="13" t="s">
        <v>123</v>
      </c>
      <c r="D41" s="13" t="s">
        <v>22</v>
      </c>
      <c r="E41" s="14" t="s">
        <v>112</v>
      </c>
      <c r="F41" s="15"/>
      <c r="G41" s="16"/>
      <c r="H41" s="16"/>
      <c r="I41" s="16"/>
      <c r="J41" s="16"/>
      <c r="K41" s="16"/>
      <c r="L41" s="16"/>
      <c r="M41" s="16">
        <f t="shared" si="0"/>
        <v>0</v>
      </c>
    </row>
    <row r="42" spans="1:13" s="10" customFormat="1" ht="16.5" customHeight="1">
      <c r="A42" s="12">
        <v>36</v>
      </c>
      <c r="B42" s="13" t="s">
        <v>124</v>
      </c>
      <c r="C42" s="13" t="s">
        <v>125</v>
      </c>
      <c r="D42" s="13" t="s">
        <v>89</v>
      </c>
      <c r="E42" s="14" t="s">
        <v>112</v>
      </c>
      <c r="F42" s="15"/>
      <c r="G42" s="16"/>
      <c r="H42" s="16"/>
      <c r="I42" s="16"/>
      <c r="J42" s="16"/>
      <c r="K42" s="16"/>
      <c r="L42" s="16"/>
      <c r="M42" s="16">
        <f t="shared" si="0"/>
        <v>0</v>
      </c>
    </row>
    <row r="43" spans="1:13" s="10" customFormat="1" ht="16.5" customHeight="1">
      <c r="A43" s="12">
        <v>37</v>
      </c>
      <c r="B43" s="13" t="s">
        <v>126</v>
      </c>
      <c r="C43" s="13" t="s">
        <v>127</v>
      </c>
      <c r="D43" s="13" t="s">
        <v>95</v>
      </c>
      <c r="E43" s="14" t="s">
        <v>112</v>
      </c>
      <c r="F43" s="15"/>
      <c r="G43" s="16"/>
      <c r="H43" s="16"/>
      <c r="I43" s="16"/>
      <c r="J43" s="16"/>
      <c r="K43" s="16"/>
      <c r="L43" s="16"/>
      <c r="M43" s="16">
        <f t="shared" si="0"/>
        <v>0</v>
      </c>
    </row>
    <row r="44" spans="1:13" s="10" customFormat="1" ht="16.5" customHeight="1">
      <c r="A44" s="12">
        <v>38</v>
      </c>
      <c r="B44" s="13" t="s">
        <v>128</v>
      </c>
      <c r="C44" s="13" t="s">
        <v>129</v>
      </c>
      <c r="D44" s="13" t="s">
        <v>76</v>
      </c>
      <c r="E44" s="14" t="s">
        <v>115</v>
      </c>
      <c r="F44" s="15"/>
      <c r="G44" s="16"/>
      <c r="H44" s="16"/>
      <c r="I44" s="16"/>
      <c r="J44" s="16"/>
      <c r="K44" s="16"/>
      <c r="L44" s="16"/>
      <c r="M44" s="16">
        <f t="shared" si="0"/>
        <v>0</v>
      </c>
    </row>
    <row r="45" spans="1:13" s="10" customFormat="1" ht="16.5" customHeight="1">
      <c r="A45" s="12">
        <v>39</v>
      </c>
      <c r="B45" s="13" t="s">
        <v>130</v>
      </c>
      <c r="C45" s="13" t="s">
        <v>131</v>
      </c>
      <c r="D45" s="13" t="s">
        <v>70</v>
      </c>
      <c r="E45" s="14" t="s">
        <v>115</v>
      </c>
      <c r="F45" s="15"/>
      <c r="G45" s="16"/>
      <c r="H45" s="16"/>
      <c r="I45" s="16"/>
      <c r="J45" s="16"/>
      <c r="K45" s="16"/>
      <c r="L45" s="16"/>
      <c r="M45" s="16">
        <f t="shared" si="0"/>
        <v>0</v>
      </c>
    </row>
    <row r="46" spans="1:13" s="10" customFormat="1" ht="16.5" customHeight="1">
      <c r="A46" s="12">
        <v>40</v>
      </c>
      <c r="B46" s="13" t="s">
        <v>113</v>
      </c>
      <c r="C46" s="13" t="s">
        <v>123</v>
      </c>
      <c r="D46" s="13" t="s">
        <v>95</v>
      </c>
      <c r="E46" s="14" t="s">
        <v>115</v>
      </c>
      <c r="F46" s="15"/>
      <c r="G46" s="16"/>
      <c r="H46" s="16"/>
      <c r="I46" s="16"/>
      <c r="J46" s="16"/>
      <c r="K46" s="16"/>
      <c r="L46" s="16"/>
      <c r="M46" s="16">
        <f t="shared" si="0"/>
        <v>0</v>
      </c>
    </row>
    <row r="47" spans="1:13" s="10" customFormat="1" ht="16.5" customHeight="1">
      <c r="A47" s="12">
        <v>41</v>
      </c>
      <c r="B47" s="13" t="s">
        <v>132</v>
      </c>
      <c r="C47" s="13" t="s">
        <v>50</v>
      </c>
      <c r="D47" s="13" t="s">
        <v>133</v>
      </c>
      <c r="E47" s="14" t="s">
        <v>119</v>
      </c>
      <c r="F47" s="15"/>
      <c r="G47" s="16"/>
      <c r="H47" s="16"/>
      <c r="I47" s="16"/>
      <c r="J47" s="16"/>
      <c r="K47" s="16"/>
      <c r="L47" s="16"/>
      <c r="M47" s="16">
        <f t="shared" si="0"/>
        <v>0</v>
      </c>
    </row>
    <row r="48" spans="1:13" s="10" customFormat="1" ht="16.5" customHeight="1">
      <c r="A48" s="12">
        <v>42</v>
      </c>
      <c r="B48" s="13" t="s">
        <v>134</v>
      </c>
      <c r="C48" s="13" t="s">
        <v>135</v>
      </c>
      <c r="D48" s="13" t="s">
        <v>101</v>
      </c>
      <c r="E48" s="14" t="s">
        <v>119</v>
      </c>
      <c r="F48" s="15"/>
      <c r="G48" s="16"/>
      <c r="H48" s="16"/>
      <c r="I48" s="16"/>
      <c r="J48" s="16"/>
      <c r="K48" s="16"/>
      <c r="L48" s="16"/>
      <c r="M48" s="16">
        <f t="shared" si="0"/>
        <v>0</v>
      </c>
    </row>
    <row r="49" spans="1:13" s="10" customFormat="1" ht="16.5" customHeight="1">
      <c r="A49" s="12">
        <v>43</v>
      </c>
      <c r="B49" s="13" t="s">
        <v>136</v>
      </c>
      <c r="C49" s="13" t="s">
        <v>39</v>
      </c>
      <c r="D49" s="13" t="s">
        <v>101</v>
      </c>
      <c r="E49" s="14" t="s">
        <v>119</v>
      </c>
      <c r="F49" s="15"/>
      <c r="G49" s="16"/>
      <c r="H49" s="16"/>
      <c r="I49" s="16"/>
      <c r="J49" s="16"/>
      <c r="K49" s="16"/>
      <c r="L49" s="16"/>
      <c r="M49" s="16">
        <f t="shared" si="0"/>
        <v>0</v>
      </c>
    </row>
  </sheetData>
  <sheetProtection/>
  <mergeCells count="16">
    <mergeCell ref="M5:M6"/>
    <mergeCell ref="A1:L1"/>
    <mergeCell ref="C2:D2"/>
    <mergeCell ref="B3:C3"/>
    <mergeCell ref="E3:H3"/>
    <mergeCell ref="J3:M3"/>
    <mergeCell ref="B4:D4"/>
    <mergeCell ref="E4:H4"/>
    <mergeCell ref="J4:M4"/>
    <mergeCell ref="A5:A6"/>
    <mergeCell ref="B5:B6"/>
    <mergeCell ref="C5:C6"/>
    <mergeCell ref="D5:D6"/>
    <mergeCell ref="E5:E6"/>
    <mergeCell ref="F5:F6"/>
    <mergeCell ref="G5:L5"/>
  </mergeCell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="90" zoomScaleNormal="90" zoomScalePageLayoutView="0" workbookViewId="0" topLeftCell="A1">
      <selection activeCell="D7" sqref="D7:D10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5.00390625" style="1" bestFit="1" customWidth="1"/>
    <col min="4" max="4" width="25.375" style="2" customWidth="1"/>
    <col min="5" max="5" width="7.00390625" style="40" bestFit="1" customWidth="1"/>
    <col min="6" max="6" width="9.125" style="1" bestFit="1" customWidth="1"/>
    <col min="7" max="7" width="13.75390625" style="1" customWidth="1"/>
    <col min="8" max="8" width="12.25390625" style="1" customWidth="1"/>
    <col min="9" max="9" width="7.75390625" style="1" customWidth="1"/>
    <col min="10" max="10" width="18.625" style="1" customWidth="1"/>
    <col min="11" max="11" width="10.75390625" style="1" bestFit="1" customWidth="1"/>
    <col min="12" max="12" width="13.00390625" style="1" bestFit="1" customWidth="1"/>
    <col min="13" max="13" width="8.75390625" style="1" bestFit="1" customWidth="1"/>
    <col min="14" max="14" width="8.25390625" style="1" bestFit="1" customWidth="1"/>
    <col min="15" max="15" width="6.375" style="1" bestFit="1" customWidth="1"/>
    <col min="16" max="18" width="6.25390625" style="3" bestFit="1" customWidth="1"/>
    <col min="19" max="19" width="8.00390625" style="3" bestFit="1" customWidth="1"/>
    <col min="20" max="21" width="10.25390625" style="3" bestFit="1" customWidth="1"/>
    <col min="22" max="22" width="10.25390625" style="18" bestFit="1" customWidth="1"/>
    <col min="23" max="23" width="11.25390625" style="3" bestFit="1" customWidth="1"/>
    <col min="24" max="24" width="10.25390625" style="3" bestFit="1" customWidth="1"/>
    <col min="25" max="25" width="9.125" style="3" bestFit="1" customWidth="1"/>
    <col min="26" max="16384" width="9.125" style="3" customWidth="1"/>
  </cols>
  <sheetData>
    <row r="1" spans="1:15" ht="30" customHeight="1">
      <c r="A1" s="48" t="s">
        <v>153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0" customHeight="1">
      <c r="A2" s="4"/>
      <c r="B2" s="4"/>
      <c r="C2" s="5"/>
      <c r="E2" s="6"/>
      <c r="F2" s="4"/>
      <c r="G2" s="53" t="s">
        <v>139</v>
      </c>
      <c r="H2" s="53"/>
      <c r="I2" s="4"/>
      <c r="J2" s="4"/>
      <c r="K2" s="4"/>
      <c r="L2" s="4"/>
      <c r="M2" s="4"/>
      <c r="N2" s="4"/>
      <c r="O2" s="4"/>
    </row>
    <row r="3" spans="2:19" ht="15">
      <c r="B3" s="23" t="s">
        <v>2</v>
      </c>
      <c r="C3" s="1" t="s">
        <v>177</v>
      </c>
      <c r="D3" s="2" t="s">
        <v>177</v>
      </c>
      <c r="E3" s="1"/>
      <c r="F3" s="3"/>
      <c r="G3" s="3" t="s">
        <v>3</v>
      </c>
      <c r="H3" s="3"/>
      <c r="I3" s="3"/>
      <c r="J3" s="3"/>
      <c r="K3" s="3"/>
      <c r="L3" s="3" t="s">
        <v>4</v>
      </c>
      <c r="N3" s="3"/>
      <c r="O3" s="3"/>
      <c r="R3" s="1"/>
      <c r="S3" s="1"/>
    </row>
    <row r="4" spans="2:14" s="8" customFormat="1" ht="30.75" customHeight="1">
      <c r="B4" s="56"/>
      <c r="C4" s="56"/>
      <c r="D4" s="56"/>
      <c r="E4" s="56" t="s">
        <v>194</v>
      </c>
      <c r="F4" s="56"/>
      <c r="G4" s="56"/>
      <c r="H4" s="56"/>
      <c r="I4" s="56"/>
      <c r="J4" s="41"/>
      <c r="K4" s="54" t="s">
        <v>176</v>
      </c>
      <c r="L4" s="55"/>
      <c r="M4" s="55"/>
      <c r="N4" s="55"/>
    </row>
    <row r="5" spans="1:14" s="10" customFormat="1" ht="60.75" customHeight="1">
      <c r="A5" s="27" t="s">
        <v>8</v>
      </c>
      <c r="B5" s="28" t="s">
        <v>9</v>
      </c>
      <c r="C5" s="28" t="s">
        <v>140</v>
      </c>
      <c r="D5" s="28" t="s">
        <v>12</v>
      </c>
      <c r="E5" s="28" t="s">
        <v>141</v>
      </c>
      <c r="F5" s="28" t="s">
        <v>142</v>
      </c>
      <c r="G5" s="36" t="s">
        <v>197</v>
      </c>
      <c r="H5" s="36" t="s">
        <v>199</v>
      </c>
      <c r="I5" s="36" t="s">
        <v>143</v>
      </c>
      <c r="J5" s="36" t="s">
        <v>144</v>
      </c>
      <c r="K5" s="36" t="s">
        <v>145</v>
      </c>
      <c r="L5" s="36" t="s">
        <v>146</v>
      </c>
      <c r="M5" s="36" t="s">
        <v>147</v>
      </c>
      <c r="N5" s="36" t="s">
        <v>148</v>
      </c>
    </row>
    <row r="6" spans="1:14" s="10" customFormat="1" ht="15">
      <c r="A6" s="32"/>
      <c r="B6" s="33"/>
      <c r="C6" s="33"/>
      <c r="D6" s="34" t="s">
        <v>149</v>
      </c>
      <c r="E6" s="37"/>
      <c r="F6" s="35"/>
      <c r="G6" s="26">
        <v>20</v>
      </c>
      <c r="H6" s="24">
        <v>5</v>
      </c>
      <c r="I6" s="24">
        <f>SUM(G6:H6)</f>
        <v>25</v>
      </c>
      <c r="J6" s="24"/>
      <c r="K6" s="24">
        <v>35</v>
      </c>
      <c r="L6" s="24">
        <v>40</v>
      </c>
      <c r="M6" s="25">
        <f>L6+K6+I6</f>
        <v>100</v>
      </c>
      <c r="N6" s="24"/>
    </row>
    <row r="7" spans="1:14" ht="15">
      <c r="A7" s="29">
        <v>1</v>
      </c>
      <c r="B7" s="30" t="s">
        <v>165</v>
      </c>
      <c r="C7" s="30" t="s">
        <v>152</v>
      </c>
      <c r="D7" s="30"/>
      <c r="E7" s="38">
        <v>7</v>
      </c>
      <c r="F7" s="42" t="s">
        <v>179</v>
      </c>
      <c r="G7" s="19">
        <v>4</v>
      </c>
      <c r="H7" s="19">
        <v>2</v>
      </c>
      <c r="I7" s="24">
        <f>SUM(G7:H7)</f>
        <v>6</v>
      </c>
      <c r="J7" s="20" t="s">
        <v>154</v>
      </c>
      <c r="K7" s="22">
        <v>23</v>
      </c>
      <c r="L7" s="22">
        <v>24</v>
      </c>
      <c r="M7" s="25">
        <f>L7+K7+I7</f>
        <v>53</v>
      </c>
      <c r="N7" s="16" t="s">
        <v>200</v>
      </c>
    </row>
    <row r="8" spans="1:14" ht="15">
      <c r="A8" s="19">
        <v>2</v>
      </c>
      <c r="B8" s="20" t="s">
        <v>169</v>
      </c>
      <c r="C8" s="20" t="s">
        <v>152</v>
      </c>
      <c r="D8" s="20"/>
      <c r="E8" s="39">
        <v>7</v>
      </c>
      <c r="F8" s="43" t="s">
        <v>181</v>
      </c>
      <c r="G8" s="19">
        <v>6</v>
      </c>
      <c r="H8" s="19">
        <v>0</v>
      </c>
      <c r="I8" s="24">
        <f>SUM(G8:H8)</f>
        <v>6</v>
      </c>
      <c r="J8" s="20" t="s">
        <v>154</v>
      </c>
      <c r="K8" s="22">
        <v>15</v>
      </c>
      <c r="L8" s="22">
        <v>17</v>
      </c>
      <c r="M8" s="25">
        <f>L8+K8+I8</f>
        <v>38</v>
      </c>
      <c r="N8" s="16" t="s">
        <v>201</v>
      </c>
    </row>
    <row r="9" spans="1:14" ht="15">
      <c r="A9" s="19">
        <v>3</v>
      </c>
      <c r="B9" s="20" t="s">
        <v>168</v>
      </c>
      <c r="C9" s="20" t="s">
        <v>152</v>
      </c>
      <c r="D9" s="20"/>
      <c r="E9" s="39">
        <v>7</v>
      </c>
      <c r="F9" s="43" t="s">
        <v>178</v>
      </c>
      <c r="G9" s="19">
        <v>5</v>
      </c>
      <c r="H9" s="19">
        <v>0</v>
      </c>
      <c r="I9" s="24">
        <f>SUM(G9:H9)</f>
        <v>5</v>
      </c>
      <c r="J9" s="20" t="s">
        <v>154</v>
      </c>
      <c r="K9" s="19">
        <v>23</v>
      </c>
      <c r="L9" s="19"/>
      <c r="M9" s="25">
        <f>L9+K9+I9</f>
        <v>28</v>
      </c>
      <c r="N9" s="16" t="s">
        <v>201</v>
      </c>
    </row>
    <row r="10" spans="1:14" ht="15">
      <c r="A10" s="19">
        <v>4</v>
      </c>
      <c r="B10" s="20" t="s">
        <v>167</v>
      </c>
      <c r="C10" s="20" t="s">
        <v>159</v>
      </c>
      <c r="D10" s="20"/>
      <c r="E10" s="39">
        <v>7</v>
      </c>
      <c r="F10" s="43" t="s">
        <v>180</v>
      </c>
      <c r="G10" s="19">
        <v>13</v>
      </c>
      <c r="H10" s="19">
        <v>0</v>
      </c>
      <c r="I10" s="24">
        <f>SUM(G10:H10)</f>
        <v>13</v>
      </c>
      <c r="J10" s="20" t="s">
        <v>154</v>
      </c>
      <c r="K10" s="22"/>
      <c r="L10" s="22"/>
      <c r="M10" s="25">
        <f>L10+K10+I10</f>
        <v>13</v>
      </c>
      <c r="N10" s="16" t="s">
        <v>201</v>
      </c>
    </row>
    <row r="12" spans="2:4" ht="12.75">
      <c r="B12" s="1" t="s">
        <v>202</v>
      </c>
      <c r="D12" s="2" t="s">
        <v>203</v>
      </c>
    </row>
  </sheetData>
  <sheetProtection/>
  <autoFilter ref="A5:N10">
    <sortState ref="A6:N12">
      <sortCondition descending="1" sortBy="value" ref="M6:M12"/>
    </sortState>
  </autoFilter>
  <mergeCells count="5">
    <mergeCell ref="A1:O1"/>
    <mergeCell ref="G2:H2"/>
    <mergeCell ref="K4:N4"/>
    <mergeCell ref="B4:D4"/>
    <mergeCell ref="E4:I4"/>
  </mergeCells>
  <dataValidations count="2">
    <dataValidation type="list" allowBlank="1" showErrorMessage="1" sqref="N5 W1:W4 W7:W1005">
      <formula1>"Победитель,Призер,Участник"</formula1>
      <formula2>0</formula2>
    </dataValidation>
    <dataValidation type="list" allowBlank="1" showErrorMessage="1" sqref="N6:N10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="90" zoomScaleNormal="90" zoomScalePageLayoutView="0" workbookViewId="0" topLeftCell="A1">
      <selection activeCell="D7" sqref="D7:D11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5.00390625" style="1" bestFit="1" customWidth="1"/>
    <col min="4" max="4" width="17.75390625" style="2" bestFit="1" customWidth="1"/>
    <col min="5" max="5" width="7.00390625" style="40" bestFit="1" customWidth="1"/>
    <col min="6" max="6" width="9.125" style="1" bestFit="1" customWidth="1"/>
    <col min="7" max="7" width="10.375" style="1" customWidth="1"/>
    <col min="8" max="8" width="12.25390625" style="1" customWidth="1"/>
    <col min="9" max="9" width="7.75390625" style="1" customWidth="1"/>
    <col min="10" max="10" width="32.625" style="1" customWidth="1"/>
    <col min="11" max="11" width="10.75390625" style="1" bestFit="1" customWidth="1"/>
    <col min="12" max="12" width="13.00390625" style="1" bestFit="1" customWidth="1"/>
    <col min="13" max="13" width="8.75390625" style="1" bestFit="1" customWidth="1"/>
    <col min="14" max="14" width="8.25390625" style="1" bestFit="1" customWidth="1"/>
    <col min="15" max="15" width="6.375" style="1" bestFit="1" customWidth="1"/>
    <col min="16" max="18" width="6.25390625" style="3" bestFit="1" customWidth="1"/>
    <col min="19" max="19" width="8.00390625" style="3" bestFit="1" customWidth="1"/>
    <col min="20" max="21" width="10.25390625" style="3" bestFit="1" customWidth="1"/>
    <col min="22" max="22" width="10.25390625" style="18" bestFit="1" customWidth="1"/>
    <col min="23" max="23" width="11.25390625" style="3" bestFit="1" customWidth="1"/>
    <col min="24" max="24" width="10.25390625" style="3" bestFit="1" customWidth="1"/>
    <col min="25" max="16384" width="9.125" style="3" customWidth="1"/>
  </cols>
  <sheetData>
    <row r="1" spans="1:15" ht="30" customHeight="1">
      <c r="A1" s="48" t="s">
        <v>153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0" customHeight="1">
      <c r="A2" s="4"/>
      <c r="B2" s="4"/>
      <c r="C2" s="5"/>
      <c r="E2" s="6"/>
      <c r="F2" s="4"/>
      <c r="G2" s="53" t="s">
        <v>155</v>
      </c>
      <c r="H2" s="53"/>
      <c r="I2" s="4"/>
      <c r="J2" s="4"/>
      <c r="K2" s="4"/>
      <c r="L2" s="4"/>
      <c r="M2" s="4"/>
      <c r="N2" s="4"/>
      <c r="O2" s="4"/>
    </row>
    <row r="3" spans="2:19" ht="15">
      <c r="B3" s="23" t="s">
        <v>2</v>
      </c>
      <c r="C3" s="1" t="s">
        <v>177</v>
      </c>
      <c r="D3" s="3" t="s">
        <v>3</v>
      </c>
      <c r="E3" s="1"/>
      <c r="F3" s="3"/>
      <c r="G3" s="3"/>
      <c r="H3" s="3"/>
      <c r="I3" s="3"/>
      <c r="J3" s="3"/>
      <c r="K3" s="3"/>
      <c r="L3" s="3" t="s">
        <v>4</v>
      </c>
      <c r="N3" s="3"/>
      <c r="O3" s="3"/>
      <c r="R3" s="1"/>
      <c r="S3" s="1"/>
    </row>
    <row r="4" spans="2:14" s="8" customFormat="1" ht="30.75" customHeight="1">
      <c r="B4" s="56"/>
      <c r="C4" s="56"/>
      <c r="D4" s="56"/>
      <c r="E4" s="56" t="s">
        <v>194</v>
      </c>
      <c r="F4" s="56"/>
      <c r="G4" s="56"/>
      <c r="H4" s="56"/>
      <c r="I4" s="56"/>
      <c r="J4" s="41"/>
      <c r="K4" s="54" t="s">
        <v>176</v>
      </c>
      <c r="L4" s="55"/>
      <c r="M4" s="55"/>
      <c r="N4" s="55"/>
    </row>
    <row r="5" spans="1:14" s="10" customFormat="1" ht="60.75" customHeight="1">
      <c r="A5" s="27" t="s">
        <v>8</v>
      </c>
      <c r="B5" s="28" t="s">
        <v>9</v>
      </c>
      <c r="C5" s="28" t="s">
        <v>140</v>
      </c>
      <c r="D5" s="28" t="s">
        <v>12</v>
      </c>
      <c r="E5" s="28" t="s">
        <v>141</v>
      </c>
      <c r="F5" s="28" t="s">
        <v>142</v>
      </c>
      <c r="G5" s="44" t="s">
        <v>197</v>
      </c>
      <c r="H5" s="44" t="s">
        <v>199</v>
      </c>
      <c r="I5" s="36" t="s">
        <v>143</v>
      </c>
      <c r="J5" s="36" t="s">
        <v>144</v>
      </c>
      <c r="K5" s="36" t="s">
        <v>145</v>
      </c>
      <c r="L5" s="36" t="s">
        <v>146</v>
      </c>
      <c r="M5" s="36" t="s">
        <v>147</v>
      </c>
      <c r="N5" s="36" t="s">
        <v>148</v>
      </c>
    </row>
    <row r="6" spans="1:14" s="10" customFormat="1" ht="25.5">
      <c r="A6" s="32"/>
      <c r="B6" s="33"/>
      <c r="C6" s="33"/>
      <c r="D6" s="34" t="s">
        <v>149</v>
      </c>
      <c r="E6" s="37"/>
      <c r="F6" s="35"/>
      <c r="G6" s="26">
        <v>20</v>
      </c>
      <c r="H6" s="24">
        <v>5</v>
      </c>
      <c r="I6" s="24">
        <f aca="true" t="shared" si="0" ref="I6:I11">SUM(G6:H6)</f>
        <v>25</v>
      </c>
      <c r="J6" s="24"/>
      <c r="K6" s="24">
        <v>35</v>
      </c>
      <c r="L6" s="24">
        <v>40</v>
      </c>
      <c r="M6" s="25">
        <f aca="true" t="shared" si="1" ref="M6:M11">L6+K6+I6</f>
        <v>100</v>
      </c>
      <c r="N6" s="24"/>
    </row>
    <row r="7" spans="1:14" ht="15">
      <c r="A7" s="29">
        <v>1</v>
      </c>
      <c r="B7" s="30" t="s">
        <v>172</v>
      </c>
      <c r="C7" s="30" t="s">
        <v>152</v>
      </c>
      <c r="D7" s="30"/>
      <c r="E7" s="38">
        <v>8</v>
      </c>
      <c r="F7" s="42" t="s">
        <v>185</v>
      </c>
      <c r="G7" s="19">
        <v>8</v>
      </c>
      <c r="H7" s="19">
        <v>0</v>
      </c>
      <c r="I7" s="24">
        <f t="shared" si="0"/>
        <v>8</v>
      </c>
      <c r="J7" s="20" t="s">
        <v>154</v>
      </c>
      <c r="K7" s="19">
        <v>23</v>
      </c>
      <c r="L7" s="19">
        <v>25</v>
      </c>
      <c r="M7" s="25">
        <f t="shared" si="1"/>
        <v>56</v>
      </c>
      <c r="N7" s="16" t="s">
        <v>200</v>
      </c>
    </row>
    <row r="8" spans="1:14" ht="15">
      <c r="A8" s="19">
        <v>2</v>
      </c>
      <c r="B8" s="20" t="s">
        <v>171</v>
      </c>
      <c r="C8" s="20" t="s">
        <v>152</v>
      </c>
      <c r="D8" s="20"/>
      <c r="E8" s="39">
        <v>8</v>
      </c>
      <c r="F8" s="43" t="s">
        <v>183</v>
      </c>
      <c r="G8" s="1">
        <v>5</v>
      </c>
      <c r="H8" s="19">
        <v>0</v>
      </c>
      <c r="I8" s="24">
        <f t="shared" si="0"/>
        <v>5</v>
      </c>
      <c r="J8" s="20" t="s">
        <v>154</v>
      </c>
      <c r="K8" s="19">
        <v>23</v>
      </c>
      <c r="L8" s="19">
        <v>26</v>
      </c>
      <c r="M8" s="25">
        <f t="shared" si="1"/>
        <v>54</v>
      </c>
      <c r="N8" s="16" t="s">
        <v>201</v>
      </c>
    </row>
    <row r="9" spans="1:14" ht="15">
      <c r="A9" s="19">
        <v>3</v>
      </c>
      <c r="B9" s="20" t="s">
        <v>161</v>
      </c>
      <c r="C9" s="20" t="s">
        <v>150</v>
      </c>
      <c r="D9" s="20"/>
      <c r="E9" s="39">
        <v>8</v>
      </c>
      <c r="F9" s="43" t="s">
        <v>182</v>
      </c>
      <c r="G9" s="19">
        <v>6</v>
      </c>
      <c r="H9" s="19">
        <v>0</v>
      </c>
      <c r="I9" s="24">
        <f t="shared" si="0"/>
        <v>6</v>
      </c>
      <c r="J9" s="20" t="s">
        <v>154</v>
      </c>
      <c r="K9" s="19">
        <v>2</v>
      </c>
      <c r="L9" s="19">
        <v>37</v>
      </c>
      <c r="M9" s="25">
        <f t="shared" si="1"/>
        <v>45</v>
      </c>
      <c r="N9" s="16" t="s">
        <v>201</v>
      </c>
    </row>
    <row r="10" spans="1:14" ht="15">
      <c r="A10" s="19">
        <v>4</v>
      </c>
      <c r="B10" s="20" t="s">
        <v>174</v>
      </c>
      <c r="C10" s="20" t="s">
        <v>160</v>
      </c>
      <c r="D10" s="20"/>
      <c r="E10" s="39">
        <v>8</v>
      </c>
      <c r="F10" s="43" t="s">
        <v>184</v>
      </c>
      <c r="G10" s="19">
        <v>7</v>
      </c>
      <c r="H10" s="19">
        <v>0</v>
      </c>
      <c r="I10" s="24">
        <f t="shared" si="0"/>
        <v>7</v>
      </c>
      <c r="J10" s="20" t="s">
        <v>154</v>
      </c>
      <c r="K10" s="19"/>
      <c r="L10" s="19"/>
      <c r="M10" s="25">
        <f t="shared" si="1"/>
        <v>7</v>
      </c>
      <c r="N10" s="16" t="s">
        <v>201</v>
      </c>
    </row>
    <row r="11" spans="1:14" ht="15">
      <c r="A11" s="19">
        <v>5</v>
      </c>
      <c r="B11" s="20" t="s">
        <v>175</v>
      </c>
      <c r="C11" s="20" t="s">
        <v>160</v>
      </c>
      <c r="D11" s="20"/>
      <c r="E11" s="39">
        <v>8</v>
      </c>
      <c r="F11" s="43" t="s">
        <v>186</v>
      </c>
      <c r="G11" s="19">
        <v>5</v>
      </c>
      <c r="H11" s="19">
        <v>0</v>
      </c>
      <c r="I11" s="24">
        <f t="shared" si="0"/>
        <v>5</v>
      </c>
      <c r="J11" s="20" t="s">
        <v>154</v>
      </c>
      <c r="K11" s="19"/>
      <c r="L11" s="19"/>
      <c r="M11" s="25">
        <f t="shared" si="1"/>
        <v>5</v>
      </c>
      <c r="N11" s="16" t="s">
        <v>201</v>
      </c>
    </row>
    <row r="13" spans="2:4" ht="12.75">
      <c r="B13" s="1" t="s">
        <v>202</v>
      </c>
      <c r="D13" s="2" t="s">
        <v>203</v>
      </c>
    </row>
  </sheetData>
  <sheetProtection/>
  <autoFilter ref="A5:N5">
    <sortState ref="A6:N13">
      <sortCondition descending="1" sortBy="value" ref="M6:M13"/>
    </sortState>
  </autoFilter>
  <mergeCells count="5">
    <mergeCell ref="A1:O1"/>
    <mergeCell ref="G2:H2"/>
    <mergeCell ref="K4:N4"/>
    <mergeCell ref="B4:D4"/>
    <mergeCell ref="E4:I4"/>
  </mergeCells>
  <dataValidations count="2">
    <dataValidation type="list" allowBlank="1" showErrorMessage="1" sqref="N6:N11">
      <formula1>"Победитель,Призер,Участник,Неявка,Удаление"</formula1>
      <formula2>0</formula2>
    </dataValidation>
    <dataValidation type="list" allowBlank="1" showErrorMessage="1" sqref="N5 W1:W4 W7:W1011">
      <formula1>"Победитель,Призер,Участник"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90" zoomScaleNormal="90" zoomScalePageLayoutView="0" workbookViewId="0" topLeftCell="A1">
      <selection activeCell="D6" sqref="D6:D7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5.00390625" style="1" bestFit="1" customWidth="1"/>
    <col min="4" max="4" width="23.875" style="2" customWidth="1"/>
    <col min="5" max="5" width="7.00390625" style="40" bestFit="1" customWidth="1"/>
    <col min="6" max="6" width="9.125" style="1" bestFit="1" customWidth="1"/>
    <col min="7" max="7" width="10.375" style="1" customWidth="1"/>
    <col min="8" max="8" width="8.625" style="1" customWidth="1"/>
    <col min="9" max="9" width="12.75390625" style="1" customWidth="1"/>
    <col min="10" max="10" width="7.75390625" style="1" customWidth="1"/>
    <col min="11" max="11" width="32.625" style="1" customWidth="1"/>
    <col min="12" max="12" width="10.75390625" style="1" bestFit="1" customWidth="1"/>
    <col min="13" max="13" width="13.00390625" style="1" bestFit="1" customWidth="1"/>
    <col min="14" max="14" width="8.75390625" style="1" bestFit="1" customWidth="1"/>
    <col min="15" max="15" width="8.25390625" style="1" bestFit="1" customWidth="1"/>
    <col min="16" max="16" width="6.375" style="1" bestFit="1" customWidth="1"/>
    <col min="17" max="19" width="6.25390625" style="3" bestFit="1" customWidth="1"/>
    <col min="20" max="20" width="8.00390625" style="3" bestFit="1" customWidth="1"/>
    <col min="21" max="22" width="10.25390625" style="3" bestFit="1" customWidth="1"/>
    <col min="23" max="23" width="10.25390625" style="18" bestFit="1" customWidth="1"/>
    <col min="24" max="24" width="11.25390625" style="3" bestFit="1" customWidth="1"/>
    <col min="25" max="25" width="10.25390625" style="3" bestFit="1" customWidth="1"/>
    <col min="26" max="16384" width="9.125" style="3" customWidth="1"/>
  </cols>
  <sheetData>
    <row r="1" spans="1:16" ht="30" customHeight="1">
      <c r="A1" s="48" t="s">
        <v>153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30" customHeight="1">
      <c r="A2" s="4"/>
      <c r="B2" s="4"/>
      <c r="C2" s="5"/>
      <c r="E2" s="6"/>
      <c r="F2" s="4"/>
      <c r="G2" s="53" t="s">
        <v>1</v>
      </c>
      <c r="H2" s="53"/>
      <c r="I2" s="4"/>
      <c r="J2" s="4"/>
      <c r="K2" s="4"/>
      <c r="L2" s="4"/>
      <c r="M2" s="4"/>
      <c r="N2" s="4"/>
      <c r="O2" s="4"/>
      <c r="P2" s="4"/>
    </row>
    <row r="3" spans="2:20" ht="15">
      <c r="B3" s="23" t="s">
        <v>2</v>
      </c>
      <c r="C3" s="1" t="s">
        <v>177</v>
      </c>
      <c r="D3" s="3" t="s">
        <v>3</v>
      </c>
      <c r="E3" s="1"/>
      <c r="F3" s="3"/>
      <c r="G3" s="3"/>
      <c r="H3" s="3"/>
      <c r="J3" s="3"/>
      <c r="K3" s="3"/>
      <c r="L3" s="3"/>
      <c r="M3" s="3" t="s">
        <v>4</v>
      </c>
      <c r="O3" s="3"/>
      <c r="P3" s="3"/>
      <c r="S3" s="1"/>
      <c r="T3" s="1"/>
    </row>
    <row r="4" spans="2:14" s="8" customFormat="1" ht="30.75" customHeight="1">
      <c r="B4" s="56"/>
      <c r="C4" s="56"/>
      <c r="D4" s="56"/>
      <c r="E4" s="56" t="s">
        <v>194</v>
      </c>
      <c r="F4" s="56"/>
      <c r="G4" s="56"/>
      <c r="H4" s="56"/>
      <c r="I4" s="56"/>
      <c r="J4" s="41"/>
      <c r="K4" s="54" t="s">
        <v>176</v>
      </c>
      <c r="L4" s="55"/>
      <c r="M4" s="55"/>
      <c r="N4" s="55"/>
    </row>
    <row r="5" spans="1:15" s="10" customFormat="1" ht="60.75" customHeight="1">
      <c r="A5" s="27" t="s">
        <v>8</v>
      </c>
      <c r="B5" s="28" t="s">
        <v>9</v>
      </c>
      <c r="C5" s="28" t="s">
        <v>140</v>
      </c>
      <c r="D5" s="28" t="s">
        <v>12</v>
      </c>
      <c r="E5" s="28" t="s">
        <v>141</v>
      </c>
      <c r="F5" s="28" t="s">
        <v>142</v>
      </c>
      <c r="G5" s="36" t="s">
        <v>196</v>
      </c>
      <c r="H5" s="36" t="s">
        <v>198</v>
      </c>
      <c r="I5" s="44" t="s">
        <v>199</v>
      </c>
      <c r="J5" s="36" t="s">
        <v>143</v>
      </c>
      <c r="K5" s="36" t="s">
        <v>144</v>
      </c>
      <c r="L5" s="36" t="s">
        <v>145</v>
      </c>
      <c r="M5" s="36" t="s">
        <v>146</v>
      </c>
      <c r="N5" s="36" t="s">
        <v>147</v>
      </c>
      <c r="O5" s="36" t="s">
        <v>148</v>
      </c>
    </row>
    <row r="6" spans="1:15" ht="15">
      <c r="A6" s="29">
        <v>1</v>
      </c>
      <c r="B6" s="30" t="s">
        <v>162</v>
      </c>
      <c r="C6" s="30" t="s">
        <v>152</v>
      </c>
      <c r="D6" s="30"/>
      <c r="E6" s="38">
        <v>9</v>
      </c>
      <c r="F6" s="42" t="s">
        <v>188</v>
      </c>
      <c r="G6" s="19">
        <v>5</v>
      </c>
      <c r="H6" s="19">
        <v>3</v>
      </c>
      <c r="I6" s="19">
        <v>0</v>
      </c>
      <c r="J6" s="24">
        <f>SUM(G6:I6)</f>
        <v>8</v>
      </c>
      <c r="K6" s="20" t="s">
        <v>154</v>
      </c>
      <c r="L6" s="19">
        <v>38</v>
      </c>
      <c r="M6" s="19">
        <v>18</v>
      </c>
      <c r="N6" s="25">
        <f>M6+L6+J6</f>
        <v>64</v>
      </c>
      <c r="O6" s="16" t="s">
        <v>200</v>
      </c>
    </row>
    <row r="7" spans="1:15" ht="15">
      <c r="A7" s="19">
        <v>2</v>
      </c>
      <c r="B7" s="20" t="s">
        <v>170</v>
      </c>
      <c r="C7" s="20" t="s">
        <v>152</v>
      </c>
      <c r="D7" s="20"/>
      <c r="E7" s="39">
        <v>9</v>
      </c>
      <c r="F7" s="43" t="s">
        <v>187</v>
      </c>
      <c r="G7" s="19">
        <v>4</v>
      </c>
      <c r="H7" s="19">
        <v>0</v>
      </c>
      <c r="I7" s="19">
        <v>0</v>
      </c>
      <c r="J7" s="24">
        <f>SUM(G7:I7)</f>
        <v>4</v>
      </c>
      <c r="K7" s="20" t="s">
        <v>154</v>
      </c>
      <c r="L7" s="19">
        <v>9</v>
      </c>
      <c r="M7" s="19">
        <v>24</v>
      </c>
      <c r="N7" s="25">
        <f>M7+L7+J7</f>
        <v>37</v>
      </c>
      <c r="O7" s="16" t="s">
        <v>201</v>
      </c>
    </row>
    <row r="9" spans="2:4" ht="12.75">
      <c r="B9" s="1" t="s">
        <v>202</v>
      </c>
      <c r="D9" s="2" t="s">
        <v>203</v>
      </c>
    </row>
  </sheetData>
  <sheetProtection/>
  <autoFilter ref="A5:O5"/>
  <mergeCells count="5">
    <mergeCell ref="A1:P1"/>
    <mergeCell ref="G2:H2"/>
    <mergeCell ref="B4:D4"/>
    <mergeCell ref="E4:I4"/>
    <mergeCell ref="K4:N4"/>
  </mergeCells>
  <dataValidations count="2">
    <dataValidation type="list" allowBlank="1" showErrorMessage="1" sqref="O5 X1:X3 W4 X6:X1007">
      <formula1>"Победитель,Призер,Участник"</formula1>
      <formula2>0</formula2>
    </dataValidation>
    <dataValidation type="list" allowBlank="1" showErrorMessage="1" sqref="O6:O7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90" zoomScaleNormal="90" zoomScalePageLayoutView="0" workbookViewId="0" topLeftCell="A2">
      <selection activeCell="D6" sqref="D6:D8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5.00390625" style="1" bestFit="1" customWidth="1"/>
    <col min="4" max="4" width="17.75390625" style="2" bestFit="1" customWidth="1"/>
    <col min="5" max="5" width="7.00390625" style="2" bestFit="1" customWidth="1"/>
    <col min="6" max="6" width="9.125" style="1" bestFit="1" customWidth="1"/>
    <col min="7" max="7" width="10.375" style="1" customWidth="1"/>
    <col min="8" max="8" width="12.25390625" style="1" customWidth="1"/>
    <col min="9" max="9" width="12.75390625" style="1" customWidth="1"/>
    <col min="10" max="10" width="7.75390625" style="1" customWidth="1"/>
    <col min="11" max="11" width="32.625" style="1" customWidth="1"/>
    <col min="12" max="12" width="10.75390625" style="1" bestFit="1" customWidth="1"/>
    <col min="13" max="13" width="13.00390625" style="1" bestFit="1" customWidth="1"/>
    <col min="14" max="14" width="8.75390625" style="1" bestFit="1" customWidth="1"/>
    <col min="15" max="15" width="8.25390625" style="1" bestFit="1" customWidth="1"/>
    <col min="16" max="16" width="6.375" style="1" bestFit="1" customWidth="1"/>
    <col min="17" max="19" width="6.25390625" style="3" bestFit="1" customWidth="1"/>
    <col min="20" max="20" width="8.00390625" style="3" bestFit="1" customWidth="1"/>
    <col min="21" max="22" width="10.25390625" style="3" bestFit="1" customWidth="1"/>
    <col min="23" max="23" width="10.25390625" style="18" bestFit="1" customWidth="1"/>
    <col min="24" max="24" width="11.25390625" style="3" bestFit="1" customWidth="1"/>
    <col min="25" max="25" width="10.25390625" style="3" bestFit="1" customWidth="1"/>
    <col min="26" max="16384" width="9.125" style="3" customWidth="1"/>
  </cols>
  <sheetData>
    <row r="1" spans="1:16" ht="30" customHeight="1">
      <c r="A1" s="48" t="s">
        <v>153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30" customHeight="1">
      <c r="A2" s="4"/>
      <c r="B2" s="4"/>
      <c r="C2" s="5"/>
      <c r="E2" s="6"/>
      <c r="F2" s="4"/>
      <c r="G2" s="53" t="s">
        <v>156</v>
      </c>
      <c r="H2" s="53"/>
      <c r="I2" s="4"/>
      <c r="J2" s="4"/>
      <c r="K2" s="4"/>
      <c r="L2" s="4"/>
      <c r="M2" s="4"/>
      <c r="N2" s="4"/>
      <c r="O2" s="4"/>
      <c r="P2" s="4"/>
    </row>
    <row r="3" spans="2:20" ht="15">
      <c r="B3" s="23" t="s">
        <v>2</v>
      </c>
      <c r="C3" s="1" t="s">
        <v>177</v>
      </c>
      <c r="D3" s="3" t="s">
        <v>3</v>
      </c>
      <c r="E3" s="3"/>
      <c r="F3" s="3"/>
      <c r="G3" s="3"/>
      <c r="H3" s="3"/>
      <c r="J3" s="3"/>
      <c r="K3" s="3"/>
      <c r="L3" s="3"/>
      <c r="M3" s="3" t="s">
        <v>4</v>
      </c>
      <c r="O3" s="3"/>
      <c r="P3" s="3"/>
      <c r="S3" s="1"/>
      <c r="T3" s="1"/>
    </row>
    <row r="4" spans="2:14" s="8" customFormat="1" ht="30.75" customHeight="1">
      <c r="B4" s="56"/>
      <c r="C4" s="56"/>
      <c r="D4" s="56"/>
      <c r="E4" s="56" t="s">
        <v>194</v>
      </c>
      <c r="F4" s="56"/>
      <c r="G4" s="56"/>
      <c r="H4" s="56"/>
      <c r="I4" s="56"/>
      <c r="J4" s="41"/>
      <c r="K4" s="54" t="s">
        <v>176</v>
      </c>
      <c r="L4" s="55"/>
      <c r="M4" s="55"/>
      <c r="N4" s="55"/>
    </row>
    <row r="5" spans="1:15" s="10" customFormat="1" ht="60.75" customHeight="1">
      <c r="A5" s="27" t="s">
        <v>8</v>
      </c>
      <c r="B5" s="28" t="s">
        <v>9</v>
      </c>
      <c r="C5" s="28" t="s">
        <v>140</v>
      </c>
      <c r="D5" s="28" t="s">
        <v>12</v>
      </c>
      <c r="E5" s="28" t="s">
        <v>141</v>
      </c>
      <c r="F5" s="28" t="s">
        <v>142</v>
      </c>
      <c r="G5" s="44" t="s">
        <v>196</v>
      </c>
      <c r="H5" s="44" t="s">
        <v>198</v>
      </c>
      <c r="I5" s="44" t="s">
        <v>199</v>
      </c>
      <c r="J5" s="36" t="s">
        <v>143</v>
      </c>
      <c r="K5" s="36" t="s">
        <v>144</v>
      </c>
      <c r="L5" s="36" t="s">
        <v>145</v>
      </c>
      <c r="M5" s="36" t="s">
        <v>146</v>
      </c>
      <c r="N5" s="36" t="s">
        <v>147</v>
      </c>
      <c r="O5" s="36" t="s">
        <v>148</v>
      </c>
    </row>
    <row r="6" spans="1:15" ht="15">
      <c r="A6" s="29">
        <v>1</v>
      </c>
      <c r="B6" s="30" t="s">
        <v>164</v>
      </c>
      <c r="C6" s="30" t="s">
        <v>152</v>
      </c>
      <c r="D6" s="30"/>
      <c r="E6" s="31">
        <v>10</v>
      </c>
      <c r="F6" s="42" t="s">
        <v>190</v>
      </c>
      <c r="G6" s="19">
        <v>4</v>
      </c>
      <c r="H6" s="19">
        <v>2</v>
      </c>
      <c r="I6" s="19">
        <v>3</v>
      </c>
      <c r="J6" s="24">
        <f>SUM(G6:I6)</f>
        <v>9</v>
      </c>
      <c r="K6" s="20" t="s">
        <v>154</v>
      </c>
      <c r="L6" s="19">
        <v>38</v>
      </c>
      <c r="M6" s="19">
        <v>35</v>
      </c>
      <c r="N6" s="25">
        <f>M6+L6+J6</f>
        <v>82</v>
      </c>
      <c r="O6" s="16" t="s">
        <v>200</v>
      </c>
    </row>
    <row r="7" spans="1:15" ht="15">
      <c r="A7" s="19">
        <v>2</v>
      </c>
      <c r="B7" s="20" t="s">
        <v>166</v>
      </c>
      <c r="C7" s="20" t="s">
        <v>158</v>
      </c>
      <c r="D7" s="20"/>
      <c r="E7" s="21">
        <v>10</v>
      </c>
      <c r="F7" s="43" t="s">
        <v>189</v>
      </c>
      <c r="G7" s="19">
        <v>5</v>
      </c>
      <c r="H7" s="19">
        <v>3</v>
      </c>
      <c r="I7" s="19">
        <v>0</v>
      </c>
      <c r="J7" s="24">
        <f>SUM(G7:I7)</f>
        <v>8</v>
      </c>
      <c r="K7" s="20" t="s">
        <v>154</v>
      </c>
      <c r="L7" s="19">
        <v>9</v>
      </c>
      <c r="M7" s="19">
        <v>22</v>
      </c>
      <c r="N7" s="25">
        <f>M7+L7+J7</f>
        <v>39</v>
      </c>
      <c r="O7" s="16" t="s">
        <v>201</v>
      </c>
    </row>
    <row r="8" spans="1:15" ht="15">
      <c r="A8" s="19">
        <v>3</v>
      </c>
      <c r="B8" s="20" t="s">
        <v>195</v>
      </c>
      <c r="C8" s="20" t="s">
        <v>158</v>
      </c>
      <c r="D8" s="20"/>
      <c r="E8" s="21">
        <v>10</v>
      </c>
      <c r="F8" s="43" t="s">
        <v>192</v>
      </c>
      <c r="G8" s="19">
        <v>3</v>
      </c>
      <c r="H8" s="19">
        <v>2</v>
      </c>
      <c r="I8" s="19">
        <v>0</v>
      </c>
      <c r="J8" s="24">
        <f>SUM(G8:I8)</f>
        <v>5</v>
      </c>
      <c r="K8" s="20" t="s">
        <v>154</v>
      </c>
      <c r="L8" s="19">
        <v>9</v>
      </c>
      <c r="M8" s="19">
        <v>16</v>
      </c>
      <c r="N8" s="25">
        <f>M8+L8+J8</f>
        <v>30</v>
      </c>
      <c r="O8" s="16" t="s">
        <v>201</v>
      </c>
    </row>
    <row r="10" spans="2:4" ht="12.75">
      <c r="B10" s="1" t="s">
        <v>202</v>
      </c>
      <c r="D10" s="2" t="s">
        <v>203</v>
      </c>
    </row>
  </sheetData>
  <sheetProtection/>
  <autoFilter ref="A5:O5"/>
  <mergeCells count="5">
    <mergeCell ref="A1:P1"/>
    <mergeCell ref="G2:H2"/>
    <mergeCell ref="B4:D4"/>
    <mergeCell ref="E4:I4"/>
    <mergeCell ref="K4:N4"/>
  </mergeCells>
  <dataValidations count="2">
    <dataValidation type="list" allowBlank="1" showErrorMessage="1" sqref="O5 W4 X1:X3 X6:X1006">
      <formula1>"Победитель,Призер,Участник"</formula1>
      <formula2>0</formula2>
    </dataValidation>
    <dataValidation type="list" allowBlank="1" showErrorMessage="1" sqref="O6:O8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zoomScale="90" zoomScaleNormal="90" zoomScalePageLayoutView="0" workbookViewId="0" topLeftCell="A1">
      <selection activeCell="H21" sqref="H21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5.00390625" style="1" bestFit="1" customWidth="1"/>
    <col min="4" max="4" width="17.75390625" style="2" bestFit="1" customWidth="1"/>
    <col min="5" max="5" width="7.00390625" style="2" bestFit="1" customWidth="1"/>
    <col min="6" max="6" width="9.125" style="1" bestFit="1" customWidth="1"/>
    <col min="7" max="7" width="10.375" style="1" customWidth="1"/>
    <col min="8" max="9" width="12.25390625" style="1" customWidth="1"/>
    <col min="10" max="10" width="7.75390625" style="1" customWidth="1"/>
    <col min="11" max="11" width="32.625" style="1" customWidth="1"/>
    <col min="12" max="12" width="10.75390625" style="1" bestFit="1" customWidth="1"/>
    <col min="13" max="13" width="13.00390625" style="1" bestFit="1" customWidth="1"/>
    <col min="14" max="14" width="8.75390625" style="1" bestFit="1" customWidth="1"/>
    <col min="15" max="15" width="8.25390625" style="1" bestFit="1" customWidth="1"/>
    <col min="16" max="16" width="6.375" style="1" bestFit="1" customWidth="1"/>
    <col min="17" max="19" width="6.25390625" style="3" bestFit="1" customWidth="1"/>
    <col min="20" max="20" width="8.00390625" style="3" bestFit="1" customWidth="1"/>
    <col min="21" max="22" width="10.25390625" style="3" bestFit="1" customWidth="1"/>
    <col min="23" max="23" width="10.25390625" style="18" bestFit="1" customWidth="1"/>
    <col min="24" max="24" width="11.25390625" style="3" bestFit="1" customWidth="1"/>
    <col min="25" max="25" width="10.25390625" style="3" bestFit="1" customWidth="1"/>
    <col min="26" max="16384" width="9.125" style="3" customWidth="1"/>
  </cols>
  <sheetData>
    <row r="1" spans="1:16" ht="30" customHeight="1">
      <c r="A1" s="48" t="s">
        <v>153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30" customHeight="1">
      <c r="A2" s="4"/>
      <c r="B2" s="4"/>
      <c r="C2" s="5"/>
      <c r="E2" s="6"/>
      <c r="F2" s="4"/>
      <c r="G2" s="53" t="s">
        <v>157</v>
      </c>
      <c r="H2" s="53"/>
      <c r="I2" s="6"/>
      <c r="J2" s="4"/>
      <c r="K2" s="4"/>
      <c r="L2" s="4"/>
      <c r="M2" s="4"/>
      <c r="N2" s="4"/>
      <c r="O2" s="4"/>
      <c r="P2" s="4"/>
    </row>
    <row r="3" spans="2:20" ht="15">
      <c r="B3" s="23" t="s">
        <v>2</v>
      </c>
      <c r="C3" s="1" t="s">
        <v>177</v>
      </c>
      <c r="D3" s="3" t="s">
        <v>3</v>
      </c>
      <c r="E3" s="3"/>
      <c r="F3" s="3"/>
      <c r="G3" s="3"/>
      <c r="H3" s="3"/>
      <c r="I3" s="3"/>
      <c r="J3" s="3"/>
      <c r="K3" s="3"/>
      <c r="L3" s="3"/>
      <c r="M3" s="3" t="s">
        <v>4</v>
      </c>
      <c r="O3" s="3"/>
      <c r="P3" s="3"/>
      <c r="S3" s="1"/>
      <c r="T3" s="1"/>
    </row>
    <row r="4" spans="2:14" s="8" customFormat="1" ht="30.75" customHeight="1">
      <c r="B4" s="56"/>
      <c r="C4" s="56"/>
      <c r="D4" s="56"/>
      <c r="E4" s="56" t="s">
        <v>194</v>
      </c>
      <c r="F4" s="56"/>
      <c r="G4" s="56"/>
      <c r="H4" s="56"/>
      <c r="I4" s="56"/>
      <c r="J4" s="41"/>
      <c r="K4" s="54" t="s">
        <v>176</v>
      </c>
      <c r="L4" s="55"/>
      <c r="M4" s="55"/>
      <c r="N4" s="55"/>
    </row>
    <row r="5" spans="1:15" s="10" customFormat="1" ht="60.75" customHeight="1">
      <c r="A5" s="27" t="s">
        <v>8</v>
      </c>
      <c r="B5" s="28" t="s">
        <v>9</v>
      </c>
      <c r="C5" s="28" t="s">
        <v>140</v>
      </c>
      <c r="D5" s="28" t="s">
        <v>12</v>
      </c>
      <c r="E5" s="28" t="s">
        <v>141</v>
      </c>
      <c r="F5" s="28" t="s">
        <v>142</v>
      </c>
      <c r="G5" s="44" t="s">
        <v>196</v>
      </c>
      <c r="H5" s="44" t="s">
        <v>198</v>
      </c>
      <c r="I5" s="44" t="s">
        <v>199</v>
      </c>
      <c r="J5" s="36" t="s">
        <v>143</v>
      </c>
      <c r="K5" s="36" t="s">
        <v>144</v>
      </c>
      <c r="L5" s="36" t="s">
        <v>145</v>
      </c>
      <c r="M5" s="36" t="s">
        <v>146</v>
      </c>
      <c r="N5" s="36" t="s">
        <v>147</v>
      </c>
      <c r="O5" s="36" t="s">
        <v>148</v>
      </c>
    </row>
    <row r="6" spans="1:15" ht="15">
      <c r="A6" s="29">
        <v>1</v>
      </c>
      <c r="B6" s="30" t="s">
        <v>163</v>
      </c>
      <c r="C6" s="30" t="s">
        <v>151</v>
      </c>
      <c r="D6" s="30"/>
      <c r="E6" s="31">
        <v>11</v>
      </c>
      <c r="F6" s="42" t="s">
        <v>193</v>
      </c>
      <c r="G6" s="19">
        <v>5</v>
      </c>
      <c r="H6" s="19">
        <v>2</v>
      </c>
      <c r="I6" s="19">
        <v>2</v>
      </c>
      <c r="J6" s="24">
        <f>SUM(G6:I6)</f>
        <v>9</v>
      </c>
      <c r="K6" s="20" t="s">
        <v>154</v>
      </c>
      <c r="L6" s="19">
        <v>38</v>
      </c>
      <c r="M6" s="19">
        <v>35</v>
      </c>
      <c r="N6" s="25">
        <f>M6+L6+J6</f>
        <v>82</v>
      </c>
      <c r="O6" s="16" t="s">
        <v>200</v>
      </c>
    </row>
    <row r="7" spans="1:15" ht="15">
      <c r="A7" s="19">
        <v>2</v>
      </c>
      <c r="B7" s="20" t="s">
        <v>173</v>
      </c>
      <c r="C7" s="20" t="s">
        <v>159</v>
      </c>
      <c r="D7" s="20"/>
      <c r="E7" s="21">
        <v>11</v>
      </c>
      <c r="F7" s="43" t="s">
        <v>191</v>
      </c>
      <c r="G7" s="19">
        <v>4</v>
      </c>
      <c r="H7" s="19">
        <v>4</v>
      </c>
      <c r="I7" s="19">
        <v>0</v>
      </c>
      <c r="J7" s="24">
        <f>SUM(G7:I7)</f>
        <v>8</v>
      </c>
      <c r="K7" s="20" t="s">
        <v>154</v>
      </c>
      <c r="L7" s="19">
        <v>33</v>
      </c>
      <c r="M7" s="19"/>
      <c r="N7" s="25">
        <f>M7+L7+J7</f>
        <v>41</v>
      </c>
      <c r="O7" s="16" t="s">
        <v>201</v>
      </c>
    </row>
    <row r="9" spans="2:4" ht="12.75">
      <c r="B9" s="1" t="s">
        <v>202</v>
      </c>
      <c r="D9" s="2" t="s">
        <v>203</v>
      </c>
    </row>
  </sheetData>
  <sheetProtection/>
  <autoFilter ref="A5:O5"/>
  <mergeCells count="5">
    <mergeCell ref="A1:P1"/>
    <mergeCell ref="G2:H2"/>
    <mergeCell ref="B4:D4"/>
    <mergeCell ref="E4:I4"/>
    <mergeCell ref="K4:N4"/>
  </mergeCells>
  <dataValidations count="2">
    <dataValidation type="list" allowBlank="1" showErrorMessage="1" sqref="O5 X1:X3 W4 X6:X1006">
      <formula1>"Победитель,Призер,Участник"</formula1>
      <formula2>0</formula2>
    </dataValidation>
    <dataValidation type="list" allowBlank="1" showErrorMessage="1" sqref="O6:O7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2021-11-29T04:42:55Z</cp:lastPrinted>
  <dcterms:created xsi:type="dcterms:W3CDTF">2016-11-08T05:45:58Z</dcterms:created>
  <dcterms:modified xsi:type="dcterms:W3CDTF">2023-12-12T02:47:14Z</dcterms:modified>
  <cp:category/>
  <cp:version/>
  <cp:contentType/>
  <cp:contentStatus/>
  <cp:revision>2</cp:revision>
</cp:coreProperties>
</file>