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4470" activeTab="4"/>
  </bookViews>
  <sheets>
    <sheet name="2" sheetId="1" r:id="rId1"/>
    <sheet name="3" sheetId="2" r:id="rId2"/>
    <sheet name="4" sheetId="3" r:id="rId3"/>
    <sheet name="5" sheetId="4" r:id="rId4"/>
    <sheet name="6" sheetId="5" r:id="rId5"/>
  </sheets>
  <definedNames>
    <definedName name="_xlnm._FilterDatabase" localSheetId="0" hidden="1">'2'!$A$5:$P$98</definedName>
    <definedName name="_xlnm._FilterDatabase" localSheetId="1" hidden="1">'3'!$A$5:$R$103</definedName>
    <definedName name="_xlnm._FilterDatabase" localSheetId="2" hidden="1">'4'!$A$5:$R$108</definedName>
    <definedName name="_xlnm._FilterDatabase" localSheetId="3" hidden="1">'5'!$A$5:$R$97</definedName>
    <definedName name="_xlnm._FilterDatabase" localSheetId="4" hidden="1">'6'!$A$5:$R$100</definedName>
  </definedNames>
  <calcPr fullCalcOnLoad="1"/>
</workbook>
</file>

<file path=xl/sharedStrings.xml><?xml version="1.0" encoding="utf-8"?>
<sst xmlns="http://schemas.openxmlformats.org/spreadsheetml/2006/main" count="2812" uniqueCount="1175">
  <si>
    <t>Протокол муниципального этапа Олимпиады по английскому языку "КРОШ"</t>
  </si>
  <si>
    <t>Место проведения:</t>
  </si>
  <si>
    <t>дата проведения (ДД.ММ.ГГ):</t>
  </si>
  <si>
    <t>председатель жюри (ФИО):</t>
  </si>
  <si>
    <t>Дадашева Галина Сергеевна</t>
  </si>
  <si>
    <t>№</t>
  </si>
  <si>
    <t>Фамилия</t>
  </si>
  <si>
    <t>Район</t>
  </si>
  <si>
    <t xml:space="preserve">Название ОУ </t>
  </si>
  <si>
    <t>Класс</t>
  </si>
  <si>
    <t>Шифр</t>
  </si>
  <si>
    <t>Listening</t>
  </si>
  <si>
    <t>Reading</t>
  </si>
  <si>
    <t>Use of English</t>
  </si>
  <si>
    <t>writing</t>
  </si>
  <si>
    <t>% выполнения</t>
  </si>
  <si>
    <t>Тип диплома</t>
  </si>
  <si>
    <t>октябрьский</t>
  </si>
  <si>
    <t>центральный</t>
  </si>
  <si>
    <t>Якимова Светлана Николаевна</t>
  </si>
  <si>
    <t>Шорникова Анна Михайловна</t>
  </si>
  <si>
    <t>Гревцева Наталья Анатольевна</t>
  </si>
  <si>
    <t>Забытова Арина Николаевна</t>
  </si>
  <si>
    <t>Маринушкина Надежда Васильевна</t>
  </si>
  <si>
    <t>Карпикова Марина Альбертовна</t>
  </si>
  <si>
    <t>Гараева Наталья Ивановна</t>
  </si>
  <si>
    <t>Брух Татьяна Ивановна</t>
  </si>
  <si>
    <t>Бариловская Светлана Юрьевна</t>
  </si>
  <si>
    <t>Апалько Ольга Викторовна</t>
  </si>
  <si>
    <t>Мельникова Наталья Викторовна</t>
  </si>
  <si>
    <t>Недашковская Татьяна Геннадьевна</t>
  </si>
  <si>
    <t>Копылова Наталья Александровна</t>
  </si>
  <si>
    <t>Школина Светлана Юрьевна</t>
  </si>
  <si>
    <t>Болотова Ирина Сергеевна</t>
  </si>
  <si>
    <t>Толоконникова Светлана Викторовна</t>
  </si>
  <si>
    <t>Тополя Анна Владимировна</t>
  </si>
  <si>
    <t>Решетнева Юлия Александровна</t>
  </si>
  <si>
    <t>Апушникова Елена Борисовна</t>
  </si>
  <si>
    <t>Морозова Ирина Юрьевна</t>
  </si>
  <si>
    <t>Толстихина Татьяна Владимировна</t>
  </si>
  <si>
    <t>Усков Николай Юрьевич</t>
  </si>
  <si>
    <t>Яценко Степан Иванович</t>
  </si>
  <si>
    <t>Меркулова Анна Ивановна</t>
  </si>
  <si>
    <t>Маликова Альбина Владимировна</t>
  </si>
  <si>
    <t>Елизарова Анна Юрьевна</t>
  </si>
  <si>
    <t>Коломыцева Татьяна Михайловна</t>
  </si>
  <si>
    <t>Лукина Елена Владимировна</t>
  </si>
  <si>
    <t>Дармодехина Виктория Владимировна</t>
  </si>
  <si>
    <t>Замараева Анна Сергеевна</t>
  </si>
  <si>
    <t>Опарина Наталья Викторовна</t>
  </si>
  <si>
    <t>Полянских Олеся Николаевна</t>
  </si>
  <si>
    <t>Камалдинова Ольга Габдулахатовна</t>
  </si>
  <si>
    <t>Коломыцев Дмитрий Сергеевич</t>
  </si>
  <si>
    <t>кол-во баллов письменный тур</t>
  </si>
  <si>
    <t>Количество баллов устный тур</t>
  </si>
  <si>
    <t>Максимальное количество баллов</t>
  </si>
  <si>
    <t>ИТОГО</t>
  </si>
  <si>
    <t>ЖД</t>
  </si>
  <si>
    <t>Кировский</t>
  </si>
  <si>
    <t>Ленинский</t>
  </si>
  <si>
    <t>Октябрьский</t>
  </si>
  <si>
    <t xml:space="preserve">Октябрьский </t>
  </si>
  <si>
    <t xml:space="preserve">Свердловский </t>
  </si>
  <si>
    <t>Советский</t>
  </si>
  <si>
    <t>Центральный</t>
  </si>
  <si>
    <t xml:space="preserve">Центральный </t>
  </si>
  <si>
    <t>Пазигун Елена Николаевна</t>
  </si>
  <si>
    <t>Уткина Галина Михайловна</t>
  </si>
  <si>
    <t>Евельсон Полина Сергеевна</t>
  </si>
  <si>
    <t>Юманова Татьяна Ивановна</t>
  </si>
  <si>
    <t>Хлебникова Любовь Александровна</t>
  </si>
  <si>
    <t>Ильюшина Елена Евгеньевна</t>
  </si>
  <si>
    <t>Маслянская Дарья Валерьевна</t>
  </si>
  <si>
    <t>Королева Марина Сергеевна</t>
  </si>
  <si>
    <t>Загайнова Анастасия Николаевна</t>
  </si>
  <si>
    <t>Комарова Елена Николаевна</t>
  </si>
  <si>
    <t>Янова Антонина Сергеевна</t>
  </si>
  <si>
    <t>Пархоменко Анастасия Сергеевна</t>
  </si>
  <si>
    <t>Усольцева Ирина Александровна</t>
  </si>
  <si>
    <t>Шнайдер Наталья Антоновна</t>
  </si>
  <si>
    <t>Антипенко Полина Дмитриевна</t>
  </si>
  <si>
    <t>Вольф Вера Александровна</t>
  </si>
  <si>
    <t>Малиновская Александра Геннадьевна</t>
  </si>
  <si>
    <t>Чепурная Евгения Анатольевна</t>
  </si>
  <si>
    <t>Новикова Галина Викторовна</t>
  </si>
  <si>
    <t>Козырева Мария Игоревна</t>
  </si>
  <si>
    <t>Урбайтене Маргарита Д. Целестино</t>
  </si>
  <si>
    <t>Ташкенова Александра Владимировна</t>
  </si>
  <si>
    <t>Никулина Оксана Николаевна</t>
  </si>
  <si>
    <t>ФИО педагога</t>
  </si>
  <si>
    <t xml:space="preserve">Егорова Мария Вячеславовна </t>
  </si>
  <si>
    <t>Дзябко Юлия Валерьевна</t>
  </si>
  <si>
    <t>Магедова Инна Николаевна</t>
  </si>
  <si>
    <t>Малышенко Екатерина Васильевна</t>
  </si>
  <si>
    <t>Зеер Анастасия Сергеевна</t>
  </si>
  <si>
    <t>Гордеева Юлия Николаевна</t>
  </si>
  <si>
    <t>Мочалова Ольга Борисовна</t>
  </si>
  <si>
    <t>Мялькин Вячеслав Владимирович</t>
  </si>
  <si>
    <t>Посысоева Виктория Вадимовна</t>
  </si>
  <si>
    <t>Гулина Ирина Николаевна</t>
  </si>
  <si>
    <t>Архипова Жанна Юрьевна</t>
  </si>
  <si>
    <t>Алина Ольга Александровна</t>
  </si>
  <si>
    <t>Учитель-наставник  (ФИО полностью)</t>
  </si>
  <si>
    <t>Учитель-наставник (ФИО полностью)</t>
  </si>
  <si>
    <t>Озикова Светлана Геннадьевна</t>
  </si>
  <si>
    <t>Хабирова Айгуль Айнуровна</t>
  </si>
  <si>
    <t>Ким Виктория Ченуновна</t>
  </si>
  <si>
    <t>Шиллер Ирина Александровна</t>
  </si>
  <si>
    <t>Школьная Мария Николаевна</t>
  </si>
  <si>
    <t>Замятина Диана Владимировна</t>
  </si>
  <si>
    <t>Глазкова Ольга Валерьевна</t>
  </si>
  <si>
    <t>Соболева Татьяна Игоревна</t>
  </si>
  <si>
    <t>Свердловский</t>
  </si>
  <si>
    <t>Авдеёнок Ольга Викторовна</t>
  </si>
  <si>
    <t>Полякова Татьяна Алексеевна</t>
  </si>
  <si>
    <t>Шепелина Оксана Сергеевна</t>
  </si>
  <si>
    <t>Борковская Наталия Михайловна</t>
  </si>
  <si>
    <t>Корман Валентина Романовна</t>
  </si>
  <si>
    <t>Бондарева Татьяна Евгеньевна</t>
  </si>
  <si>
    <t>Алексеева Юлия Алексеевна</t>
  </si>
  <si>
    <t>Линник Ольга Александровна</t>
  </si>
  <si>
    <t>Бордушко Елена Владимировна</t>
  </si>
  <si>
    <t>Дельпер Надежда Геннадьевна</t>
  </si>
  <si>
    <t>Гурова Надежда Евгеньевна</t>
  </si>
  <si>
    <t>Петренко Галина Александровна</t>
  </si>
  <si>
    <t>Смирнова Татьяна Сергеевна</t>
  </si>
  <si>
    <t>Ветрова Анна Юрьевна</t>
  </si>
  <si>
    <t xml:space="preserve">Тимошкина Ирина Владимировна </t>
  </si>
  <si>
    <t>Бариловская Ольга Алексеевна</t>
  </si>
  <si>
    <t>Сивкова Оксана Викторовна</t>
  </si>
  <si>
    <t>Бреславцева Анастасия Викторовна</t>
  </si>
  <si>
    <t>Германис Вера Югановна</t>
  </si>
  <si>
    <t>Учеваткина Кристина Константиновна</t>
  </si>
  <si>
    <t>Ковель Ольга Эдвардовна</t>
  </si>
  <si>
    <t>Чечивицина Галина Анатольевна</t>
  </si>
  <si>
    <t>№п/п</t>
  </si>
  <si>
    <t>2 класс</t>
  </si>
  <si>
    <t>МАОУ Гимназия № 9</t>
  </si>
  <si>
    <t>Алещик Д. В.</t>
  </si>
  <si>
    <t>Альмухаметов М. З.</t>
  </si>
  <si>
    <t>Ахмедова К. И.</t>
  </si>
  <si>
    <t>Бахматов Е. А.</t>
  </si>
  <si>
    <t>Бизин С. Н.</t>
  </si>
  <si>
    <t>Бутенко А. А.</t>
  </si>
  <si>
    <t>Васильев Р. М.</t>
  </si>
  <si>
    <t>Вепрук Р. А.</t>
  </si>
  <si>
    <t>Волкова В. Д.</t>
  </si>
  <si>
    <t>Вуцен И. Д.</t>
  </si>
  <si>
    <t>Галышева А. О.</t>
  </si>
  <si>
    <t>Глейм А. П.</t>
  </si>
  <si>
    <t>Голубев М. А.</t>
  </si>
  <si>
    <t>Гречишникова В. М.</t>
  </si>
  <si>
    <t>Громов А. Е.</t>
  </si>
  <si>
    <t>Гуляков И. В.</t>
  </si>
  <si>
    <t>Гусева М. А.</t>
  </si>
  <si>
    <t>Дашанова Я. Д.</t>
  </si>
  <si>
    <t>Дмитриева С. И.</t>
  </si>
  <si>
    <t>Елизарьева С. Р.</t>
  </si>
  <si>
    <t>Жданов В. А.</t>
  </si>
  <si>
    <t>Жлудов М. А.</t>
  </si>
  <si>
    <t>Жукова А. А.</t>
  </si>
  <si>
    <t>Зарубина А. П.</t>
  </si>
  <si>
    <t>Зеленкова  Л. А.</t>
  </si>
  <si>
    <t>Иванов А. А.</t>
  </si>
  <si>
    <t>Иванов А. М.</t>
  </si>
  <si>
    <t>Иванов М. Д.</t>
  </si>
  <si>
    <t>Ивашко Ф. А.</t>
  </si>
  <si>
    <t>Казанский Д. В.</t>
  </si>
  <si>
    <t>Каманников М. А.</t>
  </si>
  <si>
    <t>Камышов В. Е.</t>
  </si>
  <si>
    <t>Карнаухова В. М.</t>
  </si>
  <si>
    <t>Катцына М. Г.</t>
  </si>
  <si>
    <t>Киселев И. К.</t>
  </si>
  <si>
    <t>Клоцбах А. М.</t>
  </si>
  <si>
    <t>Кожевникова С. А.</t>
  </si>
  <si>
    <t>Кожемякина С. Е.</t>
  </si>
  <si>
    <t>Колеватова В. Ю.</t>
  </si>
  <si>
    <t>Кондрашин И. В.</t>
  </si>
  <si>
    <t>Короткевич Д. П.</t>
  </si>
  <si>
    <t>Крайников Г. А.</t>
  </si>
  <si>
    <t>Кулагин М. Р.</t>
  </si>
  <si>
    <t>Купреев В. А.</t>
  </si>
  <si>
    <t>Куриленко А. А.</t>
  </si>
  <si>
    <t>Лукиных М. В.</t>
  </si>
  <si>
    <t>Люкин А. А.</t>
  </si>
  <si>
    <t>Маилян М. С.</t>
  </si>
  <si>
    <t>Мацкевич Е. А.</t>
  </si>
  <si>
    <t>Медведев Г. М.</t>
  </si>
  <si>
    <t>Мещерякова Л. С.</t>
  </si>
  <si>
    <t>Миркушкин И. С.</t>
  </si>
  <si>
    <t>Михайлова  В. А.</t>
  </si>
  <si>
    <t>Молчанова К. М.</t>
  </si>
  <si>
    <t>Москаленко М. И.</t>
  </si>
  <si>
    <t>Мясоедова А. В.</t>
  </si>
  <si>
    <t>Нечаева А. С.</t>
  </si>
  <si>
    <t>Новгородов М. А.</t>
  </si>
  <si>
    <t>Пантюшев Д.К.</t>
  </si>
  <si>
    <t>Петрушин Т. М.</t>
  </si>
  <si>
    <t>Погодин  А. Е.</t>
  </si>
  <si>
    <t>Райков А. Д.</t>
  </si>
  <si>
    <t>Ревенко Э. А.</t>
  </si>
  <si>
    <t>Решетников М. А.</t>
  </si>
  <si>
    <t>Решетникова А. А.</t>
  </si>
  <si>
    <t>Рукосуев С. И.</t>
  </si>
  <si>
    <t>Савченко Г. Е.</t>
  </si>
  <si>
    <t>Саленко Л. А.</t>
  </si>
  <si>
    <t>Светогоров А. С,</t>
  </si>
  <si>
    <t>Сергеев А. С.</t>
  </si>
  <si>
    <t>Серов В. В.</t>
  </si>
  <si>
    <t>Сероус Л. С.</t>
  </si>
  <si>
    <t>Солдатихина А. А.</t>
  </si>
  <si>
    <t>Струч А. А.</t>
  </si>
  <si>
    <t>Толстобров Н. С.</t>
  </si>
  <si>
    <t>Топчубаева А. А.</t>
  </si>
  <si>
    <t>Трофименко Д. И.</t>
  </si>
  <si>
    <t>Устинович А. М.</t>
  </si>
  <si>
    <t>Федотов В. Е.</t>
  </si>
  <si>
    <t>Федченко Д. Д.</t>
  </si>
  <si>
    <t>Филимонов А. М.</t>
  </si>
  <si>
    <t>Хомичук П. А.</t>
  </si>
  <si>
    <t>Чанчиков А. А.</t>
  </si>
  <si>
    <t>Чепурная  Э. Р.</t>
  </si>
  <si>
    <t>Черемнов Я. А.</t>
  </si>
  <si>
    <t>Чесных А. А.</t>
  </si>
  <si>
    <t>Чижик Д. М.</t>
  </si>
  <si>
    <t>Шакуров З. М.</t>
  </si>
  <si>
    <t>Шумков А. А.</t>
  </si>
  <si>
    <t>Эскина О. А.</t>
  </si>
  <si>
    <t>Якимов Д. В.</t>
  </si>
  <si>
    <t>Яковлев С. Е.</t>
  </si>
  <si>
    <t>Железнодорожный</t>
  </si>
  <si>
    <t>МАОУ СШ № 145</t>
  </si>
  <si>
    <t>Велиева Айсель Джабировна</t>
  </si>
  <si>
    <t>Ершова Анастасия Александровна</t>
  </si>
  <si>
    <t>Утюганова Наталья Георгиевна</t>
  </si>
  <si>
    <t>Нефедова Мария Викторовна</t>
  </si>
  <si>
    <t>Митина Елена Григорьевна</t>
  </si>
  <si>
    <t>Катаев Н.М.</t>
  </si>
  <si>
    <t>Михалева Ирина Алексеевна</t>
  </si>
  <si>
    <t>Белоусова Марина Владимировна</t>
  </si>
  <si>
    <t>Черногорова Алескандра Федоровна</t>
  </si>
  <si>
    <t>Гречишникова Елена Олеговна</t>
  </si>
  <si>
    <t>Сорочкина Анастасия Валериевна</t>
  </si>
  <si>
    <t>Прохорова Ольга Викторовна</t>
  </si>
  <si>
    <t>Шахмайкина Ксения Андреевна</t>
  </si>
  <si>
    <t>Брюханова Алёна Николаевна</t>
  </si>
  <si>
    <t>Жлудова Анна Евгеньевна</t>
  </si>
  <si>
    <t xml:space="preserve">Сосна Анна Сергеевна </t>
  </si>
  <si>
    <t>Писарева Елена Владимировна</t>
  </si>
  <si>
    <t>Чесницкая Диана Вячеславовна</t>
  </si>
  <si>
    <t>Гусева Юлия Николаевна</t>
  </si>
  <si>
    <t>Шендрик Екатерина Анатольевна</t>
  </si>
  <si>
    <t>Сычугина Олеся Владимировна</t>
  </si>
  <si>
    <t>Янгелова Лариса Викторовна</t>
  </si>
  <si>
    <t>Сергеева Екатерина Геннадьевна</t>
  </si>
  <si>
    <t>Потылицына Оксана Васильевна</t>
  </si>
  <si>
    <t>Позднякова Юлия Геннадьевна</t>
  </si>
  <si>
    <t>Зибарова Людмила Николаевна</t>
  </si>
  <si>
    <t>Розе Людмила Владимировна</t>
  </si>
  <si>
    <t>Верихова Евгения Сергеевна</t>
  </si>
  <si>
    <t>Вечора Александра Сергеевна</t>
  </si>
  <si>
    <t>Джалалова Ульяна Евгеньевна</t>
  </si>
  <si>
    <t>Черкашина И.Е.</t>
  </si>
  <si>
    <t>Васильева Наталья Николаевна</t>
  </si>
  <si>
    <t>Димакова Кристина Ивановна</t>
  </si>
  <si>
    <t>Владимирова Наталья Петровна</t>
  </si>
  <si>
    <t>Путинцева Анна Михайловна</t>
  </si>
  <si>
    <t>Поздняк Юлия Сергеевна</t>
  </si>
  <si>
    <t>Бурдуковская Татьяна Викторовна</t>
  </si>
  <si>
    <t>Бадертдинова Марина Равильевна</t>
  </si>
  <si>
    <t>Чувашова Варвара Николаевна</t>
  </si>
  <si>
    <t>Паримахерова Анастасия Николаевна</t>
  </si>
  <si>
    <t>Гилязева Н.Р.</t>
  </si>
  <si>
    <t>Чакалова Ж.Х.</t>
  </si>
  <si>
    <t>Стромилова Дана Викторовна</t>
  </si>
  <si>
    <t>Петрова Л.В</t>
  </si>
  <si>
    <t>Казанцева Зинаида Семеновна</t>
  </si>
  <si>
    <t>ленинский</t>
  </si>
  <si>
    <t>Александрова А. О.</t>
  </si>
  <si>
    <t>Антоневич А. Г.</t>
  </si>
  <si>
    <t>Апарина А. Д.</t>
  </si>
  <si>
    <t>Бадиева М. Ю.</t>
  </si>
  <si>
    <t>Безгачев В. Ф.</t>
  </si>
  <si>
    <t>Бордюгова В. К.</t>
  </si>
  <si>
    <t>Борода Д. А.</t>
  </si>
  <si>
    <t>Быкова А. И.</t>
  </si>
  <si>
    <t>Валишин Д. А.</t>
  </si>
  <si>
    <t>Васюкович М. М.</t>
  </si>
  <si>
    <t>Войцехович Д. Р.</t>
  </si>
  <si>
    <t>Габов А. Д.</t>
  </si>
  <si>
    <t>Гавриленко Э. В.</t>
  </si>
  <si>
    <t>Ганасов М. М.</t>
  </si>
  <si>
    <t>Гладков В. Г.</t>
  </si>
  <si>
    <t>Городецкая М. И.</t>
  </si>
  <si>
    <t>Горюнов А. Е.</t>
  </si>
  <si>
    <t>Греб В. А.</t>
  </si>
  <si>
    <t>Дибишева Ю. Р.</t>
  </si>
  <si>
    <t>Долбикова Е. В.</t>
  </si>
  <si>
    <t>Долина М. В.</t>
  </si>
  <si>
    <t>Домогашева К. К.</t>
  </si>
  <si>
    <t>Дубова К. А.</t>
  </si>
  <si>
    <t>Егоров С. К.</t>
  </si>
  <si>
    <t>Еловых Ю. П.</t>
  </si>
  <si>
    <t>Ермолаева Э. А.</t>
  </si>
  <si>
    <t>Есавкина К. С.</t>
  </si>
  <si>
    <t>Жемчмугова А. Д.</t>
  </si>
  <si>
    <t>Жульпо М. В.</t>
  </si>
  <si>
    <t>Журбина З. К.</t>
  </si>
  <si>
    <t>Ивакин М. С.</t>
  </si>
  <si>
    <t>Иванов А. О.</t>
  </si>
  <si>
    <t>Извекова К. С.</t>
  </si>
  <si>
    <t>Измайлович М. Ю.</t>
  </si>
  <si>
    <t>Изотченко А. Р.</t>
  </si>
  <si>
    <t>Исаков М. А.</t>
  </si>
  <si>
    <t>Калетник А. В.</t>
  </si>
  <si>
    <t>Капсаргин М. П.</t>
  </si>
  <si>
    <t>Кириллов М.</t>
  </si>
  <si>
    <t>Клокотин А. А.</t>
  </si>
  <si>
    <t>Козак  В. Н.</t>
  </si>
  <si>
    <t>Костюк И. А.</t>
  </si>
  <si>
    <t>Кочурова У. П.</t>
  </si>
  <si>
    <t>Кудрявцев Г. Д.</t>
  </si>
  <si>
    <t>Ливанова В. Р.</t>
  </si>
  <si>
    <t>Лишнёв Л. Л.</t>
  </si>
  <si>
    <t>Ломаев Р. С.</t>
  </si>
  <si>
    <t>Мазиляускас А. В.</t>
  </si>
  <si>
    <t>Макарова М. И.</t>
  </si>
  <si>
    <t>Малахов А. П.</t>
  </si>
  <si>
    <t>Мартыненко С. Д.</t>
  </si>
  <si>
    <t>Матузко М. Н.</t>
  </si>
  <si>
    <t>Мещан В. С.</t>
  </si>
  <si>
    <t>Мовчан Н. А.</t>
  </si>
  <si>
    <t>Морошкин Д. Д.</t>
  </si>
  <si>
    <t>Нападов М. Д.</t>
  </si>
  <si>
    <t>Останин Ф. И.</t>
  </si>
  <si>
    <t>Пермяков Е. К.</t>
  </si>
  <si>
    <t>Петриченко К. П.</t>
  </si>
  <si>
    <t>Побойкина М. Д.</t>
  </si>
  <si>
    <t>Подойникова А.</t>
  </si>
  <si>
    <t>Потемкин А. П.</t>
  </si>
  <si>
    <t>Почекутов А. А.</t>
  </si>
  <si>
    <t>Прокопьев М. В.</t>
  </si>
  <si>
    <t>Пыжева М. А.</t>
  </si>
  <si>
    <t>Романчук К. А.</t>
  </si>
  <si>
    <t>Сергеева В. М.</t>
  </si>
  <si>
    <t>Серебренников Р. П.</t>
  </si>
  <si>
    <t>Сидоров И. А.</t>
  </si>
  <si>
    <t>Симулин М. В.</t>
  </si>
  <si>
    <t>Слапкаускас В. В.</t>
  </si>
  <si>
    <t>Смольников И. С.</t>
  </si>
  <si>
    <t>Соболев В. С.</t>
  </si>
  <si>
    <t>Сосновский Л. А.</t>
  </si>
  <si>
    <t>Степанец Е. В.</t>
  </si>
  <si>
    <t>Степанян Л. Г.</t>
  </si>
  <si>
    <t>Страшков С. Д.</t>
  </si>
  <si>
    <t>Тихонов Н. А.</t>
  </si>
  <si>
    <t>Тишкова А. И.</t>
  </si>
  <si>
    <t>Тишкова А. М.</t>
  </si>
  <si>
    <t>Точилова К. А.</t>
  </si>
  <si>
    <t>Тузов А. С.</t>
  </si>
  <si>
    <t>Тырышкин Р. А.</t>
  </si>
  <si>
    <t>Фатина А. Н.</t>
  </si>
  <si>
    <t>Филипчук М. В.</t>
  </si>
  <si>
    <t>Хомченко Л. В.</t>
  </si>
  <si>
    <t>Храмцов Н. В.</t>
  </si>
  <si>
    <t>Хэ С. Ч.</t>
  </si>
  <si>
    <t>Целиковский В. Г.</t>
  </si>
  <si>
    <t>Ченцов Т. А.</t>
  </si>
  <si>
    <t>Чижиков А. А.</t>
  </si>
  <si>
    <t>Чувасова Ю. В.</t>
  </si>
  <si>
    <t>Чуприна С. С.</t>
  </si>
  <si>
    <t>Шнейдер Р. А.</t>
  </si>
  <si>
    <t>Щеглова В. К.</t>
  </si>
  <si>
    <t>Якубович А.</t>
  </si>
  <si>
    <t>Ясницкая А. Ю.</t>
  </si>
  <si>
    <t>Урбайтене Маргарита Александровна</t>
  </si>
  <si>
    <t>Елизарьева Евгения Владимировна</t>
  </si>
  <si>
    <t>Палаткина Наталья Евгеньевна</t>
  </si>
  <si>
    <t>Липецкая Анна Викторовна</t>
  </si>
  <si>
    <t>Бичевина Ирина Фёдоровна</t>
  </si>
  <si>
    <t>Кунгуров Андрей Павлович</t>
  </si>
  <si>
    <t>Шапошникова Татьяна Вячеславовна</t>
  </si>
  <si>
    <t>Бурлакова Марина Владимировна</t>
  </si>
  <si>
    <t>Майнашева Ирина Александровна</t>
  </si>
  <si>
    <t>Баранова Галина Васильевна</t>
  </si>
  <si>
    <t>Мамедова Ольга Игоревна</t>
  </si>
  <si>
    <t>Барышникова Наталья Владимировна</t>
  </si>
  <si>
    <t>Коноваленко Полина Викторовна</t>
  </si>
  <si>
    <t>фролова Татьяна Николаевна</t>
  </si>
  <si>
    <t>Фабер Всеволод Андреевич</t>
  </si>
  <si>
    <t>Орешникова Анастасия Александровна</t>
  </si>
  <si>
    <t>Картушнская Анна Валерьевна</t>
  </si>
  <si>
    <t>Быстров Артем Павлович</t>
  </si>
  <si>
    <t>Усачева Надежда Глебовна</t>
  </si>
  <si>
    <t>Наймушина Ирина Вадимовна</t>
  </si>
  <si>
    <t>Ковальчук Елена Васильевна</t>
  </si>
  <si>
    <t>Ковчун Евгения Андреевна</t>
  </si>
  <si>
    <t>Бакуш М.А.</t>
  </si>
  <si>
    <t>Погребникова Елена Ярославовна</t>
  </si>
  <si>
    <t>Белясова Елизавета Юрьевна</t>
  </si>
  <si>
    <t>Королькова Мария Валерьевна</t>
  </si>
  <si>
    <t>Волкова Екатерина Геннадьевна</t>
  </si>
  <si>
    <t>Речкина Мария Александровна</t>
  </si>
  <si>
    <t>Липская Олеся Сергеевна</t>
  </si>
  <si>
    <t>3 класс</t>
  </si>
  <si>
    <t>МАОУ Лицей № 3</t>
  </si>
  <si>
    <t>4 класс</t>
  </si>
  <si>
    <t>Азимжанов С. Р.</t>
  </si>
  <si>
    <t>Аксенов А. А.</t>
  </si>
  <si>
    <t>Ананьев О. И.</t>
  </si>
  <si>
    <t>Аникина Д. В.</t>
  </si>
  <si>
    <t>Анищенко С. Р.</t>
  </si>
  <si>
    <t>Антоненкова Д. А.</t>
  </si>
  <si>
    <t>Апиева Р. Т.</t>
  </si>
  <si>
    <t>Арбузов Р. П.</t>
  </si>
  <si>
    <t>Астахова Д. Н.</t>
  </si>
  <si>
    <t>Беляева Е. А.</t>
  </si>
  <si>
    <t>Белянин К. Е.</t>
  </si>
  <si>
    <t>Березина П. И.</t>
  </si>
  <si>
    <t>Бислимов Э. Ф.</t>
  </si>
  <si>
    <t>Борисова А. И.</t>
  </si>
  <si>
    <t>Броворенко З. И.</t>
  </si>
  <si>
    <t>Брот Д. К.</t>
  </si>
  <si>
    <t>Брюханов С. А.</t>
  </si>
  <si>
    <t>Булатов Д. А.</t>
  </si>
  <si>
    <t>Быконя В. М.</t>
  </si>
  <si>
    <t>Гильманова В. А.</t>
  </si>
  <si>
    <t>Гнатюк П. О.</t>
  </si>
  <si>
    <t>Голубева Е. О.</t>
  </si>
  <si>
    <t>Гороховский С. И.</t>
  </si>
  <si>
    <t>Дудин М. М.</t>
  </si>
  <si>
    <t>Дюков К. А.</t>
  </si>
  <si>
    <t>Евмененко Е. С.</t>
  </si>
  <si>
    <t>Егорова М. З.</t>
  </si>
  <si>
    <t>Ерофеев И. Н.</t>
  </si>
  <si>
    <t>Жегалова У. П.</t>
  </si>
  <si>
    <t>Иванов А. Р.</t>
  </si>
  <si>
    <t>Изосимова В. В.</t>
  </si>
  <si>
    <t>Ирхин Т. В.</t>
  </si>
  <si>
    <t>Кадочникова А. А.</t>
  </si>
  <si>
    <t>Картузова М. Е.</t>
  </si>
  <si>
    <t>Кириллова С. С.</t>
  </si>
  <si>
    <t>Кликс Д.</t>
  </si>
  <si>
    <t>Кобелев Л. И.</t>
  </si>
  <si>
    <t>Коростелёв В. А.</t>
  </si>
  <si>
    <t>Коротченко С. И.</t>
  </si>
  <si>
    <t>Костин М. В.</t>
  </si>
  <si>
    <t>Косяков К. А.</t>
  </si>
  <si>
    <t>Кубракова А. М.</t>
  </si>
  <si>
    <t>Кузнецов Р. В.</t>
  </si>
  <si>
    <t>Кузьменко М. А.</t>
  </si>
  <si>
    <t>Куражий А. А.</t>
  </si>
  <si>
    <t>Кутенких А. В.</t>
  </si>
  <si>
    <t>Кыров Н. В.</t>
  </si>
  <si>
    <t>Леконцева С. Д.</t>
  </si>
  <si>
    <t>Логачева Е. Д.</t>
  </si>
  <si>
    <t>Лосева К. В.</t>
  </si>
  <si>
    <t>Лукович К. Г.</t>
  </si>
  <si>
    <t>Луковников Р. К.</t>
  </si>
  <si>
    <t>Ляднов А. А.</t>
  </si>
  <si>
    <t>Максимов С. И.</t>
  </si>
  <si>
    <t>Малеева В. Е.</t>
  </si>
  <si>
    <t>Мезит А. А.</t>
  </si>
  <si>
    <t>Мельникова А. Д.</t>
  </si>
  <si>
    <t>Мирзажанова Ш. В.</t>
  </si>
  <si>
    <t>Митькин Г. Е.</t>
  </si>
  <si>
    <t>Михайлов Е. В.</t>
  </si>
  <si>
    <t>Моргачёв И. С.</t>
  </si>
  <si>
    <t>Морозова М. А.</t>
  </si>
  <si>
    <t>Мурадян А. С.</t>
  </si>
  <si>
    <t>Осипова К. С.</t>
  </si>
  <si>
    <t>Пакиунина Д. И.</t>
  </si>
  <si>
    <t>Петрова Т. В.</t>
  </si>
  <si>
    <t>Погодаев А. Е.</t>
  </si>
  <si>
    <t>Рощенко Б. А.</t>
  </si>
  <si>
    <t>Рылкин А. Д.</t>
  </si>
  <si>
    <t>Садовская С.А.</t>
  </si>
  <si>
    <t>Саламатова С. А.</t>
  </si>
  <si>
    <t>Слюсарь А. Д.</t>
  </si>
  <si>
    <t>Смирнов М. С.</t>
  </si>
  <si>
    <t>Старцев В. А.</t>
  </si>
  <si>
    <t>Стеблевский К. А.</t>
  </si>
  <si>
    <t>Стельмах Д. Г.</t>
  </si>
  <si>
    <t>Суетов С. Д.</t>
  </si>
  <si>
    <t>Суханов А. Т.</t>
  </si>
  <si>
    <t>Сычёв А. Р.</t>
  </si>
  <si>
    <t>Сюрха Е. В.</t>
  </si>
  <si>
    <t>Тайфур Д. З.</t>
  </si>
  <si>
    <t>Тамаровская А. П.</t>
  </si>
  <si>
    <t>Терентьева А. С.</t>
  </si>
  <si>
    <t>Фельк Т.</t>
  </si>
  <si>
    <t>Хоманчук М. Р.</t>
  </si>
  <si>
    <t>Худякова М. Р.</t>
  </si>
  <si>
    <t>Цыгулин А. Р.</t>
  </si>
  <si>
    <t>Чегурова Я. С.</t>
  </si>
  <si>
    <t>Чертков Е. Д.</t>
  </si>
  <si>
    <t>Шаврина А. К.</t>
  </si>
  <si>
    <t>Шенина З. Е.</t>
  </si>
  <si>
    <t>Шестаков Д. А.</t>
  </si>
  <si>
    <t>Эрбес С. Е.</t>
  </si>
  <si>
    <t>Яковчук Л. К.</t>
  </si>
  <si>
    <t>Яцура Е. Д.</t>
  </si>
  <si>
    <t xml:space="preserve">Ленинский </t>
  </si>
  <si>
    <t>Шабарова Наталья Александровна</t>
  </si>
  <si>
    <t>Кублик Анастасия Николаевна</t>
  </si>
  <si>
    <t>Михаль Инна Анатольевна</t>
  </si>
  <si>
    <t>Исаева Александра Антоновна</t>
  </si>
  <si>
    <t>Виноградов Д.О.</t>
  </si>
  <si>
    <t>Спружевникова Наталья Владимировна</t>
  </si>
  <si>
    <t>Константинова Ксения Геннадьевна</t>
  </si>
  <si>
    <t>Лавренко Екатерина Сергеевна</t>
  </si>
  <si>
    <t>Дармодехина В.В.</t>
  </si>
  <si>
    <t>Соболева Т.И.</t>
  </si>
  <si>
    <t>Кирюшина Екатерина Александровна</t>
  </si>
  <si>
    <t>Кожова Екатерина Сергеевна</t>
  </si>
  <si>
    <t>Степанов Леонид Алексеевич</t>
  </si>
  <si>
    <t>Зверковская Марина Владимировна</t>
  </si>
  <si>
    <t>Черняк Наталия Валериевна</t>
  </si>
  <si>
    <t>Красносельцева Татьяна Валерьевна</t>
  </si>
  <si>
    <t>Балбукова Ольга Николаевна</t>
  </si>
  <si>
    <t>Юнеман Маргарита Константиновна</t>
  </si>
  <si>
    <t>Ефремова Ксения Федоровна</t>
  </si>
  <si>
    <t>Николаева Татьяна Семеновна</t>
  </si>
  <si>
    <t>Бурнакина Елена Сергеевна</t>
  </si>
  <si>
    <t>МАОУ СШ "Комплекс "Покровский"</t>
  </si>
  <si>
    <t>5 класс</t>
  </si>
  <si>
    <t>Алексеев Д.С.</t>
  </si>
  <si>
    <t>Алексеева В.М.</t>
  </si>
  <si>
    <t>Алексеевич Д.Е.</t>
  </si>
  <si>
    <t>Анисимов И.С.</t>
  </si>
  <si>
    <t>Аушев Д.С.</t>
  </si>
  <si>
    <t>Баханов А.И.</t>
  </si>
  <si>
    <t>Богданов И.К.</t>
  </si>
  <si>
    <t>Богушевская Д.В.</t>
  </si>
  <si>
    <t>Болонин А.С.</t>
  </si>
  <si>
    <t>Болховская В.П.</t>
  </si>
  <si>
    <t>Борисова Д.И.</t>
  </si>
  <si>
    <t>Бородин Ф.М.</t>
  </si>
  <si>
    <t>Бытева У.И.</t>
  </si>
  <si>
    <t>Вавилова А.Д.</t>
  </si>
  <si>
    <t>Вардугин И.А.</t>
  </si>
  <si>
    <t>Веневцева У.Д.</t>
  </si>
  <si>
    <t>Вещицкий Т.Д.</t>
  </si>
  <si>
    <t>Гавриков Г.В.</t>
  </si>
  <si>
    <t>Гарнакова М.С.</t>
  </si>
  <si>
    <t>Гейдаров Р.Ф.</t>
  </si>
  <si>
    <t>Гришина А.С.</t>
  </si>
  <si>
    <t>Гусев С.А.</t>
  </si>
  <si>
    <t>Давыдова С.Д.</t>
  </si>
  <si>
    <t>Дамова Е.А.</t>
  </si>
  <si>
    <t>Дивногорцева А.Д.</t>
  </si>
  <si>
    <t>Ерошкина В.А.</t>
  </si>
  <si>
    <t>Загородникова Т.А.</t>
  </si>
  <si>
    <t>Зайцева А.А.</t>
  </si>
  <si>
    <t>Зинченко К.С.</t>
  </si>
  <si>
    <t>Зинченко С.С.</t>
  </si>
  <si>
    <t>Иванов Л.Е.</t>
  </si>
  <si>
    <t>Ивлиев Л.С.</t>
  </si>
  <si>
    <t>Кириенко А.</t>
  </si>
  <si>
    <t>Колмаков М.А.</t>
  </si>
  <si>
    <t>Колпакова Д.П.</t>
  </si>
  <si>
    <t>Комаров И.А.</t>
  </si>
  <si>
    <t>Костюнин З.А.</t>
  </si>
  <si>
    <t>Кривец А.С.</t>
  </si>
  <si>
    <t>Крылов Е.Н.</t>
  </si>
  <si>
    <t>Кузнецов Д.Е.</t>
  </si>
  <si>
    <t>Куценогая Я.О.</t>
  </si>
  <si>
    <t>Лузганова А.А.</t>
  </si>
  <si>
    <t>Ляпидовский А.С.</t>
  </si>
  <si>
    <t>Мальцев А.А.</t>
  </si>
  <si>
    <t>Мартынова Е.С.</t>
  </si>
  <si>
    <t>Масалыгин И.В.</t>
  </si>
  <si>
    <t>Мещеряков А.А.</t>
  </si>
  <si>
    <t>Назунц Н.А.</t>
  </si>
  <si>
    <t>Нестеренко А.И.</t>
  </si>
  <si>
    <t>Неумержицкая А.А.</t>
  </si>
  <si>
    <t>Нефедова Р.С.</t>
  </si>
  <si>
    <t>Огнева Я.А.</t>
  </si>
  <si>
    <t>Осадчук С.А.</t>
  </si>
  <si>
    <t>Перфильева К.В.</t>
  </si>
  <si>
    <t>Петельников К.С.</t>
  </si>
  <si>
    <t>Петренко С.Д.</t>
  </si>
  <si>
    <t>Попова А.А.</t>
  </si>
  <si>
    <t>Попова М.А.</t>
  </si>
  <si>
    <t>Принц А.Н.</t>
  </si>
  <si>
    <t>Пушников К.А.</t>
  </si>
  <si>
    <t>Ракецкая С.К.</t>
  </si>
  <si>
    <t>Ромаданова П.А.</t>
  </si>
  <si>
    <t>Рыльская А.А.</t>
  </si>
  <si>
    <t>Савков В.Д.</t>
  </si>
  <si>
    <t>Санарова С.И.</t>
  </si>
  <si>
    <t>Серебреников И.В.</t>
  </si>
  <si>
    <t>Сизинев К.С.</t>
  </si>
  <si>
    <t>Снопкова Т.В.</t>
  </si>
  <si>
    <t>Сопов Л.Е.</t>
  </si>
  <si>
    <t>Сотник К.О.</t>
  </si>
  <si>
    <t>Степанец Д.В.</t>
  </si>
  <si>
    <t>Стонт А.Д.</t>
  </si>
  <si>
    <t>Сушкевич К.А.</t>
  </si>
  <si>
    <t>Тимиргалеева Е.З.</t>
  </si>
  <si>
    <t>Тимофеев А.М.</t>
  </si>
  <si>
    <t>Третьякова А.Д.</t>
  </si>
  <si>
    <t>Тропина К.Д.</t>
  </si>
  <si>
    <t>Трутнева С.Д.</t>
  </si>
  <si>
    <t>Фардзинова Э.А.</t>
  </si>
  <si>
    <t>Филатов А.А.</t>
  </si>
  <si>
    <t>Филиппова Э.А.</t>
  </si>
  <si>
    <t>Фролов В.Д.</t>
  </si>
  <si>
    <t>Харлашин Н.Д.</t>
  </si>
  <si>
    <t>Чувашова А.И.</t>
  </si>
  <si>
    <t>Ширяев А.Е.</t>
  </si>
  <si>
    <t>Шпильберг М.Р.</t>
  </si>
  <si>
    <t>Шувалова Д.В.</t>
  </si>
  <si>
    <t>Шунков М.А.</t>
  </si>
  <si>
    <t>Щербенко Т.Ю.</t>
  </si>
  <si>
    <t>Яманов И.П.</t>
  </si>
  <si>
    <t>Яровицкая В.А.</t>
  </si>
  <si>
    <t xml:space="preserve">Советский </t>
  </si>
  <si>
    <t>Краевое_ОУ</t>
  </si>
  <si>
    <t>Максимова Татьяна Александровна</t>
  </si>
  <si>
    <t>Замарева Анна Сергеевна</t>
  </si>
  <si>
    <t>Попова Татьяна Викторовна</t>
  </si>
  <si>
    <t>Сачкова Анастасия Владимировна</t>
  </si>
  <si>
    <t xml:space="preserve">Сергеева Екатерина Геннадьевна </t>
  </si>
  <si>
    <t>Самойлова Лариса Викторовна</t>
  </si>
  <si>
    <t>Суржко Татьяна Алексанровна</t>
  </si>
  <si>
    <t>Силичев Владимир Владимирович</t>
  </si>
  <si>
    <t>Мазай Юлия Владимировна</t>
  </si>
  <si>
    <t>Щетинина Татьяна Борисовна</t>
  </si>
  <si>
    <t>Иванова Ольга Владимировна</t>
  </si>
  <si>
    <t>Смагина Екатерина Владимировна</t>
  </si>
  <si>
    <t>Шаркова Марина Владимировна</t>
  </si>
  <si>
    <t xml:space="preserve">Ионова Наталья Сергеевна </t>
  </si>
  <si>
    <t>Тихонова Анжелика Викторовна</t>
  </si>
  <si>
    <t>Григорьева Т. А.</t>
  </si>
  <si>
    <t>Романова В.А.</t>
  </si>
  <si>
    <t>Смирнова Екаерина Александровна</t>
  </si>
  <si>
    <t>Веришко Ирина Анатольевна</t>
  </si>
  <si>
    <t>Галиева Наталья Николаевна</t>
  </si>
  <si>
    <t>Лаврик Наталья Михайловна</t>
  </si>
  <si>
    <t>Агафонова Виктория Евгеньевна</t>
  </si>
  <si>
    <t>Сверкунова Наталия Игоревна</t>
  </si>
  <si>
    <t>Галкина Светалана Михайловна</t>
  </si>
  <si>
    <t>Сеткова Ирина Николаевна</t>
  </si>
  <si>
    <t>Карпова Алина Алексеевна</t>
  </si>
  <si>
    <t>Цибизова Наталья Александровна</t>
  </si>
  <si>
    <t>Шестакова Ларисв Анатольевна</t>
  </si>
  <si>
    <t>Лагуточкина Марина Викторовна</t>
  </si>
  <si>
    <t>Брусянина Ольга Александровна</t>
  </si>
  <si>
    <t>Королюк Елизавета Михайловна</t>
  </si>
  <si>
    <t>Чупрова Нина Ивановна</t>
  </si>
  <si>
    <t xml:space="preserve">Рощупкина Ирина Андреевна </t>
  </si>
  <si>
    <t>Трякова Наталья Михайловна</t>
  </si>
  <si>
    <t xml:space="preserve">Лазарева Алена Константиновна </t>
  </si>
  <si>
    <t>Дьяконова Светлана Сергеевна</t>
  </si>
  <si>
    <t>Вещицкая Ирина Викторовна</t>
  </si>
  <si>
    <t xml:space="preserve">МАОУ СШ № 17 </t>
  </si>
  <si>
    <t>6 класс</t>
  </si>
  <si>
    <t>Аленичева А.А.</t>
  </si>
  <si>
    <t>Ананьева Е.А.</t>
  </si>
  <si>
    <t>Анищенко А.А.</t>
  </si>
  <si>
    <t>Антонова Е.В.</t>
  </si>
  <si>
    <t>Ахмедова А.И.</t>
  </si>
  <si>
    <t>Бабичев-Карвальо Д.А.</t>
  </si>
  <si>
    <t>Баранов А.С.</t>
  </si>
  <si>
    <t>Барсукова С.Н.</t>
  </si>
  <si>
    <t>Белякова М.А.</t>
  </si>
  <si>
    <t>Болтунов А.Н.</t>
  </si>
  <si>
    <t>Бортель Н.Е.</t>
  </si>
  <si>
    <t>Бочкарева Е.А.</t>
  </si>
  <si>
    <t>Буханов С.В.</t>
  </si>
  <si>
    <t>Волошанина Т.А.</t>
  </si>
  <si>
    <t>Волчок Е.А.</t>
  </si>
  <si>
    <t>Вострова А.В.</t>
  </si>
  <si>
    <t>Галиулин Л.А.</t>
  </si>
  <si>
    <t>Гармаш А.О.</t>
  </si>
  <si>
    <t>Гарнец А.К.</t>
  </si>
  <si>
    <t>Герасименко А.А.</t>
  </si>
  <si>
    <t>Гордеева В.В.</t>
  </si>
  <si>
    <t>Горенская А.А.</t>
  </si>
  <si>
    <t>Городнов И.А.</t>
  </si>
  <si>
    <t>Гришаев А.Ю.</t>
  </si>
  <si>
    <t>Громова Т.О.</t>
  </si>
  <si>
    <t>Гудаева К.В.</t>
  </si>
  <si>
    <t>Евсеева А.В.</t>
  </si>
  <si>
    <t>Егоров А.В.</t>
  </si>
  <si>
    <t>Егоров Р.В.</t>
  </si>
  <si>
    <t>Жихарев Д.В.</t>
  </si>
  <si>
    <t>Забалуев Е.И.</t>
  </si>
  <si>
    <t>Злобина Т.В.</t>
  </si>
  <si>
    <t>Каверзина М.К.</t>
  </si>
  <si>
    <t>Калаянов Г.В.</t>
  </si>
  <si>
    <t>Карпачева Д.С.</t>
  </si>
  <si>
    <t>Карпова М.С.</t>
  </si>
  <si>
    <t>Кончаков В.И.</t>
  </si>
  <si>
    <t>Корнев Д.И.</t>
  </si>
  <si>
    <t>Косяков М.А.</t>
  </si>
  <si>
    <t>Крюкова Е.А.</t>
  </si>
  <si>
    <t>Ксейнов Л.Д.</t>
  </si>
  <si>
    <t>Кудайбердиева Ф.А.</t>
  </si>
  <si>
    <t>Куклинская Д.А.</t>
  </si>
  <si>
    <t>Лебедев Б.Р.</t>
  </si>
  <si>
    <t>Лисенков Д.А.</t>
  </si>
  <si>
    <t>Луговик И.М.</t>
  </si>
  <si>
    <t>Мазманян Е.О.</t>
  </si>
  <si>
    <t>Максименко Д.В.</t>
  </si>
  <si>
    <t>Максимова С.А.</t>
  </si>
  <si>
    <t>Масловская К.В.</t>
  </si>
  <si>
    <t>Меньшикова Д.Д.</t>
  </si>
  <si>
    <t>Мухаметчина Д.Р.</t>
  </si>
  <si>
    <t>Мяконький М.Д.</t>
  </si>
  <si>
    <t>Ниденталь С.Д.</t>
  </si>
  <si>
    <t>Никитенко Д.Р.</t>
  </si>
  <si>
    <t>Никитина А.</t>
  </si>
  <si>
    <t>Николаева Е.И.</t>
  </si>
  <si>
    <t>Новоселова А.А.</t>
  </si>
  <si>
    <t>Павлив П.В.</t>
  </si>
  <si>
    <t>Панькина П.С.</t>
  </si>
  <si>
    <t>Пиго Е.П.</t>
  </si>
  <si>
    <t>Поблагуева Е.И.</t>
  </si>
  <si>
    <t>Попкович А.С.</t>
  </si>
  <si>
    <t>Потехина В.Г.</t>
  </si>
  <si>
    <t>Ребушев К.В.</t>
  </si>
  <si>
    <t>Рейзнер М.А.</t>
  </si>
  <si>
    <t>Романенко М.В.</t>
  </si>
  <si>
    <t>Ружинская М.М.</t>
  </si>
  <si>
    <t>Сайко А.А.</t>
  </si>
  <si>
    <t>Соловьева Д.В.</t>
  </si>
  <si>
    <t>Стародубцев М.Д.</t>
  </si>
  <si>
    <t>Степанов М.И.</t>
  </si>
  <si>
    <t>Сушкевич Е.А.</t>
  </si>
  <si>
    <t>Терскова Е.Д.</t>
  </si>
  <si>
    <t>Трубачева Т.М.</t>
  </si>
  <si>
    <t>Уразова У.Д.</t>
  </si>
  <si>
    <t>Успанова А.С.</t>
  </si>
  <si>
    <t>Фатеева А.А.</t>
  </si>
  <si>
    <t>Федюкина Д.Е.</t>
  </si>
  <si>
    <t>Фрейлин В.А.</t>
  </si>
  <si>
    <t>Хмарская Е.Д.</t>
  </si>
  <si>
    <t>Холомеева С.С.</t>
  </si>
  <si>
    <t>Хуторской А.В.</t>
  </si>
  <si>
    <t>Цымбалюк А.И.</t>
  </si>
  <si>
    <t>Цыплухин Г.К.</t>
  </si>
  <si>
    <t>Черников М.Б.</t>
  </si>
  <si>
    <t>Чернова В.В.</t>
  </si>
  <si>
    <t>Чупина Д.А.</t>
  </si>
  <si>
    <t>Шаварина М.О.</t>
  </si>
  <si>
    <t>Шахматова Е.А.</t>
  </si>
  <si>
    <t>Шепталин А.С.</t>
  </si>
  <si>
    <t>Шуварикова А.М.</t>
  </si>
  <si>
    <t>Шумилов Л.К.</t>
  </si>
  <si>
    <t>Щеглова З.К.</t>
  </si>
  <si>
    <t>Киселев Михаил Андреевич</t>
  </si>
  <si>
    <t>Крупецких Игор Ростиславович</t>
  </si>
  <si>
    <t>Яндавлетова Надежда Львовна</t>
  </si>
  <si>
    <t>Алисов Никита Витальевич</t>
  </si>
  <si>
    <t>Алиева Эльмира Намиковна</t>
  </si>
  <si>
    <t>Кобелева Лилия Николаевна</t>
  </si>
  <si>
    <t>Тимошкина Ирина Владимировна</t>
  </si>
  <si>
    <t>Шабович Татьяна Петровна</t>
  </si>
  <si>
    <t>Клименко Маргарита Викторовна</t>
  </si>
  <si>
    <t>Смирнова Алена Александровна</t>
  </si>
  <si>
    <t>Федорва Вера Владимировна</t>
  </si>
  <si>
    <t>Шульгина Лидия Александровна</t>
  </si>
  <si>
    <t>Голубцова Яна Энваровна</t>
  </si>
  <si>
    <t>Соловей Надежда Ивановна</t>
  </si>
  <si>
    <t>Кивачук Татьяна Андреевна</t>
  </si>
  <si>
    <t>Соломатова Елена Валерьевна</t>
  </si>
  <si>
    <t>Трдатян Карине Самвеловна</t>
  </si>
  <si>
    <t>Проходский Аркадий Николаевич</t>
  </si>
  <si>
    <t>Конева Екатерина Константиновна</t>
  </si>
  <si>
    <t>Чуринова Ольга Николаевна</t>
  </si>
  <si>
    <t>Ковтуненко Ксения Андреевна</t>
  </si>
  <si>
    <t>Безъязыкова Ирина Анатольевна</t>
  </si>
  <si>
    <t>Победитель</t>
  </si>
  <si>
    <t>Призер</t>
  </si>
  <si>
    <t>Участник</t>
  </si>
  <si>
    <t>А331</t>
  </si>
  <si>
    <t>победитель</t>
  </si>
  <si>
    <t>А358</t>
  </si>
  <si>
    <t>А317</t>
  </si>
  <si>
    <t>А35</t>
  </si>
  <si>
    <t>А323</t>
  </si>
  <si>
    <t>А393</t>
  </si>
  <si>
    <t>А368</t>
  </si>
  <si>
    <t>А367</t>
  </si>
  <si>
    <t>А316</t>
  </si>
  <si>
    <t>А355</t>
  </si>
  <si>
    <t>А322</t>
  </si>
  <si>
    <t>А386</t>
  </si>
  <si>
    <t>А351</t>
  </si>
  <si>
    <t>А347</t>
  </si>
  <si>
    <t>А390</t>
  </si>
  <si>
    <t>А363</t>
  </si>
  <si>
    <t>А348</t>
  </si>
  <si>
    <t>А333</t>
  </si>
  <si>
    <t>А370</t>
  </si>
  <si>
    <t>А340</t>
  </si>
  <si>
    <t>А3107</t>
  </si>
  <si>
    <t>А3108</t>
  </si>
  <si>
    <t>А321</t>
  </si>
  <si>
    <t>А39</t>
  </si>
  <si>
    <t>А361</t>
  </si>
  <si>
    <t>А32</t>
  </si>
  <si>
    <t>А3101</t>
  </si>
  <si>
    <t>А374</t>
  </si>
  <si>
    <t>А31</t>
  </si>
  <si>
    <t>А378</t>
  </si>
  <si>
    <t>А394</t>
  </si>
  <si>
    <t>А3111</t>
  </si>
  <si>
    <t>А3105</t>
  </si>
  <si>
    <t>А395</t>
  </si>
  <si>
    <t>А311</t>
  </si>
  <si>
    <t>А357</t>
  </si>
  <si>
    <t>А328</t>
  </si>
  <si>
    <t>А37</t>
  </si>
  <si>
    <t>А3110</t>
  </si>
  <si>
    <t>А398</t>
  </si>
  <si>
    <t>А3102</t>
  </si>
  <si>
    <t>А312</t>
  </si>
  <si>
    <t>А375</t>
  </si>
  <si>
    <t>А3112</t>
  </si>
  <si>
    <t>А396</t>
  </si>
  <si>
    <t>А3106</t>
  </si>
  <si>
    <t>А399</t>
  </si>
  <si>
    <t>А372</t>
  </si>
  <si>
    <t>А339</t>
  </si>
  <si>
    <t>А366</t>
  </si>
  <si>
    <t>А349</t>
  </si>
  <si>
    <t xml:space="preserve">А3100 </t>
  </si>
  <si>
    <t>А3100</t>
  </si>
  <si>
    <t>А326</t>
  </si>
  <si>
    <t>А334</t>
  </si>
  <si>
    <t>А3115</t>
  </si>
  <si>
    <t>А324</t>
  </si>
  <si>
    <t>А36</t>
  </si>
  <si>
    <t>А329</t>
  </si>
  <si>
    <t>А392</t>
  </si>
  <si>
    <t>А380</t>
  </si>
  <si>
    <t>А391</t>
  </si>
  <si>
    <t>А342</t>
  </si>
  <si>
    <t>А389</t>
  </si>
  <si>
    <t>А377</t>
  </si>
  <si>
    <t>А337</t>
  </si>
  <si>
    <t>А360</t>
  </si>
  <si>
    <t>А382</t>
  </si>
  <si>
    <t xml:space="preserve">А382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</si>
  <si>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А313</t>
  </si>
  <si>
    <t>А359</t>
  </si>
  <si>
    <t>А383</t>
  </si>
  <si>
    <t>А335</t>
  </si>
  <si>
    <t>А330</t>
  </si>
  <si>
    <t>А325</t>
  </si>
  <si>
    <t>А320</t>
  </si>
  <si>
    <t>А397</t>
  </si>
  <si>
    <t>А356</t>
  </si>
  <si>
    <t>А385</t>
  </si>
  <si>
    <t>А314</t>
  </si>
  <si>
    <t>А338</t>
  </si>
  <si>
    <t>А3103</t>
  </si>
  <si>
    <t>А327</t>
  </si>
  <si>
    <t>А376</t>
  </si>
  <si>
    <t>А336</t>
  </si>
  <si>
    <t>А354</t>
  </si>
  <si>
    <t>А3104</t>
  </si>
  <si>
    <t>А3109</t>
  </si>
  <si>
    <t>А352</t>
  </si>
  <si>
    <t>А343</t>
  </si>
  <si>
    <t>А373</t>
  </si>
  <si>
    <t>А3113</t>
  </si>
  <si>
    <t>А350</t>
  </si>
  <si>
    <t>А344</t>
  </si>
  <si>
    <t>А388</t>
  </si>
  <si>
    <t>А34</t>
  </si>
  <si>
    <t>А369</t>
  </si>
  <si>
    <t>А310</t>
  </si>
  <si>
    <t>А4101</t>
  </si>
  <si>
    <t>А498</t>
  </si>
  <si>
    <t>А491</t>
  </si>
  <si>
    <t>А410</t>
  </si>
  <si>
    <t>А468</t>
  </si>
  <si>
    <t>А451</t>
  </si>
  <si>
    <t>А459</t>
  </si>
  <si>
    <t>А439</t>
  </si>
  <si>
    <t>А481</t>
  </si>
  <si>
    <t>А493</t>
  </si>
  <si>
    <t>А442</t>
  </si>
  <si>
    <t>А470</t>
  </si>
  <si>
    <t>А487</t>
  </si>
  <si>
    <t>А432</t>
  </si>
  <si>
    <t>А497</t>
  </si>
  <si>
    <t>А472</t>
  </si>
  <si>
    <t>А492</t>
  </si>
  <si>
    <t>А414</t>
  </si>
  <si>
    <t>Астанаева Э. С.</t>
  </si>
  <si>
    <t>А42</t>
  </si>
  <si>
    <t>А453</t>
  </si>
  <si>
    <t>А483</t>
  </si>
  <si>
    <t>А417</t>
  </si>
  <si>
    <t>А438</t>
  </si>
  <si>
    <t>А484</t>
  </si>
  <si>
    <t>А415</t>
  </si>
  <si>
    <t>А424</t>
  </si>
  <si>
    <t>А411</t>
  </si>
  <si>
    <t>А435</t>
  </si>
  <si>
    <t>А431</t>
  </si>
  <si>
    <t>А495</t>
  </si>
  <si>
    <t>А449</t>
  </si>
  <si>
    <t>А469</t>
  </si>
  <si>
    <t>А434</t>
  </si>
  <si>
    <t>А4104</t>
  </si>
  <si>
    <t>А463</t>
  </si>
  <si>
    <t>А419</t>
  </si>
  <si>
    <t>А426</t>
  </si>
  <si>
    <t>А455</t>
  </si>
  <si>
    <t>Торопов М.А.</t>
  </si>
  <si>
    <t>А496</t>
  </si>
  <si>
    <t>Андреева М. А.</t>
  </si>
  <si>
    <t>А486</t>
  </si>
  <si>
    <t>А464</t>
  </si>
  <si>
    <t>А49</t>
  </si>
  <si>
    <t>А421</t>
  </si>
  <si>
    <t>А475</t>
  </si>
  <si>
    <t>А420</t>
  </si>
  <si>
    <t>А465</t>
  </si>
  <si>
    <t>А452</t>
  </si>
  <si>
    <t>Кузнецова Е. И.</t>
  </si>
  <si>
    <t>А43</t>
  </si>
  <si>
    <t>А445</t>
  </si>
  <si>
    <t>А474</t>
  </si>
  <si>
    <t>А428</t>
  </si>
  <si>
    <t>А441</t>
  </si>
  <si>
    <t>А454</t>
  </si>
  <si>
    <t>А456</t>
  </si>
  <si>
    <t>А429</t>
  </si>
  <si>
    <t>А462</t>
  </si>
  <si>
    <t>А4106</t>
  </si>
  <si>
    <t>А440</t>
  </si>
  <si>
    <t>А457</t>
  </si>
  <si>
    <t>Сухомяткина В.Е.</t>
  </si>
  <si>
    <t>А467</t>
  </si>
  <si>
    <t>А4102</t>
  </si>
  <si>
    <t>А478</t>
  </si>
  <si>
    <t>А471</t>
  </si>
  <si>
    <t>А412</t>
  </si>
  <si>
    <t>А477</t>
  </si>
  <si>
    <t>А4107</t>
  </si>
  <si>
    <t>А436</t>
  </si>
  <si>
    <t>А416</t>
  </si>
  <si>
    <t>А460</t>
  </si>
  <si>
    <t>А423</t>
  </si>
  <si>
    <t>А45</t>
  </si>
  <si>
    <t>А485</t>
  </si>
  <si>
    <t>А446</t>
  </si>
  <si>
    <t>А41</t>
  </si>
  <si>
    <t>А437</t>
  </si>
  <si>
    <t>Воштер В. С.</t>
  </si>
  <si>
    <t>А444</t>
  </si>
  <si>
    <t>А461</t>
  </si>
  <si>
    <t>А427</t>
  </si>
  <si>
    <t>А488</t>
  </si>
  <si>
    <t>А480</t>
  </si>
  <si>
    <t>А447</t>
  </si>
  <si>
    <t>А425</t>
  </si>
  <si>
    <t>А48</t>
  </si>
  <si>
    <t>А4103</t>
  </si>
  <si>
    <t>А422</t>
  </si>
  <si>
    <t>А430</t>
  </si>
  <si>
    <t>А4105</t>
  </si>
  <si>
    <t>А448</t>
  </si>
  <si>
    <t>А443</t>
  </si>
  <si>
    <t>А489</t>
  </si>
  <si>
    <t>А494</t>
  </si>
  <si>
    <t>А44</t>
  </si>
  <si>
    <t>А433</t>
  </si>
  <si>
    <t>А413</t>
  </si>
  <si>
    <t>Граматунов Л.А.</t>
  </si>
  <si>
    <t>А418</t>
  </si>
  <si>
    <t>А490</t>
  </si>
  <si>
    <t>А458</t>
  </si>
  <si>
    <t>А473</t>
  </si>
  <si>
    <t>А47</t>
  </si>
  <si>
    <t>А479</t>
  </si>
  <si>
    <t>А476</t>
  </si>
  <si>
    <t>А46</t>
  </si>
  <si>
    <t>А5-6</t>
  </si>
  <si>
    <t>А5-58</t>
  </si>
  <si>
    <t>А5-60</t>
  </si>
  <si>
    <t>А5-86</t>
  </si>
  <si>
    <t>А5-55</t>
  </si>
  <si>
    <t>А5-52</t>
  </si>
  <si>
    <t>А5-88</t>
  </si>
  <si>
    <t>А5-82</t>
  </si>
  <si>
    <t>А5-63</t>
  </si>
  <si>
    <t>А5-37</t>
  </si>
  <si>
    <t>А5-54</t>
  </si>
  <si>
    <t>А5-62</t>
  </si>
  <si>
    <t>А5-5</t>
  </si>
  <si>
    <t>А5-46</t>
  </si>
  <si>
    <t>А5-23</t>
  </si>
  <si>
    <t>А5-21</t>
  </si>
  <si>
    <t>А5-68</t>
  </si>
  <si>
    <t>А5-87</t>
  </si>
  <si>
    <t>А5-10</t>
  </si>
  <si>
    <t>А5-34</t>
  </si>
  <si>
    <t>А5-89</t>
  </si>
  <si>
    <t>А5-47</t>
  </si>
  <si>
    <t>А5-14</t>
  </si>
  <si>
    <t>А5-59</t>
  </si>
  <si>
    <t>А5-9</t>
  </si>
  <si>
    <t>А5-104</t>
  </si>
  <si>
    <t>А5-7</t>
  </si>
  <si>
    <t>А5-94</t>
  </si>
  <si>
    <t>А5-38</t>
  </si>
  <si>
    <t>А5-36</t>
  </si>
  <si>
    <t>А5-3</t>
  </si>
  <si>
    <t>А5-81</t>
  </si>
  <si>
    <t>А5-8</t>
  </si>
  <si>
    <t>А5-98</t>
  </si>
  <si>
    <t>А5-105</t>
  </si>
  <si>
    <t>А5-32</t>
  </si>
  <si>
    <t>А5-29</t>
  </si>
  <si>
    <t>А5-61</t>
  </si>
  <si>
    <t>А5-48</t>
  </si>
  <si>
    <t>А5-83</t>
  </si>
  <si>
    <t>А5-35</t>
  </si>
  <si>
    <t>А5-99</t>
  </si>
  <si>
    <t>А5-1</t>
  </si>
  <si>
    <t>А5-107</t>
  </si>
  <si>
    <t>А5-39</t>
  </si>
  <si>
    <t>А5-79</t>
  </si>
  <si>
    <t>А5-66</t>
  </si>
  <si>
    <t>А5-40</t>
  </si>
  <si>
    <t>А5-56</t>
  </si>
  <si>
    <t>А5-41</t>
  </si>
  <si>
    <t>А5-65</t>
  </si>
  <si>
    <t>А5-44</t>
  </si>
  <si>
    <t>А5-50</t>
  </si>
  <si>
    <t>А5-11</t>
  </si>
  <si>
    <t>А5-33</t>
  </si>
  <si>
    <t>А5-95</t>
  </si>
  <si>
    <t>А5-78</t>
  </si>
  <si>
    <t>А5-67</t>
  </si>
  <si>
    <t>А5-57</t>
  </si>
  <si>
    <t>А5-93</t>
  </si>
  <si>
    <t>А5-19</t>
  </si>
  <si>
    <t>А5-45</t>
  </si>
  <si>
    <t>А5-91</t>
  </si>
  <si>
    <t>А5-28</t>
  </si>
  <si>
    <t>А5-84</t>
  </si>
  <si>
    <t>А5-42</t>
  </si>
  <si>
    <t>А5-71</t>
  </si>
  <si>
    <t>А5-64</t>
  </si>
  <si>
    <t>А5-18</t>
  </si>
  <si>
    <t>А5-43</t>
  </si>
  <si>
    <t>А5-100</t>
  </si>
  <si>
    <t>А5-102</t>
  </si>
  <si>
    <t>А5-24</t>
  </si>
  <si>
    <t>А5-15</t>
  </si>
  <si>
    <t>А5-25</t>
  </si>
  <si>
    <t>А5-12</t>
  </si>
  <si>
    <t>А5-101</t>
  </si>
  <si>
    <t>А5-90</t>
  </si>
  <si>
    <t>А5-31</t>
  </si>
  <si>
    <t>Латыш Галина Григорьевна</t>
  </si>
  <si>
    <t xml:space="preserve">замена </t>
  </si>
  <si>
    <t>А5-80</t>
  </si>
  <si>
    <t>А5-103</t>
  </si>
  <si>
    <t>А5-26</t>
  </si>
  <si>
    <t>А5-2</t>
  </si>
  <si>
    <t>А5-49</t>
  </si>
  <si>
    <t>А5-72</t>
  </si>
  <si>
    <t>А5-73</t>
  </si>
  <si>
    <t>А5-16</t>
  </si>
  <si>
    <t>А5-76</t>
  </si>
  <si>
    <t>А5-74</t>
  </si>
  <si>
    <t>А5-92</t>
  </si>
  <si>
    <t>А5-51</t>
  </si>
  <si>
    <t>А6-050</t>
  </si>
  <si>
    <t>А6-028</t>
  </si>
  <si>
    <t>А6-029</t>
  </si>
  <si>
    <t>А6-060</t>
  </si>
  <si>
    <t>А6-065</t>
  </si>
  <si>
    <t>А6-058</t>
  </si>
  <si>
    <t>А6-043</t>
  </si>
  <si>
    <t>А6-079</t>
  </si>
  <si>
    <t>А6-030</t>
  </si>
  <si>
    <t>А6-066</t>
  </si>
  <si>
    <t>А6-038</t>
  </si>
  <si>
    <t>А6-044</t>
  </si>
  <si>
    <t>А6-051</t>
  </si>
  <si>
    <t>А6-062</t>
  </si>
  <si>
    <t>Сагова Юлия Викторовна</t>
  </si>
  <si>
    <t>А6-014</t>
  </si>
  <si>
    <t>А6-006</t>
  </si>
  <si>
    <t>А6-105</t>
  </si>
  <si>
    <t>А6-010</t>
  </si>
  <si>
    <t>А6-059</t>
  </si>
  <si>
    <t>А6-073</t>
  </si>
  <si>
    <t>А6-005</t>
  </si>
  <si>
    <t>А6-041</t>
  </si>
  <si>
    <t>А6-031</t>
  </si>
  <si>
    <t>А6-088</t>
  </si>
  <si>
    <t>А6-049</t>
  </si>
  <si>
    <t>А6-108</t>
  </si>
  <si>
    <t>А6-033</t>
  </si>
  <si>
    <t>А6-035</t>
  </si>
  <si>
    <t>А6-052</t>
  </si>
  <si>
    <t>А6-017</t>
  </si>
  <si>
    <t>А6-084</t>
  </si>
  <si>
    <t>А6-107</t>
  </si>
  <si>
    <t>А6-067</t>
  </si>
  <si>
    <t>А6-061</t>
  </si>
  <si>
    <t>А6-085</t>
  </si>
  <si>
    <t>А6-102</t>
  </si>
  <si>
    <t>А6-034</t>
  </si>
  <si>
    <t>А6-003</t>
  </si>
  <si>
    <t>А6-013</t>
  </si>
  <si>
    <t>А6-081</t>
  </si>
  <si>
    <t>А6-016</t>
  </si>
  <si>
    <t>А6-012</t>
  </si>
  <si>
    <t>А6-018</t>
  </si>
  <si>
    <t>А6-047</t>
  </si>
  <si>
    <t>А6-055</t>
  </si>
  <si>
    <t>А6-001</t>
  </si>
  <si>
    <t>А6-056</t>
  </si>
  <si>
    <t>А6-025</t>
  </si>
  <si>
    <t>А6-076</t>
  </si>
  <si>
    <t>А6-019</t>
  </si>
  <si>
    <t>А6-074</t>
  </si>
  <si>
    <t>А6-075</t>
  </si>
  <si>
    <t>А6-090</t>
  </si>
  <si>
    <t>А6-078</t>
  </si>
  <si>
    <t>А6-048</t>
  </si>
  <si>
    <t>А6-103</t>
  </si>
  <si>
    <t>А6-095</t>
  </si>
  <si>
    <t>А6-082</t>
  </si>
  <si>
    <t>А6-087</t>
  </si>
  <si>
    <t>А6-077</t>
  </si>
  <si>
    <t>А6-106</t>
  </si>
  <si>
    <t>А6-022</t>
  </si>
  <si>
    <t>А6-071</t>
  </si>
  <si>
    <t>А6-099</t>
  </si>
  <si>
    <t>А6-039</t>
  </si>
  <si>
    <t>А6-009</t>
  </si>
  <si>
    <t>А6-002</t>
  </si>
  <si>
    <t>А6-046</t>
  </si>
  <si>
    <t>А6-053</t>
  </si>
  <si>
    <t>А6-021</t>
  </si>
  <si>
    <t>А6-101</t>
  </si>
  <si>
    <t>А6-040</t>
  </si>
  <si>
    <t>А6-086</t>
  </si>
  <si>
    <t>А6-100</t>
  </si>
  <si>
    <t>А6-036</t>
  </si>
  <si>
    <t>А6-068</t>
  </si>
  <si>
    <t>А6-023</t>
  </si>
  <si>
    <t>А6-008</t>
  </si>
  <si>
    <t>А6-007</t>
  </si>
  <si>
    <t>А6-026</t>
  </si>
  <si>
    <t>А6-037</t>
  </si>
  <si>
    <t>А6-093</t>
  </si>
  <si>
    <t>А6-109</t>
  </si>
  <si>
    <t>А6-045</t>
  </si>
  <si>
    <t>А6-096</t>
  </si>
  <si>
    <t>А6-097</t>
  </si>
  <si>
    <t>А6-042</t>
  </si>
  <si>
    <t>А6-057</t>
  </si>
  <si>
    <t>А6-083</t>
  </si>
  <si>
    <t>А6-091</t>
  </si>
  <si>
    <t>А6-089</t>
  </si>
  <si>
    <t>А6-063</t>
  </si>
  <si>
    <t>А6-094</t>
  </si>
  <si>
    <t>А6-092</t>
  </si>
  <si>
    <t>Председатель</t>
  </si>
  <si>
    <t>Дадашева Г. С.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</si>
</sst>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5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mo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mo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textRotation="90" wrapText="1"/>
    </xf>
    <xf numFmtId="0" fontId="53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vertical="center"/>
    </xf>
    <xf numFmtId="0" fontId="50" fillId="34" borderId="12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0" fillId="35" borderId="0" xfId="0" applyFont="1" applyFill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2" fillId="0" borderId="12" xfId="0" applyFont="1" applyBorder="1" applyAlignment="1">
      <alignment horizontal="left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1" fontId="52" fillId="33" borderId="11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2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0" fillId="34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52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2" fillId="33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2" fillId="35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/>
    </xf>
    <xf numFmtId="0" fontId="52" fillId="35" borderId="13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/>
    </xf>
    <xf numFmtId="0" fontId="52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2" fillId="35" borderId="12" xfId="0" applyFont="1" applyFill="1" applyBorder="1" applyAlignment="1">
      <alignment vertical="center"/>
    </xf>
    <xf numFmtId="0" fontId="50" fillId="38" borderId="12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52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/>
    </xf>
    <xf numFmtId="1" fontId="52" fillId="37" borderId="11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/>
    </xf>
    <xf numFmtId="0" fontId="53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2" fillId="35" borderId="0" xfId="0" applyFont="1" applyFill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1"/>
  <sheetViews>
    <sheetView zoomScalePageLayoutView="0" workbookViewId="0" topLeftCell="A1">
      <selection activeCell="D20" sqref="D20"/>
    </sheetView>
  </sheetViews>
  <sheetFormatPr defaultColWidth="14.421875" defaultRowHeight="15" customHeight="1"/>
  <cols>
    <col min="1" max="1" width="5.00390625" style="0" customWidth="1"/>
    <col min="2" max="2" width="23.140625" style="0" customWidth="1"/>
    <col min="3" max="3" width="20.00390625" style="0" customWidth="1"/>
    <col min="4" max="4" width="37.28125" style="0" customWidth="1"/>
    <col min="5" max="5" width="6.57421875" style="0" customWidth="1"/>
    <col min="6" max="6" width="11.28125" style="0" customWidth="1"/>
    <col min="7" max="8" width="5.00390625" style="0" customWidth="1"/>
    <col min="9" max="9" width="6.140625" style="0" customWidth="1"/>
    <col min="10" max="10" width="8.57421875" style="0" customWidth="1"/>
    <col min="11" max="13" width="8.57421875" style="25" customWidth="1"/>
    <col min="14" max="14" width="8.28125" style="0" customWidth="1"/>
    <col min="15" max="15" width="17.7109375" style="0" customWidth="1"/>
    <col min="16" max="16" width="34.7109375" style="0" customWidth="1"/>
  </cols>
  <sheetData>
    <row r="1" spans="1:20" ht="30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3"/>
      <c r="Q1" s="2"/>
      <c r="R1" s="2"/>
      <c r="S1" s="2"/>
      <c r="T1" s="2"/>
    </row>
    <row r="2" spans="1:20" ht="30" customHeight="1">
      <c r="A2" s="1"/>
      <c r="B2" s="1"/>
      <c r="C2" s="5"/>
      <c r="D2" s="6" t="s">
        <v>136</v>
      </c>
      <c r="E2" s="6"/>
      <c r="F2" s="1"/>
      <c r="G2" s="5"/>
      <c r="H2" s="5"/>
      <c r="I2" s="5"/>
      <c r="J2" s="5"/>
      <c r="K2" s="26"/>
      <c r="L2" s="26"/>
      <c r="M2" s="26"/>
      <c r="N2" s="5"/>
      <c r="O2" s="2"/>
      <c r="P2" s="3"/>
      <c r="Q2" s="2"/>
      <c r="R2" s="2"/>
      <c r="S2" s="2"/>
      <c r="T2" s="2"/>
    </row>
    <row r="3" spans="1:20" ht="24" customHeight="1">
      <c r="A3" s="7"/>
      <c r="B3" s="45" t="s">
        <v>1</v>
      </c>
      <c r="C3" s="86" t="s">
        <v>2</v>
      </c>
      <c r="D3" s="85"/>
      <c r="E3" s="8"/>
      <c r="F3" s="87" t="s">
        <v>3</v>
      </c>
      <c r="G3" s="85"/>
      <c r="H3" s="85"/>
      <c r="I3" s="85"/>
      <c r="J3" s="85"/>
      <c r="N3" s="4"/>
      <c r="O3" s="4"/>
      <c r="P3" s="3"/>
      <c r="Q3" s="2"/>
      <c r="R3" s="2"/>
      <c r="S3" s="2"/>
      <c r="T3" s="2"/>
    </row>
    <row r="4" spans="1:20" ht="43.5" customHeight="1">
      <c r="A4" s="9"/>
      <c r="B4" s="44" t="s">
        <v>137</v>
      </c>
      <c r="C4" s="81">
        <v>45353</v>
      </c>
      <c r="D4" s="82"/>
      <c r="E4" s="10"/>
      <c r="F4" s="83" t="s">
        <v>4</v>
      </c>
      <c r="G4" s="82"/>
      <c r="H4" s="82"/>
      <c r="I4" s="82"/>
      <c r="J4" s="82"/>
      <c r="K4" s="28"/>
      <c r="L4" s="28"/>
      <c r="M4" s="28"/>
      <c r="N4" s="11"/>
      <c r="O4" s="11"/>
      <c r="P4" s="9"/>
      <c r="Q4" s="2"/>
      <c r="R4" s="2"/>
      <c r="S4" s="2"/>
      <c r="T4" s="2"/>
    </row>
    <row r="5" spans="1:20" ht="98.25" customHeight="1">
      <c r="A5" s="12" t="s">
        <v>135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4" t="s">
        <v>12</v>
      </c>
      <c r="I5" s="14" t="s">
        <v>13</v>
      </c>
      <c r="J5" s="13" t="s">
        <v>53</v>
      </c>
      <c r="K5" s="13" t="s">
        <v>10</v>
      </c>
      <c r="L5" s="13" t="s">
        <v>54</v>
      </c>
      <c r="M5" s="13" t="s">
        <v>56</v>
      </c>
      <c r="N5" s="13" t="s">
        <v>15</v>
      </c>
      <c r="O5" s="13" t="s">
        <v>16</v>
      </c>
      <c r="P5" s="13" t="s">
        <v>89</v>
      </c>
      <c r="Q5" s="2"/>
      <c r="R5" s="2"/>
      <c r="S5" s="2"/>
      <c r="T5" s="2"/>
    </row>
    <row r="6" spans="1:20" s="25" customFormat="1" ht="15" customHeight="1">
      <c r="A6" s="12"/>
      <c r="B6" s="13"/>
      <c r="C6" s="13"/>
      <c r="D6" s="13" t="s">
        <v>55</v>
      </c>
      <c r="E6" s="13"/>
      <c r="F6" s="13"/>
      <c r="G6" s="13">
        <v>10</v>
      </c>
      <c r="H6" s="13">
        <v>10</v>
      </c>
      <c r="I6" s="13">
        <v>20</v>
      </c>
      <c r="J6" s="13">
        <f aca="true" t="shared" si="0" ref="J6:J37">G6+I6+H6</f>
        <v>40</v>
      </c>
      <c r="K6" s="13"/>
      <c r="L6" s="13">
        <v>10</v>
      </c>
      <c r="M6" s="13">
        <f aca="true" t="shared" si="1" ref="M6:M37">J6+L6</f>
        <v>50</v>
      </c>
      <c r="N6" s="13">
        <f aca="true" t="shared" si="2" ref="N6:N37">M6/50*100</f>
        <v>100</v>
      </c>
      <c r="O6" s="13"/>
      <c r="P6" s="13"/>
      <c r="Q6" s="2"/>
      <c r="R6" s="2"/>
      <c r="S6" s="2"/>
      <c r="T6" s="2"/>
    </row>
    <row r="7" spans="1:20" ht="13.5" customHeight="1">
      <c r="A7" s="46">
        <v>1</v>
      </c>
      <c r="B7" s="55" t="s">
        <v>204</v>
      </c>
      <c r="C7" s="55" t="s">
        <v>64</v>
      </c>
      <c r="D7" s="55"/>
      <c r="E7" s="61">
        <v>2</v>
      </c>
      <c r="F7" s="66">
        <v>2080</v>
      </c>
      <c r="G7" s="67">
        <v>8</v>
      </c>
      <c r="H7" s="67">
        <v>10</v>
      </c>
      <c r="I7" s="67">
        <v>16</v>
      </c>
      <c r="J7" s="68">
        <f t="shared" si="0"/>
        <v>34</v>
      </c>
      <c r="K7" s="68"/>
      <c r="L7" s="62">
        <v>9</v>
      </c>
      <c r="M7" s="63">
        <f t="shared" si="1"/>
        <v>43</v>
      </c>
      <c r="N7" s="64">
        <f t="shared" si="2"/>
        <v>86</v>
      </c>
      <c r="O7" s="65" t="s">
        <v>774</v>
      </c>
      <c r="P7" s="55" t="s">
        <v>252</v>
      </c>
      <c r="Q7" s="2"/>
      <c r="R7" s="2"/>
      <c r="S7" s="2"/>
      <c r="T7" s="2"/>
    </row>
    <row r="8" spans="1:20" ht="13.5" customHeight="1">
      <c r="A8" s="46">
        <v>2</v>
      </c>
      <c r="B8" s="55" t="s">
        <v>212</v>
      </c>
      <c r="C8" s="55" t="s">
        <v>63</v>
      </c>
      <c r="D8" s="55"/>
      <c r="E8" s="61">
        <v>2</v>
      </c>
      <c r="F8" s="66">
        <v>2091</v>
      </c>
      <c r="G8" s="67">
        <v>8</v>
      </c>
      <c r="H8" s="67">
        <v>10</v>
      </c>
      <c r="I8" s="67">
        <v>18</v>
      </c>
      <c r="J8" s="68">
        <f t="shared" si="0"/>
        <v>36</v>
      </c>
      <c r="K8" s="68"/>
      <c r="L8" s="62">
        <v>7</v>
      </c>
      <c r="M8" s="63">
        <f t="shared" si="1"/>
        <v>43</v>
      </c>
      <c r="N8" s="64">
        <f t="shared" si="2"/>
        <v>86</v>
      </c>
      <c r="O8" s="65" t="s">
        <v>774</v>
      </c>
      <c r="P8" s="55" t="s">
        <v>259</v>
      </c>
      <c r="Q8" s="21"/>
      <c r="R8" s="2"/>
      <c r="S8" s="2"/>
      <c r="T8" s="2"/>
    </row>
    <row r="9" spans="1:20" s="34" customFormat="1" ht="13.5" customHeight="1">
      <c r="A9" s="46">
        <v>3</v>
      </c>
      <c r="B9" s="30" t="s">
        <v>145</v>
      </c>
      <c r="C9" s="30" t="s">
        <v>58</v>
      </c>
      <c r="D9" s="30"/>
      <c r="E9" s="47">
        <v>2</v>
      </c>
      <c r="F9" s="66">
        <v>2010</v>
      </c>
      <c r="G9" s="67">
        <v>5</v>
      </c>
      <c r="H9" s="67">
        <v>10</v>
      </c>
      <c r="I9" s="67">
        <v>18</v>
      </c>
      <c r="J9" s="68">
        <f t="shared" si="0"/>
        <v>33</v>
      </c>
      <c r="K9" s="68"/>
      <c r="L9" s="48">
        <v>9</v>
      </c>
      <c r="M9" s="49">
        <f t="shared" si="1"/>
        <v>42</v>
      </c>
      <c r="N9" s="64">
        <f t="shared" si="2"/>
        <v>84</v>
      </c>
      <c r="O9" s="50" t="s">
        <v>775</v>
      </c>
      <c r="P9" s="30" t="s">
        <v>237</v>
      </c>
      <c r="Q9" s="2"/>
      <c r="R9" s="2"/>
      <c r="S9" s="2"/>
      <c r="T9" s="2"/>
    </row>
    <row r="10" spans="1:20" ht="13.5" customHeight="1">
      <c r="A10" s="46">
        <v>4</v>
      </c>
      <c r="B10" s="55" t="s">
        <v>188</v>
      </c>
      <c r="C10" s="55" t="s">
        <v>63</v>
      </c>
      <c r="D10" s="55"/>
      <c r="E10" s="61">
        <v>2</v>
      </c>
      <c r="F10" s="66">
        <v>2059</v>
      </c>
      <c r="G10" s="67">
        <v>7</v>
      </c>
      <c r="H10" s="67">
        <v>10</v>
      </c>
      <c r="I10" s="67">
        <v>16</v>
      </c>
      <c r="J10" s="68">
        <f t="shared" si="0"/>
        <v>33</v>
      </c>
      <c r="K10" s="68"/>
      <c r="L10" s="62">
        <v>9</v>
      </c>
      <c r="M10" s="63">
        <f t="shared" si="1"/>
        <v>42</v>
      </c>
      <c r="N10" s="64">
        <f t="shared" si="2"/>
        <v>84</v>
      </c>
      <c r="O10" s="50" t="s">
        <v>775</v>
      </c>
      <c r="P10" s="55" t="s">
        <v>259</v>
      </c>
      <c r="Q10" s="2"/>
      <c r="R10" s="2"/>
      <c r="S10" s="2"/>
      <c r="T10" s="2"/>
    </row>
    <row r="11" spans="1:20" ht="12.75" customHeight="1">
      <c r="A11" s="46">
        <v>5</v>
      </c>
      <c r="B11" s="55" t="s">
        <v>229</v>
      </c>
      <c r="C11" s="55" t="s">
        <v>64</v>
      </c>
      <c r="D11" s="55"/>
      <c r="E11" s="61">
        <v>2</v>
      </c>
      <c r="F11" s="66">
        <v>2110</v>
      </c>
      <c r="G11" s="67">
        <v>6</v>
      </c>
      <c r="H11" s="67">
        <v>10</v>
      </c>
      <c r="I11" s="67">
        <v>17</v>
      </c>
      <c r="J11" s="68">
        <f t="shared" si="0"/>
        <v>33</v>
      </c>
      <c r="K11" s="68"/>
      <c r="L11" s="62">
        <v>6</v>
      </c>
      <c r="M11" s="63">
        <f t="shared" si="1"/>
        <v>39</v>
      </c>
      <c r="N11" s="64">
        <f t="shared" si="2"/>
        <v>78</v>
      </c>
      <c r="O11" s="50" t="s">
        <v>775</v>
      </c>
      <c r="P11" s="55" t="s">
        <v>276</v>
      </c>
      <c r="Q11" s="2"/>
      <c r="R11" s="2"/>
      <c r="S11" s="2"/>
      <c r="T11" s="2"/>
    </row>
    <row r="12" spans="1:20" ht="12.75" customHeight="1">
      <c r="A12" s="46">
        <v>6</v>
      </c>
      <c r="B12" s="55" t="s">
        <v>192</v>
      </c>
      <c r="C12" s="55" t="s">
        <v>63</v>
      </c>
      <c r="D12" s="55"/>
      <c r="E12" s="61">
        <v>2</v>
      </c>
      <c r="F12" s="66">
        <v>2063</v>
      </c>
      <c r="G12" s="67">
        <v>5</v>
      </c>
      <c r="H12" s="67">
        <v>10</v>
      </c>
      <c r="I12" s="67">
        <v>16</v>
      </c>
      <c r="J12" s="68">
        <f t="shared" si="0"/>
        <v>31</v>
      </c>
      <c r="K12" s="68"/>
      <c r="L12" s="62">
        <v>7</v>
      </c>
      <c r="M12" s="63">
        <f t="shared" si="1"/>
        <v>38</v>
      </c>
      <c r="N12" s="64">
        <f t="shared" si="2"/>
        <v>76</v>
      </c>
      <c r="O12" s="50" t="s">
        <v>775</v>
      </c>
      <c r="P12" s="55" t="s">
        <v>262</v>
      </c>
      <c r="Q12" s="21"/>
      <c r="R12" s="21"/>
      <c r="S12" s="2"/>
      <c r="T12" s="2"/>
    </row>
    <row r="13" spans="1:20" ht="12.75" customHeight="1">
      <c r="A13" s="46">
        <v>7</v>
      </c>
      <c r="B13" s="55" t="s">
        <v>165</v>
      </c>
      <c r="C13" s="30" t="s">
        <v>64</v>
      </c>
      <c r="D13" s="30"/>
      <c r="E13" s="47">
        <v>2</v>
      </c>
      <c r="F13" s="66">
        <v>2032</v>
      </c>
      <c r="G13" s="67">
        <v>6</v>
      </c>
      <c r="H13" s="67">
        <v>10</v>
      </c>
      <c r="I13" s="67">
        <v>14</v>
      </c>
      <c r="J13" s="68">
        <f t="shared" si="0"/>
        <v>30</v>
      </c>
      <c r="K13" s="68"/>
      <c r="L13" s="48">
        <v>7</v>
      </c>
      <c r="M13" s="49">
        <f t="shared" si="1"/>
        <v>37</v>
      </c>
      <c r="N13" s="64">
        <f t="shared" si="2"/>
        <v>74</v>
      </c>
      <c r="O13" s="50" t="s">
        <v>775</v>
      </c>
      <c r="P13" s="30" t="s">
        <v>40</v>
      </c>
      <c r="Q13" s="2"/>
      <c r="R13" s="2"/>
      <c r="S13" s="2"/>
      <c r="T13" s="2"/>
    </row>
    <row r="14" spans="1:20" ht="12.75" customHeight="1">
      <c r="A14" s="46">
        <v>8</v>
      </c>
      <c r="B14" s="30" t="s">
        <v>170</v>
      </c>
      <c r="C14" s="30" t="s">
        <v>112</v>
      </c>
      <c r="D14" s="30"/>
      <c r="E14" s="47">
        <v>2</v>
      </c>
      <c r="F14" s="66">
        <v>2037</v>
      </c>
      <c r="G14" s="67">
        <v>8</v>
      </c>
      <c r="H14" s="67">
        <v>10</v>
      </c>
      <c r="I14" s="67">
        <v>13</v>
      </c>
      <c r="J14" s="68">
        <f t="shared" si="0"/>
        <v>31</v>
      </c>
      <c r="K14" s="68"/>
      <c r="L14" s="48">
        <v>6</v>
      </c>
      <c r="M14" s="49">
        <f t="shared" si="1"/>
        <v>37</v>
      </c>
      <c r="N14" s="64">
        <f t="shared" si="2"/>
        <v>74</v>
      </c>
      <c r="O14" s="50" t="s">
        <v>775</v>
      </c>
      <c r="P14" s="30" t="s">
        <v>249</v>
      </c>
      <c r="Q14" s="2"/>
      <c r="R14" s="2"/>
      <c r="S14" s="2"/>
      <c r="T14" s="2"/>
    </row>
    <row r="15" spans="1:20" ht="12.75" customHeight="1">
      <c r="A15" s="46">
        <v>9</v>
      </c>
      <c r="B15" s="55" t="s">
        <v>196</v>
      </c>
      <c r="C15" s="55" t="s">
        <v>63</v>
      </c>
      <c r="D15" s="55"/>
      <c r="E15" s="61">
        <v>2</v>
      </c>
      <c r="F15" s="66">
        <v>2067</v>
      </c>
      <c r="G15" s="67">
        <v>9</v>
      </c>
      <c r="H15" s="67">
        <v>10</v>
      </c>
      <c r="I15" s="67">
        <v>12</v>
      </c>
      <c r="J15" s="68">
        <f t="shared" si="0"/>
        <v>31</v>
      </c>
      <c r="K15" s="68"/>
      <c r="L15" s="62">
        <v>6</v>
      </c>
      <c r="M15" s="63">
        <f t="shared" si="1"/>
        <v>37</v>
      </c>
      <c r="N15" s="64">
        <f t="shared" si="2"/>
        <v>74</v>
      </c>
      <c r="O15" s="50" t="s">
        <v>775</v>
      </c>
      <c r="P15" s="55" t="s">
        <v>261</v>
      </c>
      <c r="Q15" s="2"/>
      <c r="R15" s="2"/>
      <c r="S15" s="2"/>
      <c r="T15" s="2"/>
    </row>
    <row r="16" spans="1:20" ht="12.75" customHeight="1">
      <c r="A16" s="46">
        <v>10</v>
      </c>
      <c r="B16" s="30" t="s">
        <v>149</v>
      </c>
      <c r="C16" s="30" t="s">
        <v>230</v>
      </c>
      <c r="D16" s="30"/>
      <c r="E16" s="47">
        <v>2</v>
      </c>
      <c r="F16" s="66">
        <v>2014</v>
      </c>
      <c r="G16" s="67">
        <v>7</v>
      </c>
      <c r="H16" s="67">
        <v>10</v>
      </c>
      <c r="I16" s="67">
        <v>12</v>
      </c>
      <c r="J16" s="68">
        <f t="shared" si="0"/>
        <v>29</v>
      </c>
      <c r="K16" s="68"/>
      <c r="L16" s="48">
        <v>7</v>
      </c>
      <c r="M16" s="49">
        <f t="shared" si="1"/>
        <v>36</v>
      </c>
      <c r="N16" s="64">
        <f t="shared" si="2"/>
        <v>72</v>
      </c>
      <c r="O16" s="50" t="s">
        <v>775</v>
      </c>
      <c r="P16" s="30" t="s">
        <v>239</v>
      </c>
      <c r="Q16" s="2"/>
      <c r="R16" s="2"/>
      <c r="S16" s="2"/>
      <c r="T16" s="2"/>
    </row>
    <row r="17" spans="1:20" ht="12.75" customHeight="1">
      <c r="A17" s="46">
        <v>11</v>
      </c>
      <c r="B17" s="30" t="s">
        <v>158</v>
      </c>
      <c r="C17" s="30" t="s">
        <v>230</v>
      </c>
      <c r="D17" s="30"/>
      <c r="E17" s="47">
        <v>2</v>
      </c>
      <c r="F17" s="66">
        <v>2024</v>
      </c>
      <c r="G17" s="67">
        <v>7</v>
      </c>
      <c r="H17" s="67">
        <v>10</v>
      </c>
      <c r="I17" s="67">
        <v>15</v>
      </c>
      <c r="J17" s="68">
        <f t="shared" si="0"/>
        <v>32</v>
      </c>
      <c r="K17" s="68"/>
      <c r="L17" s="48">
        <v>4</v>
      </c>
      <c r="M17" s="49">
        <f t="shared" si="1"/>
        <v>36</v>
      </c>
      <c r="N17" s="64">
        <f t="shared" si="2"/>
        <v>72</v>
      </c>
      <c r="O17" s="50" t="s">
        <v>775</v>
      </c>
      <c r="P17" s="30" t="s">
        <v>245</v>
      </c>
      <c r="Q17" s="2"/>
      <c r="R17" s="2"/>
      <c r="S17" s="2"/>
      <c r="T17" s="2"/>
    </row>
    <row r="18" spans="1:20" ht="12.75" customHeight="1">
      <c r="A18" s="46">
        <v>12</v>
      </c>
      <c r="B18" s="30" t="s">
        <v>160</v>
      </c>
      <c r="C18" s="30" t="s">
        <v>63</v>
      </c>
      <c r="D18" s="30"/>
      <c r="E18" s="47">
        <v>2</v>
      </c>
      <c r="F18" s="66">
        <v>2026</v>
      </c>
      <c r="G18" s="67">
        <v>5</v>
      </c>
      <c r="H18" s="67">
        <v>10</v>
      </c>
      <c r="I18" s="67">
        <v>13</v>
      </c>
      <c r="J18" s="68">
        <f t="shared" si="0"/>
        <v>28</v>
      </c>
      <c r="K18" s="68"/>
      <c r="L18" s="48">
        <v>8</v>
      </c>
      <c r="M18" s="49">
        <f t="shared" si="1"/>
        <v>36</v>
      </c>
      <c r="N18" s="64">
        <f t="shared" si="2"/>
        <v>72</v>
      </c>
      <c r="O18" s="50" t="s">
        <v>775</v>
      </c>
      <c r="P18" s="30" t="s">
        <v>35</v>
      </c>
      <c r="Q18" s="2"/>
      <c r="R18" s="2"/>
      <c r="S18" s="2"/>
      <c r="T18" s="2"/>
    </row>
    <row r="19" spans="1:20" ht="12.75" customHeight="1">
      <c r="A19" s="46">
        <v>13</v>
      </c>
      <c r="B19" s="30" t="s">
        <v>161</v>
      </c>
      <c r="C19" s="30" t="s">
        <v>60</v>
      </c>
      <c r="D19" s="30"/>
      <c r="E19" s="47">
        <v>2</v>
      </c>
      <c r="F19" s="66">
        <v>2027</v>
      </c>
      <c r="G19" s="67">
        <v>6</v>
      </c>
      <c r="H19" s="67">
        <v>10</v>
      </c>
      <c r="I19" s="67">
        <v>10</v>
      </c>
      <c r="J19" s="68">
        <f t="shared" si="0"/>
        <v>26</v>
      </c>
      <c r="K19" s="68"/>
      <c r="L19" s="48">
        <v>10</v>
      </c>
      <c r="M19" s="49">
        <f t="shared" si="1"/>
        <v>36</v>
      </c>
      <c r="N19" s="64">
        <f t="shared" si="2"/>
        <v>72</v>
      </c>
      <c r="O19" s="50" t="s">
        <v>775</v>
      </c>
      <c r="P19" s="30" t="s">
        <v>118</v>
      </c>
      <c r="Q19" s="2"/>
      <c r="R19" s="2"/>
      <c r="S19" s="2"/>
      <c r="T19" s="2"/>
    </row>
    <row r="20" spans="1:20" ht="12.75" customHeight="1">
      <c r="A20" s="46">
        <v>14</v>
      </c>
      <c r="B20" s="55" t="s">
        <v>199</v>
      </c>
      <c r="C20" s="55" t="s">
        <v>63</v>
      </c>
      <c r="D20" s="55"/>
      <c r="E20" s="61">
        <v>2</v>
      </c>
      <c r="F20" s="66">
        <v>2073</v>
      </c>
      <c r="G20" s="67">
        <v>6</v>
      </c>
      <c r="H20" s="67">
        <v>10</v>
      </c>
      <c r="I20" s="67">
        <v>13</v>
      </c>
      <c r="J20" s="68">
        <f t="shared" si="0"/>
        <v>29</v>
      </c>
      <c r="K20" s="68"/>
      <c r="L20" s="62">
        <v>7</v>
      </c>
      <c r="M20" s="63">
        <f t="shared" si="1"/>
        <v>36</v>
      </c>
      <c r="N20" s="64">
        <f t="shared" si="2"/>
        <v>72</v>
      </c>
      <c r="O20" s="50" t="s">
        <v>775</v>
      </c>
      <c r="P20" s="55" t="s">
        <v>267</v>
      </c>
      <c r="Q20" s="2"/>
      <c r="R20" s="2"/>
      <c r="S20" s="2"/>
      <c r="T20" s="2"/>
    </row>
    <row r="21" spans="1:20" ht="12.75" customHeight="1">
      <c r="A21" s="46">
        <v>15</v>
      </c>
      <c r="B21" s="30" t="s">
        <v>142</v>
      </c>
      <c r="C21" s="30" t="s">
        <v>64</v>
      </c>
      <c r="D21" s="30"/>
      <c r="E21" s="47">
        <v>2</v>
      </c>
      <c r="F21" s="66">
        <v>2006</v>
      </c>
      <c r="G21" s="67">
        <v>6</v>
      </c>
      <c r="H21" s="67">
        <v>10</v>
      </c>
      <c r="I21" s="67">
        <v>10</v>
      </c>
      <c r="J21" s="68">
        <f t="shared" si="0"/>
        <v>26</v>
      </c>
      <c r="K21" s="68"/>
      <c r="L21" s="48">
        <v>9</v>
      </c>
      <c r="M21" s="49">
        <f t="shared" si="1"/>
        <v>35</v>
      </c>
      <c r="N21" s="64">
        <f t="shared" si="2"/>
        <v>70</v>
      </c>
      <c r="O21" s="50" t="s">
        <v>775</v>
      </c>
      <c r="P21" s="30" t="s">
        <v>233</v>
      </c>
      <c r="Q21" s="2"/>
      <c r="R21" s="2"/>
      <c r="S21" s="2"/>
      <c r="T21" s="2"/>
    </row>
    <row r="22" spans="1:20" ht="12.75" customHeight="1">
      <c r="A22" s="46">
        <v>16</v>
      </c>
      <c r="B22" s="55" t="s">
        <v>181</v>
      </c>
      <c r="C22" s="55" t="s">
        <v>58</v>
      </c>
      <c r="D22" s="55"/>
      <c r="E22" s="61">
        <v>2</v>
      </c>
      <c r="F22" s="66">
        <v>2050</v>
      </c>
      <c r="G22" s="67">
        <v>5</v>
      </c>
      <c r="H22" s="67">
        <v>10</v>
      </c>
      <c r="I22" s="67">
        <v>16</v>
      </c>
      <c r="J22" s="68">
        <f t="shared" si="0"/>
        <v>31</v>
      </c>
      <c r="K22" s="68"/>
      <c r="L22" s="62">
        <v>3</v>
      </c>
      <c r="M22" s="63">
        <f t="shared" si="1"/>
        <v>34</v>
      </c>
      <c r="N22" s="64">
        <f t="shared" si="2"/>
        <v>68</v>
      </c>
      <c r="O22" s="50" t="s">
        <v>775</v>
      </c>
      <c r="P22" s="55" t="s">
        <v>21</v>
      </c>
      <c r="Q22" s="2"/>
      <c r="R22" s="2"/>
      <c r="S22" s="2"/>
      <c r="T22" s="2"/>
    </row>
    <row r="23" spans="1:20" ht="12.75" customHeight="1">
      <c r="A23" s="46">
        <v>17</v>
      </c>
      <c r="B23" s="55" t="s">
        <v>201</v>
      </c>
      <c r="C23" s="55" t="s">
        <v>60</v>
      </c>
      <c r="D23" s="55"/>
      <c r="E23" s="61">
        <v>2</v>
      </c>
      <c r="F23" s="66">
        <v>2075</v>
      </c>
      <c r="G23" s="67">
        <v>5</v>
      </c>
      <c r="H23" s="67">
        <v>10</v>
      </c>
      <c r="I23" s="67">
        <v>11</v>
      </c>
      <c r="J23" s="68">
        <f t="shared" si="0"/>
        <v>26</v>
      </c>
      <c r="K23" s="68"/>
      <c r="L23" s="62">
        <v>8</v>
      </c>
      <c r="M23" s="63">
        <f t="shared" si="1"/>
        <v>34</v>
      </c>
      <c r="N23" s="64">
        <f t="shared" si="2"/>
        <v>68</v>
      </c>
      <c r="O23" s="50" t="s">
        <v>775</v>
      </c>
      <c r="P23" s="55" t="s">
        <v>31</v>
      </c>
      <c r="Q23" s="2"/>
      <c r="R23" s="2"/>
      <c r="S23" s="2"/>
      <c r="T23" s="2"/>
    </row>
    <row r="24" spans="1:20" ht="12.75" customHeight="1">
      <c r="A24" s="46">
        <v>18</v>
      </c>
      <c r="B24" s="55" t="s">
        <v>219</v>
      </c>
      <c r="C24" s="55" t="s">
        <v>59</v>
      </c>
      <c r="D24" s="55"/>
      <c r="E24" s="61">
        <v>2</v>
      </c>
      <c r="F24" s="66">
        <v>2098</v>
      </c>
      <c r="G24" s="67">
        <v>5</v>
      </c>
      <c r="H24" s="67">
        <v>10</v>
      </c>
      <c r="I24" s="67">
        <v>13</v>
      </c>
      <c r="J24" s="68">
        <f t="shared" si="0"/>
        <v>28</v>
      </c>
      <c r="K24" s="68"/>
      <c r="L24" s="62">
        <v>6</v>
      </c>
      <c r="M24" s="63">
        <f t="shared" si="1"/>
        <v>34</v>
      </c>
      <c r="N24" s="64">
        <f t="shared" si="2"/>
        <v>68</v>
      </c>
      <c r="O24" s="50" t="s">
        <v>775</v>
      </c>
      <c r="P24" s="55" t="s">
        <v>258</v>
      </c>
      <c r="Q24" s="2"/>
      <c r="R24" s="2"/>
      <c r="S24" s="2"/>
      <c r="T24" s="2"/>
    </row>
    <row r="25" spans="1:20" ht="12.75" customHeight="1">
      <c r="A25" s="46">
        <v>19</v>
      </c>
      <c r="B25" s="30" t="s">
        <v>140</v>
      </c>
      <c r="C25" s="30" t="s">
        <v>63</v>
      </c>
      <c r="D25" s="30"/>
      <c r="E25" s="47">
        <v>2</v>
      </c>
      <c r="F25" s="66">
        <v>2003</v>
      </c>
      <c r="G25" s="67">
        <v>3</v>
      </c>
      <c r="H25" s="67">
        <v>10</v>
      </c>
      <c r="I25" s="67">
        <v>12</v>
      </c>
      <c r="J25" s="68">
        <f t="shared" si="0"/>
        <v>25</v>
      </c>
      <c r="K25" s="68"/>
      <c r="L25" s="48">
        <v>8</v>
      </c>
      <c r="M25" s="49">
        <f t="shared" si="1"/>
        <v>33</v>
      </c>
      <c r="N25" s="64">
        <f t="shared" si="2"/>
        <v>66</v>
      </c>
      <c r="O25" s="50" t="s">
        <v>775</v>
      </c>
      <c r="P25" s="30" t="s">
        <v>35</v>
      </c>
      <c r="Q25" s="2"/>
      <c r="R25" s="2"/>
      <c r="S25" s="2"/>
      <c r="T25" s="2"/>
    </row>
    <row r="26" spans="1:20" ht="12.75" customHeight="1">
      <c r="A26" s="46">
        <v>20</v>
      </c>
      <c r="B26" s="55" t="s">
        <v>200</v>
      </c>
      <c r="C26" s="55" t="s">
        <v>60</v>
      </c>
      <c r="D26" s="55"/>
      <c r="E26" s="61">
        <v>2</v>
      </c>
      <c r="F26" s="66">
        <v>2074</v>
      </c>
      <c r="G26" s="67">
        <v>7</v>
      </c>
      <c r="H26" s="67">
        <v>9</v>
      </c>
      <c r="I26" s="67">
        <v>12</v>
      </c>
      <c r="J26" s="68">
        <f t="shared" si="0"/>
        <v>28</v>
      </c>
      <c r="K26" s="68"/>
      <c r="L26" s="62">
        <v>5</v>
      </c>
      <c r="M26" s="63">
        <f t="shared" si="1"/>
        <v>33</v>
      </c>
      <c r="N26" s="64">
        <f t="shared" si="2"/>
        <v>66</v>
      </c>
      <c r="O26" s="50" t="s">
        <v>775</v>
      </c>
      <c r="P26" s="55" t="s">
        <v>92</v>
      </c>
      <c r="Q26" s="2"/>
      <c r="R26" s="2"/>
      <c r="S26" s="2"/>
      <c r="T26" s="2"/>
    </row>
    <row r="27" spans="1:20" ht="12.75" customHeight="1">
      <c r="A27" s="46">
        <v>21</v>
      </c>
      <c r="B27" s="30" t="s">
        <v>143</v>
      </c>
      <c r="C27" s="30" t="s">
        <v>112</v>
      </c>
      <c r="D27" s="30"/>
      <c r="E27" s="47">
        <v>2</v>
      </c>
      <c r="F27" s="66">
        <v>2008</v>
      </c>
      <c r="G27" s="67">
        <v>6</v>
      </c>
      <c r="H27" s="67">
        <v>10</v>
      </c>
      <c r="I27" s="67">
        <v>11</v>
      </c>
      <c r="J27" s="68">
        <f t="shared" si="0"/>
        <v>27</v>
      </c>
      <c r="K27" s="68"/>
      <c r="L27" s="48">
        <v>5</v>
      </c>
      <c r="M27" s="49">
        <f t="shared" si="1"/>
        <v>32</v>
      </c>
      <c r="N27" s="64">
        <f t="shared" si="2"/>
        <v>64</v>
      </c>
      <c r="O27" s="50" t="s">
        <v>776</v>
      </c>
      <c r="P27" s="30" t="s">
        <v>235</v>
      </c>
      <c r="Q27" s="2"/>
      <c r="R27" s="2"/>
      <c r="S27" s="2"/>
      <c r="T27" s="2"/>
    </row>
    <row r="28" spans="1:20" ht="12.75" customHeight="1">
      <c r="A28" s="46">
        <v>22</v>
      </c>
      <c r="B28" s="30" t="s">
        <v>153</v>
      </c>
      <c r="C28" s="30" t="s">
        <v>63</v>
      </c>
      <c r="D28" s="30"/>
      <c r="E28" s="47">
        <v>2</v>
      </c>
      <c r="F28" s="66">
        <v>2019</v>
      </c>
      <c r="G28" s="67">
        <v>7</v>
      </c>
      <c r="H28" s="67">
        <v>10</v>
      </c>
      <c r="I28" s="67">
        <v>13</v>
      </c>
      <c r="J28" s="68">
        <f t="shared" si="0"/>
        <v>30</v>
      </c>
      <c r="K28" s="68"/>
      <c r="L28" s="48">
        <v>2</v>
      </c>
      <c r="M28" s="49">
        <f t="shared" si="1"/>
        <v>32</v>
      </c>
      <c r="N28" s="64">
        <f t="shared" si="2"/>
        <v>64</v>
      </c>
      <c r="O28" s="50" t="s">
        <v>776</v>
      </c>
      <c r="P28" s="30" t="s">
        <v>78</v>
      </c>
      <c r="Q28" s="2"/>
      <c r="R28" s="2"/>
      <c r="S28" s="2"/>
      <c r="T28" s="2"/>
    </row>
    <row r="29" spans="1:20" ht="12.75" customHeight="1">
      <c r="A29" s="46">
        <v>23</v>
      </c>
      <c r="B29" s="30" t="s">
        <v>159</v>
      </c>
      <c r="C29" s="30" t="s">
        <v>112</v>
      </c>
      <c r="D29" s="30"/>
      <c r="E29" s="47">
        <v>2</v>
      </c>
      <c r="F29" s="66">
        <v>2025</v>
      </c>
      <c r="G29" s="67">
        <v>7</v>
      </c>
      <c r="H29" s="67">
        <v>10</v>
      </c>
      <c r="I29" s="67">
        <v>10</v>
      </c>
      <c r="J29" s="68">
        <f t="shared" si="0"/>
        <v>27</v>
      </c>
      <c r="K29" s="68"/>
      <c r="L29" s="48">
        <v>5</v>
      </c>
      <c r="M29" s="49">
        <f t="shared" si="1"/>
        <v>32</v>
      </c>
      <c r="N29" s="64">
        <f t="shared" si="2"/>
        <v>64</v>
      </c>
      <c r="O29" s="50" t="s">
        <v>776</v>
      </c>
      <c r="P29" s="30" t="s">
        <v>246</v>
      </c>
      <c r="Q29" s="2"/>
      <c r="R29" s="2"/>
      <c r="S29" s="2"/>
      <c r="T29" s="2"/>
    </row>
    <row r="30" spans="1:20" ht="12.75" customHeight="1">
      <c r="A30" s="46">
        <v>24</v>
      </c>
      <c r="B30" s="55" t="s">
        <v>177</v>
      </c>
      <c r="C30" s="55" t="s">
        <v>230</v>
      </c>
      <c r="D30" s="55"/>
      <c r="E30" s="61">
        <v>2</v>
      </c>
      <c r="F30" s="66">
        <v>2046</v>
      </c>
      <c r="G30" s="67">
        <v>6</v>
      </c>
      <c r="H30" s="67">
        <v>9</v>
      </c>
      <c r="I30" s="67">
        <v>8</v>
      </c>
      <c r="J30" s="68">
        <f t="shared" si="0"/>
        <v>23</v>
      </c>
      <c r="K30" s="68"/>
      <c r="L30" s="62">
        <v>9</v>
      </c>
      <c r="M30" s="63">
        <f t="shared" si="1"/>
        <v>32</v>
      </c>
      <c r="N30" s="64">
        <f t="shared" si="2"/>
        <v>64</v>
      </c>
      <c r="O30" s="50" t="s">
        <v>776</v>
      </c>
      <c r="P30" s="55" t="s">
        <v>66</v>
      </c>
      <c r="Q30" s="2"/>
      <c r="R30" s="2"/>
      <c r="S30" s="2"/>
      <c r="T30" s="2"/>
    </row>
    <row r="31" spans="1:20" ht="12.75" customHeight="1">
      <c r="A31" s="46">
        <v>25</v>
      </c>
      <c r="B31" s="55" t="s">
        <v>209</v>
      </c>
      <c r="C31" s="55" t="s">
        <v>63</v>
      </c>
      <c r="D31" s="55"/>
      <c r="E31" s="61">
        <v>2</v>
      </c>
      <c r="F31" s="66">
        <v>2086</v>
      </c>
      <c r="G31" s="67">
        <v>4</v>
      </c>
      <c r="H31" s="67">
        <v>10</v>
      </c>
      <c r="I31" s="67">
        <v>12</v>
      </c>
      <c r="J31" s="68">
        <f t="shared" si="0"/>
        <v>26</v>
      </c>
      <c r="K31" s="68"/>
      <c r="L31" s="62">
        <v>6</v>
      </c>
      <c r="M31" s="63">
        <f t="shared" si="1"/>
        <v>32</v>
      </c>
      <c r="N31" s="64">
        <f t="shared" si="2"/>
        <v>64</v>
      </c>
      <c r="O31" s="50" t="s">
        <v>776</v>
      </c>
      <c r="P31" s="55" t="s">
        <v>48</v>
      </c>
      <c r="Q31" s="2"/>
      <c r="R31" s="2"/>
      <c r="S31" s="2"/>
      <c r="T31" s="2"/>
    </row>
    <row r="32" spans="1:20" ht="12.75" customHeight="1">
      <c r="A32" s="46">
        <v>26</v>
      </c>
      <c r="B32" s="55" t="s">
        <v>164</v>
      </c>
      <c r="C32" s="30" t="s">
        <v>63</v>
      </c>
      <c r="D32" s="30"/>
      <c r="E32" s="47">
        <v>2</v>
      </c>
      <c r="F32" s="66">
        <v>2031</v>
      </c>
      <c r="G32" s="67">
        <v>9</v>
      </c>
      <c r="H32" s="67">
        <v>9</v>
      </c>
      <c r="I32" s="67">
        <v>9</v>
      </c>
      <c r="J32" s="68">
        <f t="shared" si="0"/>
        <v>27</v>
      </c>
      <c r="K32" s="68"/>
      <c r="L32" s="48">
        <v>4</v>
      </c>
      <c r="M32" s="49">
        <f t="shared" si="1"/>
        <v>31</v>
      </c>
      <c r="N32" s="64">
        <f t="shared" si="2"/>
        <v>62</v>
      </c>
      <c r="O32" s="50" t="s">
        <v>776</v>
      </c>
      <c r="P32" s="30" t="s">
        <v>247</v>
      </c>
      <c r="Q32" s="2"/>
      <c r="R32" s="2"/>
      <c r="S32" s="2"/>
      <c r="T32" s="2"/>
    </row>
    <row r="33" spans="1:20" ht="12.75" customHeight="1">
      <c r="A33" s="46">
        <v>27</v>
      </c>
      <c r="B33" s="30" t="s">
        <v>169</v>
      </c>
      <c r="C33" s="30" t="s">
        <v>63</v>
      </c>
      <c r="D33" s="30"/>
      <c r="E33" s="47">
        <v>2</v>
      </c>
      <c r="F33" s="66">
        <v>2036</v>
      </c>
      <c r="G33" s="67">
        <v>5</v>
      </c>
      <c r="H33" s="67">
        <v>10</v>
      </c>
      <c r="I33" s="67">
        <v>10</v>
      </c>
      <c r="J33" s="68">
        <f t="shared" si="0"/>
        <v>25</v>
      </c>
      <c r="K33" s="68"/>
      <c r="L33" s="48">
        <v>6</v>
      </c>
      <c r="M33" s="49">
        <f t="shared" si="1"/>
        <v>31</v>
      </c>
      <c r="N33" s="64">
        <f t="shared" si="2"/>
        <v>62</v>
      </c>
      <c r="O33" s="50" t="s">
        <v>776</v>
      </c>
      <c r="P33" s="30" t="s">
        <v>38</v>
      </c>
      <c r="Q33" s="21"/>
      <c r="R33" s="2"/>
      <c r="S33" s="2"/>
      <c r="T33" s="2"/>
    </row>
    <row r="34" spans="1:20" ht="12.75" customHeight="1">
      <c r="A34" s="46">
        <v>28</v>
      </c>
      <c r="B34" s="55" t="s">
        <v>172</v>
      </c>
      <c r="C34" s="55" t="s">
        <v>112</v>
      </c>
      <c r="D34" s="55"/>
      <c r="E34" s="61">
        <v>2</v>
      </c>
      <c r="F34" s="66">
        <v>2040</v>
      </c>
      <c r="G34" s="67">
        <v>3</v>
      </c>
      <c r="H34" s="67">
        <v>10</v>
      </c>
      <c r="I34" s="67">
        <v>12</v>
      </c>
      <c r="J34" s="68">
        <f t="shared" si="0"/>
        <v>25</v>
      </c>
      <c r="K34" s="68"/>
      <c r="L34" s="62">
        <v>6</v>
      </c>
      <c r="M34" s="63">
        <f t="shared" si="1"/>
        <v>31</v>
      </c>
      <c r="N34" s="64">
        <f t="shared" si="2"/>
        <v>62</v>
      </c>
      <c r="O34" s="50" t="s">
        <v>776</v>
      </c>
      <c r="P34" s="55" t="s">
        <v>251</v>
      </c>
      <c r="Q34" s="2"/>
      <c r="R34" s="2"/>
      <c r="S34" s="2"/>
      <c r="T34" s="2"/>
    </row>
    <row r="35" spans="1:20" ht="12.75" customHeight="1">
      <c r="A35" s="46">
        <v>29</v>
      </c>
      <c r="B35" s="55" t="s">
        <v>185</v>
      </c>
      <c r="C35" s="55" t="s">
        <v>112</v>
      </c>
      <c r="D35" s="55"/>
      <c r="E35" s="61">
        <v>2</v>
      </c>
      <c r="F35" s="66">
        <v>2056</v>
      </c>
      <c r="G35" s="67">
        <v>6</v>
      </c>
      <c r="H35" s="67">
        <v>9</v>
      </c>
      <c r="I35" s="67">
        <v>11</v>
      </c>
      <c r="J35" s="68">
        <f t="shared" si="0"/>
        <v>26</v>
      </c>
      <c r="K35" s="68"/>
      <c r="L35" s="62">
        <v>5</v>
      </c>
      <c r="M35" s="63">
        <f t="shared" si="1"/>
        <v>31</v>
      </c>
      <c r="N35" s="64">
        <f t="shared" si="2"/>
        <v>62</v>
      </c>
      <c r="O35" s="50" t="s">
        <v>776</v>
      </c>
      <c r="P35" s="55" t="s">
        <v>235</v>
      </c>
      <c r="Q35" s="2"/>
      <c r="R35" s="2"/>
      <c r="S35" s="2"/>
      <c r="T35" s="2"/>
    </row>
    <row r="36" spans="1:20" ht="12.75" customHeight="1">
      <c r="A36" s="46">
        <v>30</v>
      </c>
      <c r="B36" s="55" t="s">
        <v>224</v>
      </c>
      <c r="C36" s="55" t="s">
        <v>60</v>
      </c>
      <c r="D36" s="55"/>
      <c r="E36" s="61">
        <v>2</v>
      </c>
      <c r="F36" s="66">
        <v>2103</v>
      </c>
      <c r="G36" s="67">
        <v>4</v>
      </c>
      <c r="H36" s="67">
        <v>10</v>
      </c>
      <c r="I36" s="67">
        <v>12</v>
      </c>
      <c r="J36" s="68">
        <f t="shared" si="0"/>
        <v>26</v>
      </c>
      <c r="K36" s="68"/>
      <c r="L36" s="62">
        <v>5</v>
      </c>
      <c r="M36" s="63">
        <f t="shared" si="1"/>
        <v>31</v>
      </c>
      <c r="N36" s="64">
        <f t="shared" si="2"/>
        <v>62</v>
      </c>
      <c r="O36" s="50" t="s">
        <v>776</v>
      </c>
      <c r="P36" s="55" t="s">
        <v>275</v>
      </c>
      <c r="Q36" s="2"/>
      <c r="R36" s="2"/>
      <c r="S36" s="2"/>
      <c r="T36" s="2"/>
    </row>
    <row r="37" spans="1:20" s="34" customFormat="1" ht="12.75" customHeight="1">
      <c r="A37" s="46">
        <v>31</v>
      </c>
      <c r="B37" s="30" t="s">
        <v>146</v>
      </c>
      <c r="C37" s="30" t="s">
        <v>63</v>
      </c>
      <c r="D37" s="30"/>
      <c r="E37" s="47">
        <v>2</v>
      </c>
      <c r="F37" s="66">
        <v>2011</v>
      </c>
      <c r="G37" s="67">
        <v>8</v>
      </c>
      <c r="H37" s="67">
        <v>10</v>
      </c>
      <c r="I37" s="67">
        <v>4</v>
      </c>
      <c r="J37" s="68">
        <f t="shared" si="0"/>
        <v>22</v>
      </c>
      <c r="K37" s="68"/>
      <c r="L37" s="48">
        <v>8</v>
      </c>
      <c r="M37" s="49">
        <f t="shared" si="1"/>
        <v>30</v>
      </c>
      <c r="N37" s="64">
        <f t="shared" si="2"/>
        <v>60</v>
      </c>
      <c r="O37" s="50" t="s">
        <v>776</v>
      </c>
      <c r="P37" s="30" t="s">
        <v>35</v>
      </c>
      <c r="Q37" s="2"/>
      <c r="R37" s="2"/>
      <c r="S37" s="2"/>
      <c r="T37" s="2"/>
    </row>
    <row r="38" spans="1:20" ht="12.75" customHeight="1">
      <c r="A38" s="46">
        <v>32</v>
      </c>
      <c r="B38" s="30" t="s">
        <v>171</v>
      </c>
      <c r="C38" s="30" t="s">
        <v>63</v>
      </c>
      <c r="D38" s="30"/>
      <c r="E38" s="47">
        <v>2</v>
      </c>
      <c r="F38" s="66">
        <v>2038</v>
      </c>
      <c r="G38" s="67">
        <v>6</v>
      </c>
      <c r="H38" s="67">
        <v>10</v>
      </c>
      <c r="I38" s="67">
        <v>12</v>
      </c>
      <c r="J38" s="68">
        <f aca="true" t="shared" si="3" ref="J38:J69">G38+I38+H38</f>
        <v>28</v>
      </c>
      <c r="K38" s="68"/>
      <c r="L38" s="48">
        <v>2</v>
      </c>
      <c r="M38" s="49">
        <f aca="true" t="shared" si="4" ref="M38:M69">J38+L38</f>
        <v>30</v>
      </c>
      <c r="N38" s="64">
        <f aca="true" t="shared" si="5" ref="N38:N69">M38/50*100</f>
        <v>60</v>
      </c>
      <c r="O38" s="50" t="s">
        <v>776</v>
      </c>
      <c r="P38" s="30" t="s">
        <v>250</v>
      </c>
      <c r="Q38" s="2"/>
      <c r="R38" s="2"/>
      <c r="S38" s="2"/>
      <c r="T38" s="2"/>
    </row>
    <row r="39" spans="1:20" ht="12.75" customHeight="1">
      <c r="A39" s="46">
        <v>33</v>
      </c>
      <c r="B39" s="55" t="s">
        <v>179</v>
      </c>
      <c r="C39" s="55" t="s">
        <v>58</v>
      </c>
      <c r="D39" s="55"/>
      <c r="E39" s="61">
        <v>2</v>
      </c>
      <c r="F39" s="66">
        <v>2048</v>
      </c>
      <c r="G39" s="67">
        <v>7</v>
      </c>
      <c r="H39" s="67">
        <v>10</v>
      </c>
      <c r="I39" s="67">
        <v>10</v>
      </c>
      <c r="J39" s="68">
        <f t="shared" si="3"/>
        <v>27</v>
      </c>
      <c r="K39" s="68"/>
      <c r="L39" s="62">
        <v>3</v>
      </c>
      <c r="M39" s="63">
        <f t="shared" si="4"/>
        <v>30</v>
      </c>
      <c r="N39" s="64">
        <f t="shared" si="5"/>
        <v>60</v>
      </c>
      <c r="O39" s="50" t="s">
        <v>776</v>
      </c>
      <c r="P39" s="55" t="s">
        <v>254</v>
      </c>
      <c r="Q39" s="2"/>
      <c r="R39" s="2"/>
      <c r="S39" s="2"/>
      <c r="T39" s="2"/>
    </row>
    <row r="40" spans="1:20" ht="12.75" customHeight="1">
      <c r="A40" s="46">
        <v>34</v>
      </c>
      <c r="B40" s="55" t="s">
        <v>187</v>
      </c>
      <c r="C40" s="55" t="s">
        <v>59</v>
      </c>
      <c r="D40" s="55"/>
      <c r="E40" s="61">
        <v>2</v>
      </c>
      <c r="F40" s="66">
        <v>2058</v>
      </c>
      <c r="G40" s="67">
        <v>4</v>
      </c>
      <c r="H40" s="67">
        <v>10</v>
      </c>
      <c r="I40" s="67">
        <v>11</v>
      </c>
      <c r="J40" s="68">
        <f t="shared" si="3"/>
        <v>25</v>
      </c>
      <c r="K40" s="68"/>
      <c r="L40" s="62">
        <v>5</v>
      </c>
      <c r="M40" s="63">
        <f t="shared" si="4"/>
        <v>30</v>
      </c>
      <c r="N40" s="64">
        <f t="shared" si="5"/>
        <v>60</v>
      </c>
      <c r="O40" s="50" t="s">
        <v>776</v>
      </c>
      <c r="P40" s="55" t="s">
        <v>258</v>
      </c>
      <c r="Q40" s="2"/>
      <c r="R40" s="2"/>
      <c r="S40" s="2"/>
      <c r="T40" s="2"/>
    </row>
    <row r="41" spans="1:20" ht="12.75" customHeight="1">
      <c r="A41" s="46">
        <v>35</v>
      </c>
      <c r="B41" s="55" t="s">
        <v>226</v>
      </c>
      <c r="C41" s="55" t="s">
        <v>58</v>
      </c>
      <c r="D41" s="55"/>
      <c r="E41" s="61">
        <v>2</v>
      </c>
      <c r="F41" s="66">
        <v>2106</v>
      </c>
      <c r="G41" s="67">
        <v>5</v>
      </c>
      <c r="H41" s="67">
        <v>10</v>
      </c>
      <c r="I41" s="67">
        <v>12</v>
      </c>
      <c r="J41" s="68">
        <f t="shared" si="3"/>
        <v>27</v>
      </c>
      <c r="K41" s="68"/>
      <c r="L41" s="62">
        <v>3</v>
      </c>
      <c r="M41" s="63">
        <f t="shared" si="4"/>
        <v>30</v>
      </c>
      <c r="N41" s="64">
        <f t="shared" si="5"/>
        <v>60</v>
      </c>
      <c r="O41" s="50" t="s">
        <v>776</v>
      </c>
      <c r="P41" s="55" t="s">
        <v>254</v>
      </c>
      <c r="Q41" s="2"/>
      <c r="R41" s="2"/>
      <c r="S41" s="2"/>
      <c r="T41" s="2"/>
    </row>
    <row r="42" spans="1:20" ht="15.75" customHeight="1">
      <c r="A42" s="46">
        <v>36</v>
      </c>
      <c r="B42" s="30" t="s">
        <v>148</v>
      </c>
      <c r="C42" s="30" t="s">
        <v>58</v>
      </c>
      <c r="D42" s="30"/>
      <c r="E42" s="47">
        <v>2</v>
      </c>
      <c r="F42" s="66">
        <v>2013</v>
      </c>
      <c r="G42" s="67">
        <v>5</v>
      </c>
      <c r="H42" s="67">
        <v>10</v>
      </c>
      <c r="I42" s="67">
        <v>12</v>
      </c>
      <c r="J42" s="68">
        <f t="shared" si="3"/>
        <v>27</v>
      </c>
      <c r="K42" s="68"/>
      <c r="L42" s="48">
        <v>2</v>
      </c>
      <c r="M42" s="49">
        <f t="shared" si="4"/>
        <v>29</v>
      </c>
      <c r="N42" s="64">
        <f t="shared" si="5"/>
        <v>57.99999999999999</v>
      </c>
      <c r="O42" s="50" t="s">
        <v>776</v>
      </c>
      <c r="P42" s="30" t="s">
        <v>68</v>
      </c>
      <c r="Q42" s="2"/>
      <c r="R42" s="2"/>
      <c r="S42" s="2"/>
      <c r="T42" s="2"/>
    </row>
    <row r="43" spans="1:20" ht="15.75" customHeight="1">
      <c r="A43" s="46">
        <v>37</v>
      </c>
      <c r="B43" s="55" t="s">
        <v>221</v>
      </c>
      <c r="C43" s="55" t="s">
        <v>63</v>
      </c>
      <c r="D43" s="55"/>
      <c r="E43" s="61">
        <v>2</v>
      </c>
      <c r="F43" s="66">
        <v>2100</v>
      </c>
      <c r="G43" s="67">
        <v>8</v>
      </c>
      <c r="H43" s="67">
        <v>10</v>
      </c>
      <c r="I43" s="67">
        <v>10</v>
      </c>
      <c r="J43" s="68">
        <f t="shared" si="3"/>
        <v>28</v>
      </c>
      <c r="K43" s="68"/>
      <c r="L43" s="62">
        <v>1</v>
      </c>
      <c r="M43" s="63">
        <f t="shared" si="4"/>
        <v>29</v>
      </c>
      <c r="N43" s="64">
        <f t="shared" si="5"/>
        <v>57.99999999999999</v>
      </c>
      <c r="O43" s="50" t="s">
        <v>776</v>
      </c>
      <c r="P43" s="55" t="s">
        <v>83</v>
      </c>
      <c r="Q43" s="21"/>
      <c r="R43" s="21"/>
      <c r="S43" s="2"/>
      <c r="T43" s="2"/>
    </row>
    <row r="44" spans="1:20" ht="15.75" customHeight="1">
      <c r="A44" s="46">
        <v>38</v>
      </c>
      <c r="B44" s="55" t="s">
        <v>223</v>
      </c>
      <c r="C44" s="55" t="s">
        <v>58</v>
      </c>
      <c r="D44" s="55"/>
      <c r="E44" s="61">
        <v>2</v>
      </c>
      <c r="F44" s="66">
        <v>2102</v>
      </c>
      <c r="G44" s="67">
        <v>4</v>
      </c>
      <c r="H44" s="67">
        <v>8</v>
      </c>
      <c r="I44" s="67">
        <v>11</v>
      </c>
      <c r="J44" s="68">
        <f t="shared" si="3"/>
        <v>23</v>
      </c>
      <c r="K44" s="68"/>
      <c r="L44" s="62">
        <v>6</v>
      </c>
      <c r="M44" s="63">
        <f t="shared" si="4"/>
        <v>29</v>
      </c>
      <c r="N44" s="64">
        <f t="shared" si="5"/>
        <v>57.99999999999999</v>
      </c>
      <c r="O44" s="50" t="s">
        <v>776</v>
      </c>
      <c r="P44" s="55" t="s">
        <v>254</v>
      </c>
      <c r="Q44" s="21"/>
      <c r="R44" s="21"/>
      <c r="S44" s="2"/>
      <c r="T44" s="2"/>
    </row>
    <row r="45" spans="1:20" ht="15.75" customHeight="1">
      <c r="A45" s="46">
        <v>39</v>
      </c>
      <c r="B45" s="30" t="s">
        <v>157</v>
      </c>
      <c r="C45" s="30" t="s">
        <v>60</v>
      </c>
      <c r="D45" s="30"/>
      <c r="E45" s="47">
        <v>2</v>
      </c>
      <c r="F45" s="66">
        <v>2023</v>
      </c>
      <c r="G45" s="67">
        <v>6</v>
      </c>
      <c r="H45" s="67">
        <v>10</v>
      </c>
      <c r="I45" s="67">
        <v>9</v>
      </c>
      <c r="J45" s="68">
        <f t="shared" si="3"/>
        <v>25</v>
      </c>
      <c r="K45" s="68"/>
      <c r="L45" s="48">
        <v>3</v>
      </c>
      <c r="M45" s="49">
        <f t="shared" si="4"/>
        <v>28</v>
      </c>
      <c r="N45" s="64">
        <f t="shared" si="5"/>
        <v>56.00000000000001</v>
      </c>
      <c r="O45" s="50" t="s">
        <v>776</v>
      </c>
      <c r="P45" s="30" t="s">
        <v>244</v>
      </c>
      <c r="Q45" s="21"/>
      <c r="R45" s="21"/>
      <c r="S45" s="2"/>
      <c r="T45" s="2"/>
    </row>
    <row r="46" spans="1:20" ht="15.75" customHeight="1">
      <c r="A46" s="46">
        <v>40</v>
      </c>
      <c r="B46" s="30" t="s">
        <v>162</v>
      </c>
      <c r="C46" s="30" t="s">
        <v>112</v>
      </c>
      <c r="D46" s="30"/>
      <c r="E46" s="47">
        <v>2</v>
      </c>
      <c r="F46" s="66">
        <v>2028</v>
      </c>
      <c r="G46" s="67">
        <v>4</v>
      </c>
      <c r="H46" s="67">
        <v>10</v>
      </c>
      <c r="I46" s="67">
        <v>9</v>
      </c>
      <c r="J46" s="68">
        <f t="shared" si="3"/>
        <v>23</v>
      </c>
      <c r="K46" s="68"/>
      <c r="L46" s="48">
        <v>5</v>
      </c>
      <c r="M46" s="49">
        <f t="shared" si="4"/>
        <v>28</v>
      </c>
      <c r="N46" s="64">
        <f t="shared" si="5"/>
        <v>56.00000000000001</v>
      </c>
      <c r="O46" s="50" t="s">
        <v>776</v>
      </c>
      <c r="P46" s="30" t="s">
        <v>74</v>
      </c>
      <c r="Q46" s="21"/>
      <c r="R46" s="21"/>
      <c r="S46" s="2"/>
      <c r="T46" s="2"/>
    </row>
    <row r="47" spans="1:20" ht="15.75" customHeight="1">
      <c r="A47" s="46">
        <v>41</v>
      </c>
      <c r="B47" s="30" t="s">
        <v>167</v>
      </c>
      <c r="C47" s="30" t="s">
        <v>64</v>
      </c>
      <c r="D47" s="30"/>
      <c r="E47" s="47">
        <v>2</v>
      </c>
      <c r="F47" s="66">
        <v>2034</v>
      </c>
      <c r="G47" s="67">
        <v>5</v>
      </c>
      <c r="H47" s="67">
        <v>10</v>
      </c>
      <c r="I47" s="67">
        <v>7</v>
      </c>
      <c r="J47" s="68">
        <f t="shared" si="3"/>
        <v>22</v>
      </c>
      <c r="K47" s="68"/>
      <c r="L47" s="48">
        <v>6</v>
      </c>
      <c r="M47" s="49">
        <f t="shared" si="4"/>
        <v>28</v>
      </c>
      <c r="N47" s="64">
        <f t="shared" si="5"/>
        <v>56.00000000000001</v>
      </c>
      <c r="O47" s="50" t="s">
        <v>776</v>
      </c>
      <c r="P47" s="30" t="s">
        <v>40</v>
      </c>
      <c r="Q47" s="21"/>
      <c r="R47" s="21"/>
      <c r="S47" s="2"/>
      <c r="T47" s="2"/>
    </row>
    <row r="48" spans="1:20" ht="15.75" customHeight="1">
      <c r="A48" s="46">
        <v>42</v>
      </c>
      <c r="B48" s="55" t="s">
        <v>173</v>
      </c>
      <c r="C48" s="55" t="s">
        <v>58</v>
      </c>
      <c r="D48" s="55"/>
      <c r="E48" s="61">
        <v>2</v>
      </c>
      <c r="F48" s="66">
        <v>2041</v>
      </c>
      <c r="G48" s="67">
        <v>4</v>
      </c>
      <c r="H48" s="67">
        <v>10</v>
      </c>
      <c r="I48" s="67">
        <v>10</v>
      </c>
      <c r="J48" s="68">
        <f t="shared" si="3"/>
        <v>24</v>
      </c>
      <c r="K48" s="68"/>
      <c r="L48" s="62">
        <v>4</v>
      </c>
      <c r="M48" s="63">
        <f t="shared" si="4"/>
        <v>28</v>
      </c>
      <c r="N48" s="64">
        <f t="shared" si="5"/>
        <v>56.00000000000001</v>
      </c>
      <c r="O48" s="50" t="s">
        <v>776</v>
      </c>
      <c r="P48" s="55" t="s">
        <v>21</v>
      </c>
      <c r="Q48" s="21"/>
      <c r="R48" s="21"/>
      <c r="S48" s="2"/>
      <c r="T48" s="2"/>
    </row>
    <row r="49" spans="1:20" ht="15.75" customHeight="1">
      <c r="A49" s="46">
        <v>43</v>
      </c>
      <c r="B49" s="55" t="s">
        <v>180</v>
      </c>
      <c r="C49" s="55" t="s">
        <v>230</v>
      </c>
      <c r="D49" s="55"/>
      <c r="E49" s="61">
        <v>2</v>
      </c>
      <c r="F49" s="66">
        <v>2049</v>
      </c>
      <c r="G49" s="67">
        <v>6</v>
      </c>
      <c r="H49" s="67">
        <v>10</v>
      </c>
      <c r="I49" s="67">
        <v>10</v>
      </c>
      <c r="J49" s="68">
        <f t="shared" si="3"/>
        <v>26</v>
      </c>
      <c r="K49" s="68"/>
      <c r="L49" s="62">
        <v>2</v>
      </c>
      <c r="M49" s="63">
        <f t="shared" si="4"/>
        <v>28</v>
      </c>
      <c r="N49" s="64">
        <f t="shared" si="5"/>
        <v>56.00000000000001</v>
      </c>
      <c r="O49" s="50" t="s">
        <v>776</v>
      </c>
      <c r="P49" s="55" t="s">
        <v>255</v>
      </c>
      <c r="Q49" s="21"/>
      <c r="R49" s="21"/>
      <c r="S49" s="2"/>
      <c r="T49" s="2"/>
    </row>
    <row r="50" spans="1:20" ht="15.75" customHeight="1">
      <c r="A50" s="46">
        <v>44</v>
      </c>
      <c r="B50" s="55" t="s">
        <v>206</v>
      </c>
      <c r="C50" s="55" t="s">
        <v>64</v>
      </c>
      <c r="D50" s="55"/>
      <c r="E50" s="61">
        <v>2</v>
      </c>
      <c r="F50" s="66">
        <v>2082</v>
      </c>
      <c r="G50" s="67">
        <v>4</v>
      </c>
      <c r="H50" s="67">
        <v>9</v>
      </c>
      <c r="I50" s="67">
        <v>10</v>
      </c>
      <c r="J50" s="68">
        <f t="shared" si="3"/>
        <v>23</v>
      </c>
      <c r="K50" s="68"/>
      <c r="L50" s="62">
        <v>5</v>
      </c>
      <c r="M50" s="63">
        <f t="shared" si="4"/>
        <v>28</v>
      </c>
      <c r="N50" s="64">
        <f t="shared" si="5"/>
        <v>56.00000000000001</v>
      </c>
      <c r="O50" s="50" t="s">
        <v>776</v>
      </c>
      <c r="P50" s="55" t="s">
        <v>270</v>
      </c>
      <c r="Q50" s="21"/>
      <c r="R50" s="21"/>
      <c r="S50" s="2"/>
      <c r="T50" s="2"/>
    </row>
    <row r="51" spans="1:20" ht="15.75" customHeight="1">
      <c r="A51" s="46">
        <v>45</v>
      </c>
      <c r="B51" s="55" t="s">
        <v>218</v>
      </c>
      <c r="C51" s="55" t="s">
        <v>60</v>
      </c>
      <c r="D51" s="55"/>
      <c r="E51" s="61">
        <v>2</v>
      </c>
      <c r="F51" s="66">
        <v>2097</v>
      </c>
      <c r="G51" s="67">
        <v>5</v>
      </c>
      <c r="H51" s="67">
        <v>10</v>
      </c>
      <c r="I51" s="67">
        <v>10</v>
      </c>
      <c r="J51" s="68">
        <f t="shared" si="3"/>
        <v>25</v>
      </c>
      <c r="K51" s="68"/>
      <c r="L51" s="62">
        <v>3</v>
      </c>
      <c r="M51" s="63">
        <f t="shared" si="4"/>
        <v>28</v>
      </c>
      <c r="N51" s="64">
        <f t="shared" si="5"/>
        <v>56.00000000000001</v>
      </c>
      <c r="O51" s="50" t="s">
        <v>776</v>
      </c>
      <c r="P51" s="55" t="s">
        <v>31</v>
      </c>
      <c r="Q51" s="21"/>
      <c r="R51" s="21"/>
      <c r="S51" s="2"/>
      <c r="T51" s="2"/>
    </row>
    <row r="52" spans="1:20" ht="15.75" customHeight="1">
      <c r="A52" s="46">
        <v>46</v>
      </c>
      <c r="B52" s="30" t="s">
        <v>141</v>
      </c>
      <c r="C52" s="30" t="s">
        <v>112</v>
      </c>
      <c r="D52" s="30"/>
      <c r="E52" s="47">
        <v>2</v>
      </c>
      <c r="F52" s="66">
        <v>2004</v>
      </c>
      <c r="G52" s="67">
        <v>4</v>
      </c>
      <c r="H52" s="67">
        <v>10</v>
      </c>
      <c r="I52" s="67">
        <v>9</v>
      </c>
      <c r="J52" s="68">
        <f t="shared" si="3"/>
        <v>23</v>
      </c>
      <c r="K52" s="68"/>
      <c r="L52" s="48">
        <v>4</v>
      </c>
      <c r="M52" s="49">
        <f t="shared" si="4"/>
        <v>27</v>
      </c>
      <c r="N52" s="64">
        <f t="shared" si="5"/>
        <v>54</v>
      </c>
      <c r="O52" s="50" t="s">
        <v>776</v>
      </c>
      <c r="P52" s="30" t="s">
        <v>74</v>
      </c>
      <c r="Q52" s="21"/>
      <c r="R52" s="21"/>
      <c r="S52" s="2"/>
      <c r="T52" s="2"/>
    </row>
    <row r="53" spans="1:20" ht="15.75" customHeight="1">
      <c r="A53" s="46">
        <v>47</v>
      </c>
      <c r="B53" s="55" t="s">
        <v>183</v>
      </c>
      <c r="C53" s="55" t="s">
        <v>63</v>
      </c>
      <c r="D53" s="55"/>
      <c r="E53" s="61">
        <v>2</v>
      </c>
      <c r="F53" s="66">
        <v>2054</v>
      </c>
      <c r="G53" s="67">
        <v>5</v>
      </c>
      <c r="H53" s="67">
        <v>10</v>
      </c>
      <c r="I53" s="67">
        <v>10</v>
      </c>
      <c r="J53" s="68">
        <f t="shared" si="3"/>
        <v>25</v>
      </c>
      <c r="K53" s="68"/>
      <c r="L53" s="62">
        <v>2</v>
      </c>
      <c r="M53" s="63">
        <f t="shared" si="4"/>
        <v>27</v>
      </c>
      <c r="N53" s="64">
        <f t="shared" si="5"/>
        <v>54</v>
      </c>
      <c r="O53" s="50" t="s">
        <v>776</v>
      </c>
      <c r="P53" s="55" t="s">
        <v>256</v>
      </c>
      <c r="Q53" s="21"/>
      <c r="R53" s="21"/>
      <c r="S53" s="2"/>
      <c r="T53" s="2"/>
    </row>
    <row r="54" spans="1:20" ht="15.75" customHeight="1">
      <c r="A54" s="46">
        <v>48</v>
      </c>
      <c r="B54" s="55" t="s">
        <v>186</v>
      </c>
      <c r="C54" s="55" t="s">
        <v>63</v>
      </c>
      <c r="D54" s="55"/>
      <c r="E54" s="61">
        <v>2</v>
      </c>
      <c r="F54" s="66">
        <v>2057</v>
      </c>
      <c r="G54" s="67">
        <v>6</v>
      </c>
      <c r="H54" s="67">
        <v>10</v>
      </c>
      <c r="I54" s="67">
        <v>9</v>
      </c>
      <c r="J54" s="68">
        <f t="shared" si="3"/>
        <v>25</v>
      </c>
      <c r="K54" s="68"/>
      <c r="L54" s="62">
        <v>2</v>
      </c>
      <c r="M54" s="63">
        <f t="shared" si="4"/>
        <v>27</v>
      </c>
      <c r="N54" s="64">
        <f t="shared" si="5"/>
        <v>54</v>
      </c>
      <c r="O54" s="50" t="s">
        <v>776</v>
      </c>
      <c r="P54" s="55" t="s">
        <v>241</v>
      </c>
      <c r="Q54" s="21"/>
      <c r="R54" s="21"/>
      <c r="S54" s="2"/>
      <c r="T54" s="2"/>
    </row>
    <row r="55" spans="1:20" ht="15.75" customHeight="1">
      <c r="A55" s="46">
        <v>49</v>
      </c>
      <c r="B55" s="55" t="s">
        <v>208</v>
      </c>
      <c r="C55" s="55" t="s">
        <v>63</v>
      </c>
      <c r="D55" s="55"/>
      <c r="E55" s="61">
        <v>2</v>
      </c>
      <c r="F55" s="66">
        <v>2085</v>
      </c>
      <c r="G55" s="67">
        <v>3</v>
      </c>
      <c r="H55" s="67">
        <v>9</v>
      </c>
      <c r="I55" s="67">
        <v>13</v>
      </c>
      <c r="J55" s="68">
        <f t="shared" si="3"/>
        <v>25</v>
      </c>
      <c r="K55" s="68"/>
      <c r="L55" s="62">
        <v>2</v>
      </c>
      <c r="M55" s="63">
        <f t="shared" si="4"/>
        <v>27</v>
      </c>
      <c r="N55" s="64">
        <f t="shared" si="5"/>
        <v>54</v>
      </c>
      <c r="O55" s="50" t="s">
        <v>776</v>
      </c>
      <c r="P55" s="55" t="s">
        <v>272</v>
      </c>
      <c r="Q55" s="21"/>
      <c r="R55" s="21"/>
      <c r="S55" s="2"/>
      <c r="T55" s="2"/>
    </row>
    <row r="56" spans="1:20" ht="15.75" customHeight="1">
      <c r="A56" s="46">
        <v>50</v>
      </c>
      <c r="B56" s="55" t="s">
        <v>210</v>
      </c>
      <c r="C56" s="55" t="s">
        <v>63</v>
      </c>
      <c r="D56" s="55"/>
      <c r="E56" s="61">
        <v>2</v>
      </c>
      <c r="F56" s="66">
        <v>2087</v>
      </c>
      <c r="G56" s="67">
        <v>5</v>
      </c>
      <c r="H56" s="67">
        <v>10</v>
      </c>
      <c r="I56" s="67">
        <v>4</v>
      </c>
      <c r="J56" s="68">
        <f t="shared" si="3"/>
        <v>19</v>
      </c>
      <c r="K56" s="68"/>
      <c r="L56" s="62">
        <v>8</v>
      </c>
      <c r="M56" s="63">
        <f t="shared" si="4"/>
        <v>27</v>
      </c>
      <c r="N56" s="64">
        <f t="shared" si="5"/>
        <v>54</v>
      </c>
      <c r="O56" s="50" t="s">
        <v>776</v>
      </c>
      <c r="P56" s="55" t="s">
        <v>35</v>
      </c>
      <c r="Q56" s="21"/>
      <c r="R56" s="21"/>
      <c r="S56" s="2"/>
      <c r="T56" s="2"/>
    </row>
    <row r="57" spans="1:20" ht="15.75" customHeight="1">
      <c r="A57" s="46">
        <v>51</v>
      </c>
      <c r="B57" s="55" t="s">
        <v>216</v>
      </c>
      <c r="C57" s="55" t="s">
        <v>64</v>
      </c>
      <c r="D57" s="55"/>
      <c r="E57" s="61">
        <v>2</v>
      </c>
      <c r="F57" s="66">
        <v>2095</v>
      </c>
      <c r="G57" s="67">
        <v>6</v>
      </c>
      <c r="H57" s="67">
        <v>10</v>
      </c>
      <c r="I57" s="67">
        <v>7</v>
      </c>
      <c r="J57" s="68">
        <f t="shared" si="3"/>
        <v>23</v>
      </c>
      <c r="K57" s="68"/>
      <c r="L57" s="62">
        <v>4</v>
      </c>
      <c r="M57" s="63">
        <f t="shared" si="4"/>
        <v>27</v>
      </c>
      <c r="N57" s="64">
        <f t="shared" si="5"/>
        <v>54</v>
      </c>
      <c r="O57" s="50" t="s">
        <v>776</v>
      </c>
      <c r="P57" s="55" t="s">
        <v>274</v>
      </c>
      <c r="Q57" s="21"/>
      <c r="R57" s="21"/>
      <c r="S57" s="2"/>
      <c r="T57" s="2"/>
    </row>
    <row r="58" spans="1:20" ht="15.75" customHeight="1">
      <c r="A58" s="46">
        <v>52</v>
      </c>
      <c r="B58" s="30" t="s">
        <v>150</v>
      </c>
      <c r="C58" s="30" t="s">
        <v>112</v>
      </c>
      <c r="D58" s="30"/>
      <c r="E58" s="47">
        <v>2</v>
      </c>
      <c r="F58" s="66">
        <v>2016</v>
      </c>
      <c r="G58" s="67">
        <v>6</v>
      </c>
      <c r="H58" s="67">
        <v>10</v>
      </c>
      <c r="I58" s="67">
        <v>6</v>
      </c>
      <c r="J58" s="68">
        <f t="shared" si="3"/>
        <v>22</v>
      </c>
      <c r="K58" s="68"/>
      <c r="L58" s="48">
        <v>4</v>
      </c>
      <c r="M58" s="49">
        <f t="shared" si="4"/>
        <v>26</v>
      </c>
      <c r="N58" s="64">
        <f t="shared" si="5"/>
        <v>52</v>
      </c>
      <c r="O58" s="50" t="s">
        <v>776</v>
      </c>
      <c r="P58" s="30" t="s">
        <v>240</v>
      </c>
      <c r="Q58" s="21"/>
      <c r="R58" s="21"/>
      <c r="S58" s="2"/>
      <c r="T58" s="2"/>
    </row>
    <row r="59" spans="1:20" ht="15.75" customHeight="1">
      <c r="A59" s="46">
        <v>53</v>
      </c>
      <c r="B59" s="30" t="s">
        <v>156</v>
      </c>
      <c r="C59" s="30" t="s">
        <v>112</v>
      </c>
      <c r="D59" s="30"/>
      <c r="E59" s="47">
        <v>2</v>
      </c>
      <c r="F59" s="66">
        <v>2022</v>
      </c>
      <c r="G59" s="67">
        <v>6</v>
      </c>
      <c r="H59" s="67">
        <v>10</v>
      </c>
      <c r="I59" s="67">
        <v>7</v>
      </c>
      <c r="J59" s="68">
        <f t="shared" si="3"/>
        <v>23</v>
      </c>
      <c r="K59" s="68"/>
      <c r="L59" s="48">
        <v>3</v>
      </c>
      <c r="M59" s="49">
        <f t="shared" si="4"/>
        <v>26</v>
      </c>
      <c r="N59" s="64">
        <f t="shared" si="5"/>
        <v>52</v>
      </c>
      <c r="O59" s="50" t="s">
        <v>776</v>
      </c>
      <c r="P59" s="30" t="s">
        <v>74</v>
      </c>
      <c r="Q59" s="21"/>
      <c r="R59" s="21"/>
      <c r="S59" s="2"/>
      <c r="T59" s="2"/>
    </row>
    <row r="60" spans="1:20" ht="15.75" customHeight="1">
      <c r="A60" s="46">
        <v>54</v>
      </c>
      <c r="B60" s="30" t="s">
        <v>168</v>
      </c>
      <c r="C60" s="30" t="s">
        <v>63</v>
      </c>
      <c r="D60" s="30"/>
      <c r="E60" s="47">
        <v>2</v>
      </c>
      <c r="F60" s="66">
        <v>2035</v>
      </c>
      <c r="G60" s="67">
        <v>5</v>
      </c>
      <c r="H60" s="67">
        <v>9</v>
      </c>
      <c r="I60" s="67">
        <v>7</v>
      </c>
      <c r="J60" s="68">
        <f t="shared" si="3"/>
        <v>21</v>
      </c>
      <c r="K60" s="68"/>
      <c r="L60" s="48">
        <v>5</v>
      </c>
      <c r="M60" s="49">
        <f t="shared" si="4"/>
        <v>26</v>
      </c>
      <c r="N60" s="64">
        <f t="shared" si="5"/>
        <v>52</v>
      </c>
      <c r="O60" s="50" t="s">
        <v>776</v>
      </c>
      <c r="P60" s="30" t="s">
        <v>238</v>
      </c>
      <c r="Q60" s="21"/>
      <c r="R60" s="21"/>
      <c r="S60" s="2"/>
      <c r="T60" s="2"/>
    </row>
    <row r="61" spans="1:20" ht="15.75" customHeight="1">
      <c r="A61" s="46">
        <v>55</v>
      </c>
      <c r="B61" s="55" t="s">
        <v>202</v>
      </c>
      <c r="C61" s="55" t="s">
        <v>60</v>
      </c>
      <c r="D61" s="55"/>
      <c r="E61" s="61">
        <v>2</v>
      </c>
      <c r="F61" s="66">
        <v>2076</v>
      </c>
      <c r="G61" s="67">
        <v>6</v>
      </c>
      <c r="H61" s="67">
        <v>9</v>
      </c>
      <c r="I61" s="67">
        <v>9</v>
      </c>
      <c r="J61" s="68">
        <f t="shared" si="3"/>
        <v>24</v>
      </c>
      <c r="K61" s="68"/>
      <c r="L61" s="62">
        <v>2</v>
      </c>
      <c r="M61" s="63">
        <f t="shared" si="4"/>
        <v>26</v>
      </c>
      <c r="N61" s="64">
        <f t="shared" si="5"/>
        <v>52</v>
      </c>
      <c r="O61" s="50" t="s">
        <v>776</v>
      </c>
      <c r="P61" s="55" t="s">
        <v>31</v>
      </c>
      <c r="Q61" s="21"/>
      <c r="R61" s="21"/>
      <c r="S61" s="2"/>
      <c r="T61" s="2"/>
    </row>
    <row r="62" spans="1:20" s="34" customFormat="1" ht="15.75" customHeight="1">
      <c r="A62" s="46">
        <v>56</v>
      </c>
      <c r="B62" s="55" t="s">
        <v>205</v>
      </c>
      <c r="C62" s="55" t="s">
        <v>64</v>
      </c>
      <c r="D62" s="55"/>
      <c r="E62" s="61">
        <v>2</v>
      </c>
      <c r="F62" s="66">
        <v>2081</v>
      </c>
      <c r="G62" s="67">
        <v>5</v>
      </c>
      <c r="H62" s="67">
        <v>9</v>
      </c>
      <c r="I62" s="67">
        <v>7</v>
      </c>
      <c r="J62" s="68">
        <f t="shared" si="3"/>
        <v>21</v>
      </c>
      <c r="K62" s="68"/>
      <c r="L62" s="62">
        <v>5</v>
      </c>
      <c r="M62" s="63">
        <f t="shared" si="4"/>
        <v>26</v>
      </c>
      <c r="N62" s="64">
        <f t="shared" si="5"/>
        <v>52</v>
      </c>
      <c r="O62" s="50" t="s">
        <v>776</v>
      </c>
      <c r="P62" s="55" t="s">
        <v>269</v>
      </c>
      <c r="Q62" s="21"/>
      <c r="R62" s="21"/>
      <c r="S62" s="2"/>
      <c r="T62" s="2"/>
    </row>
    <row r="63" spans="1:20" ht="15.75" customHeight="1">
      <c r="A63" s="46">
        <v>57</v>
      </c>
      <c r="B63" s="55" t="s">
        <v>211</v>
      </c>
      <c r="C63" s="55" t="s">
        <v>63</v>
      </c>
      <c r="D63" s="55"/>
      <c r="E63" s="61">
        <v>2</v>
      </c>
      <c r="F63" s="66">
        <v>2089</v>
      </c>
      <c r="G63" s="67">
        <v>3</v>
      </c>
      <c r="H63" s="67">
        <v>10</v>
      </c>
      <c r="I63" s="67">
        <v>10</v>
      </c>
      <c r="J63" s="68">
        <f t="shared" si="3"/>
        <v>23</v>
      </c>
      <c r="K63" s="68"/>
      <c r="L63" s="62">
        <v>3</v>
      </c>
      <c r="M63" s="63">
        <f t="shared" si="4"/>
        <v>26</v>
      </c>
      <c r="N63" s="64">
        <f t="shared" si="5"/>
        <v>52</v>
      </c>
      <c r="O63" s="50" t="s">
        <v>776</v>
      </c>
      <c r="P63" s="55" t="s">
        <v>273</v>
      </c>
      <c r="Q63" s="21"/>
      <c r="R63" s="21"/>
      <c r="S63" s="2"/>
      <c r="T63" s="2"/>
    </row>
    <row r="64" spans="1:20" ht="15.75" customHeight="1">
      <c r="A64" s="46">
        <v>58</v>
      </c>
      <c r="B64" s="30" t="s">
        <v>155</v>
      </c>
      <c r="C64" s="30" t="s">
        <v>63</v>
      </c>
      <c r="D64" s="30"/>
      <c r="E64" s="47">
        <v>2</v>
      </c>
      <c r="F64" s="66">
        <v>2021</v>
      </c>
      <c r="G64" s="67">
        <v>7</v>
      </c>
      <c r="H64" s="67">
        <v>10</v>
      </c>
      <c r="I64" s="67">
        <v>4</v>
      </c>
      <c r="J64" s="68">
        <f t="shared" si="3"/>
        <v>21</v>
      </c>
      <c r="K64" s="68"/>
      <c r="L64" s="48">
        <v>4</v>
      </c>
      <c r="M64" s="49">
        <f t="shared" si="4"/>
        <v>25</v>
      </c>
      <c r="N64" s="64">
        <f t="shared" si="5"/>
        <v>50</v>
      </c>
      <c r="O64" s="50" t="s">
        <v>776</v>
      </c>
      <c r="P64" s="30" t="s">
        <v>243</v>
      </c>
      <c r="Q64" s="21"/>
      <c r="R64" s="21"/>
      <c r="S64" s="2"/>
      <c r="T64" s="2"/>
    </row>
    <row r="65" spans="1:20" ht="15.75" customHeight="1">
      <c r="A65" s="46">
        <v>59</v>
      </c>
      <c r="B65" s="55" t="s">
        <v>182</v>
      </c>
      <c r="C65" s="55" t="s">
        <v>58</v>
      </c>
      <c r="D65" s="55"/>
      <c r="E65" s="61">
        <v>2</v>
      </c>
      <c r="F65" s="66">
        <v>2051</v>
      </c>
      <c r="G65" s="67">
        <v>7</v>
      </c>
      <c r="H65" s="67">
        <v>9</v>
      </c>
      <c r="I65" s="67">
        <v>6</v>
      </c>
      <c r="J65" s="68">
        <f t="shared" si="3"/>
        <v>22</v>
      </c>
      <c r="K65" s="68"/>
      <c r="L65" s="62">
        <v>3</v>
      </c>
      <c r="M65" s="63">
        <f t="shared" si="4"/>
        <v>25</v>
      </c>
      <c r="N65" s="64">
        <f t="shared" si="5"/>
        <v>50</v>
      </c>
      <c r="O65" s="50" t="s">
        <v>776</v>
      </c>
      <c r="P65" s="55" t="s">
        <v>20</v>
      </c>
      <c r="Q65" s="21"/>
      <c r="R65" s="21"/>
      <c r="S65" s="2"/>
      <c r="T65" s="2"/>
    </row>
    <row r="66" spans="1:20" ht="15.75" customHeight="1">
      <c r="A66" s="46">
        <v>60</v>
      </c>
      <c r="B66" s="55" t="s">
        <v>193</v>
      </c>
      <c r="C66" s="55" t="s">
        <v>63</v>
      </c>
      <c r="D66" s="55"/>
      <c r="E66" s="61">
        <v>2</v>
      </c>
      <c r="F66" s="66">
        <v>2064</v>
      </c>
      <c r="G66" s="67">
        <v>5</v>
      </c>
      <c r="H66" s="67">
        <v>9</v>
      </c>
      <c r="I66" s="67">
        <v>7</v>
      </c>
      <c r="J66" s="68">
        <f t="shared" si="3"/>
        <v>21</v>
      </c>
      <c r="K66" s="68"/>
      <c r="L66" s="62">
        <v>4</v>
      </c>
      <c r="M66" s="63">
        <f t="shared" si="4"/>
        <v>25</v>
      </c>
      <c r="N66" s="64">
        <f t="shared" si="5"/>
        <v>50</v>
      </c>
      <c r="O66" s="50" t="s">
        <v>776</v>
      </c>
      <c r="P66" s="55" t="s">
        <v>108</v>
      </c>
      <c r="Q66" s="21"/>
      <c r="R66" s="21"/>
      <c r="S66" s="2"/>
      <c r="T66" s="2"/>
    </row>
    <row r="67" spans="1:20" ht="15.75" customHeight="1">
      <c r="A67" s="46">
        <v>61</v>
      </c>
      <c r="B67" s="55" t="s">
        <v>194</v>
      </c>
      <c r="C67" s="55" t="s">
        <v>230</v>
      </c>
      <c r="D67" s="55"/>
      <c r="E67" s="61">
        <v>2</v>
      </c>
      <c r="F67" s="66">
        <v>2065</v>
      </c>
      <c r="G67" s="67">
        <v>4</v>
      </c>
      <c r="H67" s="67">
        <v>10</v>
      </c>
      <c r="I67" s="67">
        <v>6</v>
      </c>
      <c r="J67" s="68">
        <f t="shared" si="3"/>
        <v>20</v>
      </c>
      <c r="K67" s="68"/>
      <c r="L67" s="62">
        <v>5</v>
      </c>
      <c r="M67" s="63">
        <f t="shared" si="4"/>
        <v>25</v>
      </c>
      <c r="N67" s="64">
        <f t="shared" si="5"/>
        <v>50</v>
      </c>
      <c r="O67" s="50" t="s">
        <v>776</v>
      </c>
      <c r="P67" s="55" t="s">
        <v>263</v>
      </c>
      <c r="Q67" s="21"/>
      <c r="R67" s="21"/>
      <c r="S67" s="2"/>
      <c r="T67" s="2"/>
    </row>
    <row r="68" spans="1:20" ht="15.75" customHeight="1">
      <c r="A68" s="46">
        <v>62</v>
      </c>
      <c r="B68" s="55" t="s">
        <v>176</v>
      </c>
      <c r="C68" s="55" t="s">
        <v>64</v>
      </c>
      <c r="D68" s="55"/>
      <c r="E68" s="61">
        <v>2</v>
      </c>
      <c r="F68" s="66">
        <v>2045</v>
      </c>
      <c r="G68" s="67">
        <v>5</v>
      </c>
      <c r="H68" s="67">
        <v>10</v>
      </c>
      <c r="I68" s="67">
        <v>5</v>
      </c>
      <c r="J68" s="68">
        <f t="shared" si="3"/>
        <v>20</v>
      </c>
      <c r="K68" s="68"/>
      <c r="L68" s="62">
        <v>4</v>
      </c>
      <c r="M68" s="63">
        <f t="shared" si="4"/>
        <v>24</v>
      </c>
      <c r="N68" s="64">
        <f t="shared" si="5"/>
        <v>48</v>
      </c>
      <c r="O68" s="50" t="s">
        <v>776</v>
      </c>
      <c r="P68" s="55" t="s">
        <v>252</v>
      </c>
      <c r="Q68" s="21"/>
      <c r="R68" s="21"/>
      <c r="S68" s="2"/>
      <c r="T68" s="2"/>
    </row>
    <row r="69" spans="1:20" ht="15.75" customHeight="1">
      <c r="A69" s="46">
        <v>63</v>
      </c>
      <c r="B69" s="55" t="s">
        <v>178</v>
      </c>
      <c r="C69" s="55" t="s">
        <v>230</v>
      </c>
      <c r="D69" s="55"/>
      <c r="E69" s="61">
        <v>2</v>
      </c>
      <c r="F69" s="66">
        <v>2047</v>
      </c>
      <c r="G69" s="67">
        <v>5</v>
      </c>
      <c r="H69" s="67">
        <v>10</v>
      </c>
      <c r="I69" s="67">
        <v>7</v>
      </c>
      <c r="J69" s="68">
        <f t="shared" si="3"/>
        <v>22</v>
      </c>
      <c r="K69" s="68"/>
      <c r="L69" s="62">
        <v>2</v>
      </c>
      <c r="M69" s="63">
        <f t="shared" si="4"/>
        <v>24</v>
      </c>
      <c r="N69" s="64">
        <f t="shared" si="5"/>
        <v>48</v>
      </c>
      <c r="O69" s="50" t="s">
        <v>776</v>
      </c>
      <c r="P69" s="55" t="s">
        <v>253</v>
      </c>
      <c r="Q69" s="21"/>
      <c r="R69" s="21"/>
      <c r="S69" s="2"/>
      <c r="T69" s="2"/>
    </row>
    <row r="70" spans="1:20" ht="15.75" customHeight="1">
      <c r="A70" s="46">
        <v>64</v>
      </c>
      <c r="B70" s="55" t="s">
        <v>190</v>
      </c>
      <c r="C70" s="55" t="s">
        <v>63</v>
      </c>
      <c r="D70" s="55"/>
      <c r="E70" s="61">
        <v>2</v>
      </c>
      <c r="F70" s="66">
        <v>2061</v>
      </c>
      <c r="G70" s="67">
        <v>5</v>
      </c>
      <c r="H70" s="67">
        <v>7</v>
      </c>
      <c r="I70" s="67">
        <v>8</v>
      </c>
      <c r="J70" s="68">
        <f aca="true" t="shared" si="6" ref="J70:J98">G70+I70+H70</f>
        <v>20</v>
      </c>
      <c r="K70" s="68"/>
      <c r="L70" s="62">
        <v>4</v>
      </c>
      <c r="M70" s="63">
        <f aca="true" t="shared" si="7" ref="M70:M98">J70+L70</f>
        <v>24</v>
      </c>
      <c r="N70" s="64">
        <f aca="true" t="shared" si="8" ref="N70:N98">M70/50*100</f>
        <v>48</v>
      </c>
      <c r="O70" s="50" t="s">
        <v>776</v>
      </c>
      <c r="P70" s="55" t="s">
        <v>83</v>
      </c>
      <c r="Q70" s="21"/>
      <c r="R70" s="21"/>
      <c r="S70" s="2"/>
      <c r="T70" s="2"/>
    </row>
    <row r="71" spans="1:20" ht="15.75" customHeight="1">
      <c r="A71" s="46">
        <v>65</v>
      </c>
      <c r="B71" s="55" t="s">
        <v>191</v>
      </c>
      <c r="C71" s="55" t="s">
        <v>63</v>
      </c>
      <c r="D71" s="55"/>
      <c r="E71" s="61">
        <v>2</v>
      </c>
      <c r="F71" s="66">
        <v>2062</v>
      </c>
      <c r="G71" s="67">
        <v>5</v>
      </c>
      <c r="H71" s="67">
        <v>9</v>
      </c>
      <c r="I71" s="67">
        <v>6</v>
      </c>
      <c r="J71" s="68">
        <f t="shared" si="6"/>
        <v>20</v>
      </c>
      <c r="K71" s="68"/>
      <c r="L71" s="62">
        <v>4</v>
      </c>
      <c r="M71" s="63">
        <f t="shared" si="7"/>
        <v>24</v>
      </c>
      <c r="N71" s="64">
        <f t="shared" si="8"/>
        <v>48</v>
      </c>
      <c r="O71" s="50" t="s">
        <v>776</v>
      </c>
      <c r="P71" s="55" t="s">
        <v>261</v>
      </c>
      <c r="Q71" s="21"/>
      <c r="R71" s="21"/>
      <c r="S71" s="2"/>
      <c r="T71" s="2"/>
    </row>
    <row r="72" spans="1:20" ht="15.75" customHeight="1">
      <c r="A72" s="46">
        <v>66</v>
      </c>
      <c r="B72" s="55" t="s">
        <v>225</v>
      </c>
      <c r="C72" s="55" t="s">
        <v>58</v>
      </c>
      <c r="D72" s="55"/>
      <c r="E72" s="61">
        <v>2</v>
      </c>
      <c r="F72" s="66">
        <v>2104</v>
      </c>
      <c r="G72" s="67">
        <v>4</v>
      </c>
      <c r="H72" s="67">
        <v>8</v>
      </c>
      <c r="I72" s="67">
        <v>7</v>
      </c>
      <c r="J72" s="68">
        <f t="shared" si="6"/>
        <v>19</v>
      </c>
      <c r="K72" s="68"/>
      <c r="L72" s="62">
        <v>5</v>
      </c>
      <c r="M72" s="63">
        <f t="shared" si="7"/>
        <v>24</v>
      </c>
      <c r="N72" s="64">
        <f t="shared" si="8"/>
        <v>48</v>
      </c>
      <c r="O72" s="50" t="s">
        <v>776</v>
      </c>
      <c r="P72" s="55" t="s">
        <v>20</v>
      </c>
      <c r="Q72" s="21"/>
      <c r="R72" s="21"/>
      <c r="S72" s="2"/>
      <c r="T72" s="2"/>
    </row>
    <row r="73" spans="1:20" ht="15.75" customHeight="1">
      <c r="A73" s="46">
        <v>67</v>
      </c>
      <c r="B73" s="30" t="s">
        <v>166</v>
      </c>
      <c r="C73" s="30" t="s">
        <v>58</v>
      </c>
      <c r="D73" s="30"/>
      <c r="E73" s="47">
        <v>2</v>
      </c>
      <c r="F73" s="66">
        <v>2033</v>
      </c>
      <c r="G73" s="67">
        <v>5</v>
      </c>
      <c r="H73" s="67">
        <v>5</v>
      </c>
      <c r="I73" s="67">
        <v>10</v>
      </c>
      <c r="J73" s="68">
        <f t="shared" si="6"/>
        <v>20</v>
      </c>
      <c r="K73" s="68"/>
      <c r="L73" s="48">
        <v>3</v>
      </c>
      <c r="M73" s="49">
        <f t="shared" si="7"/>
        <v>23</v>
      </c>
      <c r="N73" s="64">
        <f t="shared" si="8"/>
        <v>46</v>
      </c>
      <c r="O73" s="50" t="s">
        <v>776</v>
      </c>
      <c r="P73" s="30" t="s">
        <v>248</v>
      </c>
      <c r="Q73" s="21"/>
      <c r="R73" s="21"/>
      <c r="S73" s="2"/>
      <c r="T73" s="2"/>
    </row>
    <row r="74" spans="1:20" ht="15.75" customHeight="1">
      <c r="A74" s="46">
        <v>68</v>
      </c>
      <c r="B74" s="55" t="s">
        <v>184</v>
      </c>
      <c r="C74" s="55" t="s">
        <v>112</v>
      </c>
      <c r="D74" s="55"/>
      <c r="E74" s="61">
        <v>2</v>
      </c>
      <c r="F74" s="66">
        <v>2055</v>
      </c>
      <c r="G74" s="67">
        <v>6</v>
      </c>
      <c r="H74" s="67">
        <v>4</v>
      </c>
      <c r="I74" s="67">
        <v>5</v>
      </c>
      <c r="J74" s="68">
        <f t="shared" si="6"/>
        <v>15</v>
      </c>
      <c r="K74" s="68"/>
      <c r="L74" s="62">
        <v>8</v>
      </c>
      <c r="M74" s="63">
        <f t="shared" si="7"/>
        <v>23</v>
      </c>
      <c r="N74" s="64">
        <f t="shared" si="8"/>
        <v>46</v>
      </c>
      <c r="O74" s="50" t="s">
        <v>776</v>
      </c>
      <c r="P74" s="55" t="s">
        <v>257</v>
      </c>
      <c r="Q74" s="21"/>
      <c r="R74" s="21"/>
      <c r="S74" s="2"/>
      <c r="T74" s="2"/>
    </row>
    <row r="75" spans="1:20" ht="15.75" customHeight="1">
      <c r="A75" s="46">
        <v>69</v>
      </c>
      <c r="B75" s="55" t="s">
        <v>189</v>
      </c>
      <c r="C75" s="55" t="s">
        <v>63</v>
      </c>
      <c r="D75" s="55"/>
      <c r="E75" s="61">
        <v>2</v>
      </c>
      <c r="F75" s="66">
        <v>2060</v>
      </c>
      <c r="G75" s="67">
        <v>4</v>
      </c>
      <c r="H75" s="67">
        <v>8</v>
      </c>
      <c r="I75" s="67">
        <v>9</v>
      </c>
      <c r="J75" s="68">
        <f t="shared" si="6"/>
        <v>21</v>
      </c>
      <c r="K75" s="68"/>
      <c r="L75" s="62">
        <v>2</v>
      </c>
      <c r="M75" s="63">
        <f t="shared" si="7"/>
        <v>23</v>
      </c>
      <c r="N75" s="64">
        <f t="shared" si="8"/>
        <v>46</v>
      </c>
      <c r="O75" s="50" t="s">
        <v>776</v>
      </c>
      <c r="P75" s="55" t="s">
        <v>260</v>
      </c>
      <c r="Q75" s="21"/>
      <c r="R75" s="21"/>
      <c r="S75" s="2"/>
      <c r="T75" s="2"/>
    </row>
    <row r="76" spans="1:20" ht="15.75" customHeight="1">
      <c r="A76" s="46">
        <v>70</v>
      </c>
      <c r="B76" s="30" t="s">
        <v>152</v>
      </c>
      <c r="C76" s="30" t="s">
        <v>60</v>
      </c>
      <c r="D76" s="30"/>
      <c r="E76" s="47">
        <v>2</v>
      </c>
      <c r="F76" s="66">
        <v>2018</v>
      </c>
      <c r="G76" s="67">
        <v>5</v>
      </c>
      <c r="H76" s="67">
        <v>9</v>
      </c>
      <c r="I76" s="67">
        <v>7</v>
      </c>
      <c r="J76" s="68">
        <f t="shared" si="6"/>
        <v>21</v>
      </c>
      <c r="K76" s="68"/>
      <c r="L76" s="48">
        <v>1</v>
      </c>
      <c r="M76" s="49">
        <f t="shared" si="7"/>
        <v>22</v>
      </c>
      <c r="N76" s="64">
        <f t="shared" si="8"/>
        <v>44</v>
      </c>
      <c r="O76" s="50" t="s">
        <v>776</v>
      </c>
      <c r="P76" s="30" t="s">
        <v>31</v>
      </c>
      <c r="Q76" s="21"/>
      <c r="R76" s="21"/>
      <c r="S76" s="2"/>
      <c r="T76" s="2"/>
    </row>
    <row r="77" spans="1:20" ht="15.75" customHeight="1">
      <c r="A77" s="46">
        <v>71</v>
      </c>
      <c r="B77" s="55" t="s">
        <v>213</v>
      </c>
      <c r="C77" s="55" t="s">
        <v>59</v>
      </c>
      <c r="D77" s="55"/>
      <c r="E77" s="61">
        <v>2</v>
      </c>
      <c r="F77" s="66">
        <v>2092</v>
      </c>
      <c r="G77" s="67">
        <v>1</v>
      </c>
      <c r="H77" s="67">
        <v>10</v>
      </c>
      <c r="I77" s="67">
        <v>9</v>
      </c>
      <c r="J77" s="68">
        <f t="shared" si="6"/>
        <v>20</v>
      </c>
      <c r="K77" s="68"/>
      <c r="L77" s="62">
        <v>2</v>
      </c>
      <c r="M77" s="63">
        <f t="shared" si="7"/>
        <v>22</v>
      </c>
      <c r="N77" s="64">
        <f t="shared" si="8"/>
        <v>44</v>
      </c>
      <c r="O77" s="50" t="s">
        <v>776</v>
      </c>
      <c r="P77" s="55" t="s">
        <v>52</v>
      </c>
      <c r="Q77" s="21"/>
      <c r="R77" s="21"/>
      <c r="S77" s="2"/>
      <c r="T77" s="2"/>
    </row>
    <row r="78" spans="1:20" ht="15.75" customHeight="1">
      <c r="A78" s="46">
        <v>72</v>
      </c>
      <c r="B78" s="55" t="s">
        <v>217</v>
      </c>
      <c r="C78" s="55" t="s">
        <v>64</v>
      </c>
      <c r="D78" s="55"/>
      <c r="E78" s="61">
        <v>2</v>
      </c>
      <c r="F78" s="66">
        <v>2096</v>
      </c>
      <c r="G78" s="67">
        <v>5</v>
      </c>
      <c r="H78" s="67">
        <v>10</v>
      </c>
      <c r="I78" s="67">
        <v>3</v>
      </c>
      <c r="J78" s="68">
        <f t="shared" si="6"/>
        <v>18</v>
      </c>
      <c r="K78" s="68"/>
      <c r="L78" s="62">
        <v>4</v>
      </c>
      <c r="M78" s="63">
        <f t="shared" si="7"/>
        <v>22</v>
      </c>
      <c r="N78" s="64">
        <f t="shared" si="8"/>
        <v>44</v>
      </c>
      <c r="O78" s="50" t="s">
        <v>776</v>
      </c>
      <c r="P78" s="55" t="s">
        <v>268</v>
      </c>
      <c r="Q78" s="21"/>
      <c r="R78" s="21"/>
      <c r="S78" s="2"/>
      <c r="T78" s="2"/>
    </row>
    <row r="79" spans="1:20" ht="15.75" customHeight="1">
      <c r="A79" s="46">
        <v>73</v>
      </c>
      <c r="B79" s="30" t="s">
        <v>147</v>
      </c>
      <c r="C79" s="30" t="s">
        <v>63</v>
      </c>
      <c r="D79" s="30"/>
      <c r="E79" s="47">
        <v>2</v>
      </c>
      <c r="F79" s="66">
        <v>2012</v>
      </c>
      <c r="G79" s="67">
        <v>5</v>
      </c>
      <c r="H79" s="67">
        <v>10</v>
      </c>
      <c r="I79" s="67">
        <v>5</v>
      </c>
      <c r="J79" s="68">
        <f t="shared" si="6"/>
        <v>20</v>
      </c>
      <c r="K79" s="68"/>
      <c r="L79" s="48">
        <v>1</v>
      </c>
      <c r="M79" s="49">
        <f t="shared" si="7"/>
        <v>21</v>
      </c>
      <c r="N79" s="64">
        <f t="shared" si="8"/>
        <v>42</v>
      </c>
      <c r="O79" s="50" t="s">
        <v>776</v>
      </c>
      <c r="P79" s="30" t="s">
        <v>238</v>
      </c>
      <c r="Q79" s="21"/>
      <c r="R79" s="21"/>
      <c r="S79" s="2"/>
      <c r="T79" s="2"/>
    </row>
    <row r="80" spans="1:20" ht="15.75" customHeight="1">
      <c r="A80" s="46">
        <v>74</v>
      </c>
      <c r="B80" s="55" t="s">
        <v>203</v>
      </c>
      <c r="C80" s="55" t="s">
        <v>60</v>
      </c>
      <c r="D80" s="55"/>
      <c r="E80" s="61">
        <v>2</v>
      </c>
      <c r="F80" s="66">
        <v>2079</v>
      </c>
      <c r="G80" s="67">
        <v>5</v>
      </c>
      <c r="H80" s="67">
        <v>9</v>
      </c>
      <c r="I80" s="67">
        <v>6</v>
      </c>
      <c r="J80" s="68">
        <f t="shared" si="6"/>
        <v>20</v>
      </c>
      <c r="K80" s="68"/>
      <c r="L80" s="62">
        <v>1</v>
      </c>
      <c r="M80" s="63">
        <f t="shared" si="7"/>
        <v>21</v>
      </c>
      <c r="N80" s="64">
        <f t="shared" si="8"/>
        <v>42</v>
      </c>
      <c r="O80" s="50" t="s">
        <v>776</v>
      </c>
      <c r="P80" s="55" t="s">
        <v>71</v>
      </c>
      <c r="Q80" s="21"/>
      <c r="R80" s="21"/>
      <c r="S80" s="2"/>
      <c r="T80" s="2"/>
    </row>
    <row r="81" spans="1:20" ht="15.75" customHeight="1">
      <c r="A81" s="46">
        <v>75</v>
      </c>
      <c r="B81" s="30" t="s">
        <v>144</v>
      </c>
      <c r="C81" s="30" t="s">
        <v>63</v>
      </c>
      <c r="D81" s="30"/>
      <c r="E81" s="47">
        <v>2</v>
      </c>
      <c r="F81" s="66">
        <v>2009</v>
      </c>
      <c r="G81" s="67">
        <v>2</v>
      </c>
      <c r="H81" s="67">
        <v>9</v>
      </c>
      <c r="I81" s="67">
        <v>7</v>
      </c>
      <c r="J81" s="68">
        <f t="shared" si="6"/>
        <v>18</v>
      </c>
      <c r="K81" s="68"/>
      <c r="L81" s="48">
        <v>2</v>
      </c>
      <c r="M81" s="49">
        <f t="shared" si="7"/>
        <v>20</v>
      </c>
      <c r="N81" s="64">
        <f t="shared" si="8"/>
        <v>40</v>
      </c>
      <c r="O81" s="50" t="s">
        <v>776</v>
      </c>
      <c r="P81" s="30" t="s">
        <v>236</v>
      </c>
      <c r="Q81" s="21"/>
      <c r="R81" s="21"/>
      <c r="S81" s="2"/>
      <c r="T81" s="2"/>
    </row>
    <row r="82" spans="1:20" ht="15.75" customHeight="1">
      <c r="A82" s="46">
        <v>76</v>
      </c>
      <c r="B82" s="30" t="s">
        <v>151</v>
      </c>
      <c r="C82" s="30" t="s">
        <v>63</v>
      </c>
      <c r="D82" s="30"/>
      <c r="E82" s="47">
        <v>2</v>
      </c>
      <c r="F82" s="66">
        <v>2017</v>
      </c>
      <c r="G82" s="67">
        <v>4</v>
      </c>
      <c r="H82" s="67">
        <v>10</v>
      </c>
      <c r="I82" s="67">
        <v>2</v>
      </c>
      <c r="J82" s="68">
        <f t="shared" si="6"/>
        <v>16</v>
      </c>
      <c r="K82" s="68"/>
      <c r="L82" s="48">
        <v>3</v>
      </c>
      <c r="M82" s="49">
        <f t="shared" si="7"/>
        <v>19</v>
      </c>
      <c r="N82" s="64">
        <f t="shared" si="8"/>
        <v>38</v>
      </c>
      <c r="O82" s="50" t="s">
        <v>776</v>
      </c>
      <c r="P82" s="30" t="s">
        <v>241</v>
      </c>
      <c r="Q82" s="21"/>
      <c r="R82" s="21"/>
      <c r="S82" s="2"/>
      <c r="T82" s="2"/>
    </row>
    <row r="83" spans="1:20" ht="15.75" customHeight="1">
      <c r="A83" s="46">
        <v>77</v>
      </c>
      <c r="B83" s="30" t="s">
        <v>154</v>
      </c>
      <c r="C83" s="30" t="s">
        <v>60</v>
      </c>
      <c r="D83" s="30"/>
      <c r="E83" s="47">
        <v>2</v>
      </c>
      <c r="F83" s="66">
        <v>2020</v>
      </c>
      <c r="G83" s="67">
        <v>2</v>
      </c>
      <c r="H83" s="67">
        <v>9</v>
      </c>
      <c r="I83" s="67">
        <v>7</v>
      </c>
      <c r="J83" s="68">
        <f t="shared" si="6"/>
        <v>18</v>
      </c>
      <c r="K83" s="68"/>
      <c r="L83" s="48">
        <v>1</v>
      </c>
      <c r="M83" s="49">
        <f t="shared" si="7"/>
        <v>19</v>
      </c>
      <c r="N83" s="64">
        <f t="shared" si="8"/>
        <v>38</v>
      </c>
      <c r="O83" s="50" t="s">
        <v>776</v>
      </c>
      <c r="P83" s="30" t="s">
        <v>242</v>
      </c>
      <c r="Q83" s="21"/>
      <c r="R83" s="21"/>
      <c r="S83" s="2"/>
      <c r="T83" s="2"/>
    </row>
    <row r="84" spans="1:20" ht="15.75" customHeight="1">
      <c r="A84" s="46">
        <v>78</v>
      </c>
      <c r="B84" s="55" t="s">
        <v>207</v>
      </c>
      <c r="C84" s="55" t="s">
        <v>63</v>
      </c>
      <c r="D84" s="55"/>
      <c r="E84" s="61">
        <v>2</v>
      </c>
      <c r="F84" s="66">
        <v>2084</v>
      </c>
      <c r="G84" s="67">
        <v>6</v>
      </c>
      <c r="H84" s="67">
        <v>7</v>
      </c>
      <c r="I84" s="67">
        <v>6</v>
      </c>
      <c r="J84" s="68">
        <f t="shared" si="6"/>
        <v>19</v>
      </c>
      <c r="K84" s="68"/>
      <c r="L84" s="62">
        <v>0</v>
      </c>
      <c r="M84" s="63">
        <f t="shared" si="7"/>
        <v>19</v>
      </c>
      <c r="N84" s="64">
        <f t="shared" si="8"/>
        <v>38</v>
      </c>
      <c r="O84" s="50" t="s">
        <v>776</v>
      </c>
      <c r="P84" s="55" t="s">
        <v>271</v>
      </c>
      <c r="Q84" s="21"/>
      <c r="R84" s="21"/>
      <c r="S84" s="2"/>
      <c r="T84" s="2"/>
    </row>
    <row r="85" spans="1:20" ht="15.75" customHeight="1">
      <c r="A85" s="46">
        <v>79</v>
      </c>
      <c r="B85" s="55" t="s">
        <v>215</v>
      </c>
      <c r="C85" s="55" t="s">
        <v>63</v>
      </c>
      <c r="D85" s="55"/>
      <c r="E85" s="61">
        <v>2</v>
      </c>
      <c r="F85" s="66">
        <v>2094</v>
      </c>
      <c r="G85" s="67">
        <v>4</v>
      </c>
      <c r="H85" s="67">
        <v>9</v>
      </c>
      <c r="I85" s="67">
        <v>3</v>
      </c>
      <c r="J85" s="68">
        <f t="shared" si="6"/>
        <v>16</v>
      </c>
      <c r="K85" s="68"/>
      <c r="L85" s="62">
        <v>1</v>
      </c>
      <c r="M85" s="63">
        <f t="shared" si="7"/>
        <v>17</v>
      </c>
      <c r="N85" s="64">
        <f t="shared" si="8"/>
        <v>34</v>
      </c>
      <c r="O85" s="50" t="s">
        <v>776</v>
      </c>
      <c r="P85" s="55" t="s">
        <v>234</v>
      </c>
      <c r="Q85" s="21"/>
      <c r="R85" s="21"/>
      <c r="S85" s="2"/>
      <c r="T85" s="2"/>
    </row>
    <row r="86" spans="1:20" ht="15.75" customHeight="1">
      <c r="A86" s="46">
        <v>80</v>
      </c>
      <c r="B86" s="30" t="s">
        <v>138</v>
      </c>
      <c r="C86" s="30" t="s">
        <v>60</v>
      </c>
      <c r="D86" s="30"/>
      <c r="E86" s="47">
        <v>2</v>
      </c>
      <c r="F86" s="66">
        <v>2001</v>
      </c>
      <c r="G86" s="67">
        <v>3</v>
      </c>
      <c r="H86" s="67">
        <v>5</v>
      </c>
      <c r="I86" s="67">
        <v>7</v>
      </c>
      <c r="J86" s="68">
        <f t="shared" si="6"/>
        <v>15</v>
      </c>
      <c r="K86" s="68"/>
      <c r="L86" s="48">
        <v>1</v>
      </c>
      <c r="M86" s="49">
        <f t="shared" si="7"/>
        <v>16</v>
      </c>
      <c r="N86" s="64">
        <f t="shared" si="8"/>
        <v>32</v>
      </c>
      <c r="O86" s="50" t="s">
        <v>776</v>
      </c>
      <c r="P86" s="30" t="s">
        <v>232</v>
      </c>
      <c r="Q86" s="21"/>
      <c r="R86" s="21"/>
      <c r="S86" s="2"/>
      <c r="T86" s="2"/>
    </row>
    <row r="87" spans="1:20" ht="15.75" customHeight="1">
      <c r="A87" s="46">
        <v>81</v>
      </c>
      <c r="B87" s="55" t="s">
        <v>222</v>
      </c>
      <c r="C87" s="55" t="s">
        <v>63</v>
      </c>
      <c r="D87" s="55"/>
      <c r="E87" s="61">
        <v>2</v>
      </c>
      <c r="F87" s="66">
        <v>2101</v>
      </c>
      <c r="G87" s="67">
        <v>4</v>
      </c>
      <c r="H87" s="67">
        <v>3</v>
      </c>
      <c r="I87" s="67">
        <v>5</v>
      </c>
      <c r="J87" s="68">
        <f t="shared" si="6"/>
        <v>12</v>
      </c>
      <c r="K87" s="68"/>
      <c r="L87" s="62">
        <v>4</v>
      </c>
      <c r="M87" s="63">
        <f t="shared" si="7"/>
        <v>16</v>
      </c>
      <c r="N87" s="64">
        <f t="shared" si="8"/>
        <v>32</v>
      </c>
      <c r="O87" s="50" t="s">
        <v>776</v>
      </c>
      <c r="P87" s="55" t="s">
        <v>234</v>
      </c>
      <c r="Q87" s="21"/>
      <c r="R87" s="21"/>
      <c r="S87" s="2"/>
      <c r="T87" s="2"/>
    </row>
    <row r="88" spans="1:20" ht="15.75" customHeight="1">
      <c r="A88" s="46">
        <v>82</v>
      </c>
      <c r="B88" s="55" t="s">
        <v>227</v>
      </c>
      <c r="C88" s="55" t="s">
        <v>60</v>
      </c>
      <c r="D88" s="55"/>
      <c r="E88" s="61">
        <v>2</v>
      </c>
      <c r="F88" s="66">
        <v>2107</v>
      </c>
      <c r="G88" s="67">
        <v>1</v>
      </c>
      <c r="H88" s="67">
        <v>10</v>
      </c>
      <c r="I88" s="67">
        <v>2</v>
      </c>
      <c r="J88" s="68">
        <f t="shared" si="6"/>
        <v>13</v>
      </c>
      <c r="K88" s="68"/>
      <c r="L88" s="62">
        <v>3</v>
      </c>
      <c r="M88" s="63">
        <f t="shared" si="7"/>
        <v>16</v>
      </c>
      <c r="N88" s="64">
        <f t="shared" si="8"/>
        <v>32</v>
      </c>
      <c r="O88" s="50" t="s">
        <v>776</v>
      </c>
      <c r="P88" s="55" t="s">
        <v>31</v>
      </c>
      <c r="Q88" s="21"/>
      <c r="R88" s="21"/>
      <c r="S88" s="2"/>
      <c r="T88" s="2"/>
    </row>
    <row r="89" spans="1:20" ht="15.75" customHeight="1">
      <c r="A89" s="46">
        <v>83</v>
      </c>
      <c r="B89" s="55" t="s">
        <v>175</v>
      </c>
      <c r="C89" s="55" t="s">
        <v>63</v>
      </c>
      <c r="D89" s="55"/>
      <c r="E89" s="61">
        <v>2</v>
      </c>
      <c r="F89" s="66">
        <v>2043</v>
      </c>
      <c r="G89" s="67">
        <v>5</v>
      </c>
      <c r="H89" s="67">
        <v>4</v>
      </c>
      <c r="I89" s="67">
        <v>3</v>
      </c>
      <c r="J89" s="68">
        <f t="shared" si="6"/>
        <v>12</v>
      </c>
      <c r="K89" s="68"/>
      <c r="L89" s="62">
        <v>3</v>
      </c>
      <c r="M89" s="63">
        <f t="shared" si="7"/>
        <v>15</v>
      </c>
      <c r="N89" s="64">
        <f t="shared" si="8"/>
        <v>30</v>
      </c>
      <c r="O89" s="50" t="s">
        <v>776</v>
      </c>
      <c r="P89" s="55" t="s">
        <v>243</v>
      </c>
      <c r="Q89" s="21"/>
      <c r="R89" s="21"/>
      <c r="S89" s="2"/>
      <c r="T89" s="2"/>
    </row>
    <row r="90" spans="1:20" ht="15.75" customHeight="1">
      <c r="A90" s="46">
        <v>84</v>
      </c>
      <c r="B90" s="55" t="s">
        <v>220</v>
      </c>
      <c r="C90" s="55" t="s">
        <v>63</v>
      </c>
      <c r="D90" s="55"/>
      <c r="E90" s="61">
        <v>2</v>
      </c>
      <c r="F90" s="66">
        <v>2099</v>
      </c>
      <c r="G90" s="67">
        <v>0</v>
      </c>
      <c r="H90" s="67">
        <v>10</v>
      </c>
      <c r="I90" s="67">
        <v>4</v>
      </c>
      <c r="J90" s="68">
        <f t="shared" si="6"/>
        <v>14</v>
      </c>
      <c r="K90" s="68"/>
      <c r="L90" s="62">
        <v>0</v>
      </c>
      <c r="M90" s="63">
        <f t="shared" si="7"/>
        <v>14</v>
      </c>
      <c r="N90" s="64">
        <f t="shared" si="8"/>
        <v>28.000000000000004</v>
      </c>
      <c r="O90" s="50" t="s">
        <v>776</v>
      </c>
      <c r="P90" s="55" t="s">
        <v>234</v>
      </c>
      <c r="Q90" s="21"/>
      <c r="R90" s="21"/>
      <c r="S90" s="2"/>
      <c r="T90" s="2"/>
    </row>
    <row r="91" spans="1:20" ht="15.75" customHeight="1">
      <c r="A91" s="46">
        <v>85</v>
      </c>
      <c r="B91" s="55" t="s">
        <v>198</v>
      </c>
      <c r="C91" s="55" t="s">
        <v>63</v>
      </c>
      <c r="D91" s="55"/>
      <c r="E91" s="61">
        <v>2</v>
      </c>
      <c r="F91" s="66">
        <v>2069</v>
      </c>
      <c r="G91" s="67">
        <v>1</v>
      </c>
      <c r="H91" s="67">
        <v>8</v>
      </c>
      <c r="I91" s="67">
        <v>3</v>
      </c>
      <c r="J91" s="68">
        <f t="shared" si="6"/>
        <v>12</v>
      </c>
      <c r="K91" s="68"/>
      <c r="L91" s="62">
        <v>1</v>
      </c>
      <c r="M91" s="63">
        <f t="shared" si="7"/>
        <v>13</v>
      </c>
      <c r="N91" s="64">
        <f t="shared" si="8"/>
        <v>26</v>
      </c>
      <c r="O91" s="50" t="s">
        <v>776</v>
      </c>
      <c r="P91" s="55" t="s">
        <v>83</v>
      </c>
      <c r="Q91" s="21"/>
      <c r="R91" s="21"/>
      <c r="S91" s="2"/>
      <c r="T91" s="2"/>
    </row>
    <row r="92" spans="1:20" ht="15.75" customHeight="1">
      <c r="A92" s="46">
        <v>86</v>
      </c>
      <c r="B92" s="55" t="s">
        <v>139</v>
      </c>
      <c r="C92" s="55" t="s">
        <v>60</v>
      </c>
      <c r="D92" s="55"/>
      <c r="E92" s="61">
        <v>2</v>
      </c>
      <c r="F92" s="66">
        <v>2002</v>
      </c>
      <c r="G92" s="67">
        <v>6</v>
      </c>
      <c r="H92" s="67">
        <v>0</v>
      </c>
      <c r="I92" s="67">
        <v>3</v>
      </c>
      <c r="J92" s="68">
        <f t="shared" si="6"/>
        <v>9</v>
      </c>
      <c r="K92" s="68"/>
      <c r="L92" s="62">
        <v>0</v>
      </c>
      <c r="M92" s="63">
        <f t="shared" si="7"/>
        <v>9</v>
      </c>
      <c r="N92" s="64">
        <f t="shared" si="8"/>
        <v>18</v>
      </c>
      <c r="O92" s="50" t="s">
        <v>776</v>
      </c>
      <c r="P92" s="55" t="s">
        <v>232</v>
      </c>
      <c r="Q92" s="21"/>
      <c r="R92" s="21"/>
      <c r="S92" s="2"/>
      <c r="T92" s="2"/>
    </row>
    <row r="93" spans="1:20" ht="15.75" customHeight="1">
      <c r="A93" s="46">
        <v>87</v>
      </c>
      <c r="B93" s="55" t="s">
        <v>174</v>
      </c>
      <c r="C93" s="55" t="s">
        <v>112</v>
      </c>
      <c r="D93" s="55"/>
      <c r="E93" s="61">
        <v>2</v>
      </c>
      <c r="F93" s="66">
        <v>2042</v>
      </c>
      <c r="G93" s="67">
        <v>5</v>
      </c>
      <c r="H93" s="67">
        <v>0</v>
      </c>
      <c r="I93" s="67">
        <v>0</v>
      </c>
      <c r="J93" s="68">
        <f t="shared" si="6"/>
        <v>5</v>
      </c>
      <c r="K93" s="68"/>
      <c r="L93" s="62">
        <v>4</v>
      </c>
      <c r="M93" s="63">
        <f t="shared" si="7"/>
        <v>9</v>
      </c>
      <c r="N93" s="64">
        <f t="shared" si="8"/>
        <v>18</v>
      </c>
      <c r="O93" s="50" t="s">
        <v>776</v>
      </c>
      <c r="P93" s="55" t="s">
        <v>235</v>
      </c>
      <c r="Q93" s="21"/>
      <c r="R93" s="21"/>
      <c r="S93" s="2"/>
      <c r="T93" s="2"/>
    </row>
    <row r="94" spans="1:20" ht="15.75" customHeight="1">
      <c r="A94" s="46">
        <v>88</v>
      </c>
      <c r="B94" s="55" t="s">
        <v>197</v>
      </c>
      <c r="C94" s="55" t="s">
        <v>60</v>
      </c>
      <c r="D94" s="55"/>
      <c r="E94" s="61">
        <v>2</v>
      </c>
      <c r="F94" s="66">
        <v>2068</v>
      </c>
      <c r="G94" s="67">
        <v>3</v>
      </c>
      <c r="H94" s="67">
        <v>4</v>
      </c>
      <c r="I94" s="67">
        <v>1</v>
      </c>
      <c r="J94" s="68">
        <f t="shared" si="6"/>
        <v>8</v>
      </c>
      <c r="K94" s="68"/>
      <c r="L94" s="62">
        <v>0</v>
      </c>
      <c r="M94" s="63">
        <f t="shared" si="7"/>
        <v>8</v>
      </c>
      <c r="N94" s="64">
        <f t="shared" si="8"/>
        <v>16</v>
      </c>
      <c r="O94" s="50" t="s">
        <v>776</v>
      </c>
      <c r="P94" s="55" t="s">
        <v>265</v>
      </c>
      <c r="Q94" s="21"/>
      <c r="R94" s="21"/>
      <c r="S94" s="2"/>
      <c r="T94" s="2"/>
    </row>
    <row r="95" spans="1:20" ht="15.75" customHeight="1">
      <c r="A95" s="46">
        <v>89</v>
      </c>
      <c r="B95" s="55" t="s">
        <v>214</v>
      </c>
      <c r="C95" s="55" t="s">
        <v>60</v>
      </c>
      <c r="D95" s="55"/>
      <c r="E95" s="61">
        <v>2</v>
      </c>
      <c r="F95" s="66">
        <v>2093</v>
      </c>
      <c r="G95" s="67">
        <v>1</v>
      </c>
      <c r="H95" s="67">
        <v>3</v>
      </c>
      <c r="I95" s="67">
        <v>4</v>
      </c>
      <c r="J95" s="68">
        <f t="shared" si="6"/>
        <v>8</v>
      </c>
      <c r="K95" s="68"/>
      <c r="L95" s="62">
        <v>0</v>
      </c>
      <c r="M95" s="63">
        <f t="shared" si="7"/>
        <v>8</v>
      </c>
      <c r="N95" s="64">
        <f t="shared" si="8"/>
        <v>16</v>
      </c>
      <c r="O95" s="50" t="s">
        <v>776</v>
      </c>
      <c r="P95" s="55" t="s">
        <v>132</v>
      </c>
      <c r="Q95" s="21"/>
      <c r="R95" s="21"/>
      <c r="S95" s="2"/>
      <c r="T95" s="2"/>
    </row>
    <row r="96" spans="1:20" ht="15.75" customHeight="1">
      <c r="A96" s="46">
        <v>90</v>
      </c>
      <c r="B96" s="55" t="s">
        <v>228</v>
      </c>
      <c r="C96" s="55" t="s">
        <v>63</v>
      </c>
      <c r="D96" s="55"/>
      <c r="E96" s="61">
        <v>2</v>
      </c>
      <c r="F96" s="66">
        <v>2108</v>
      </c>
      <c r="G96" s="67">
        <v>0</v>
      </c>
      <c r="H96" s="67">
        <v>5</v>
      </c>
      <c r="I96" s="67">
        <v>2</v>
      </c>
      <c r="J96" s="68">
        <f t="shared" si="6"/>
        <v>7</v>
      </c>
      <c r="K96" s="68"/>
      <c r="L96" s="62">
        <v>0</v>
      </c>
      <c r="M96" s="63">
        <f t="shared" si="7"/>
        <v>7</v>
      </c>
      <c r="N96" s="64">
        <f t="shared" si="8"/>
        <v>14.000000000000002</v>
      </c>
      <c r="O96" s="50" t="s">
        <v>776</v>
      </c>
      <c r="P96" s="55" t="s">
        <v>234</v>
      </c>
      <c r="Q96" s="21"/>
      <c r="R96" s="21"/>
      <c r="S96" s="2"/>
      <c r="T96" s="2"/>
    </row>
    <row r="97" spans="1:20" ht="15.75" customHeight="1">
      <c r="A97" s="46">
        <v>91</v>
      </c>
      <c r="B97" s="55" t="s">
        <v>163</v>
      </c>
      <c r="C97" s="30" t="s">
        <v>60</v>
      </c>
      <c r="D97" s="30"/>
      <c r="E97" s="47">
        <v>2</v>
      </c>
      <c r="F97" s="66">
        <v>2030</v>
      </c>
      <c r="G97" s="67">
        <v>1</v>
      </c>
      <c r="H97" s="67">
        <v>2</v>
      </c>
      <c r="I97" s="67">
        <v>2</v>
      </c>
      <c r="J97" s="68">
        <f t="shared" si="6"/>
        <v>5</v>
      </c>
      <c r="K97" s="68"/>
      <c r="L97" s="48">
        <v>0</v>
      </c>
      <c r="M97" s="49">
        <f t="shared" si="7"/>
        <v>5</v>
      </c>
      <c r="N97" s="64">
        <f t="shared" si="8"/>
        <v>10</v>
      </c>
      <c r="O97" s="50" t="s">
        <v>776</v>
      </c>
      <c r="P97" s="30" t="s">
        <v>232</v>
      </c>
      <c r="Q97" s="21"/>
      <c r="R97" s="21"/>
      <c r="S97" s="2"/>
      <c r="T97" s="2"/>
    </row>
    <row r="98" spans="1:20" ht="15.75" customHeight="1">
      <c r="A98" s="46">
        <v>92</v>
      </c>
      <c r="B98" s="55" t="s">
        <v>195</v>
      </c>
      <c r="C98" s="55" t="s">
        <v>63</v>
      </c>
      <c r="D98" s="55"/>
      <c r="E98" s="61">
        <v>2</v>
      </c>
      <c r="F98" s="66">
        <v>2066</v>
      </c>
      <c r="G98" s="67">
        <v>0</v>
      </c>
      <c r="H98" s="67">
        <v>0</v>
      </c>
      <c r="I98" s="67">
        <v>2</v>
      </c>
      <c r="J98" s="68">
        <f t="shared" si="6"/>
        <v>2</v>
      </c>
      <c r="K98" s="68"/>
      <c r="L98" s="62">
        <v>1</v>
      </c>
      <c r="M98" s="63">
        <f t="shared" si="7"/>
        <v>3</v>
      </c>
      <c r="N98" s="64">
        <f t="shared" si="8"/>
        <v>6</v>
      </c>
      <c r="O98" s="50" t="s">
        <v>776</v>
      </c>
      <c r="P98" s="55" t="s">
        <v>264</v>
      </c>
      <c r="Q98" s="21"/>
      <c r="R98" s="21"/>
      <c r="S98" s="2"/>
      <c r="T98" s="2"/>
    </row>
    <row r="99" spans="1:20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>
      <c r="A100" s="2"/>
      <c r="B100" s="2" t="s">
        <v>1173</v>
      </c>
      <c r="C100" s="2"/>
      <c r="D100" s="2" t="s">
        <v>1174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</sheetData>
  <sheetProtection/>
  <autoFilter ref="A5:P98">
    <sortState ref="A6:P881">
      <sortCondition descending="1" sortBy="value" ref="M6:M881"/>
    </sortState>
  </autoFilter>
  <mergeCells count="5">
    <mergeCell ref="C4:D4"/>
    <mergeCell ref="F4:J4"/>
    <mergeCell ref="A1:N1"/>
    <mergeCell ref="C3:D3"/>
    <mergeCell ref="F3:J3"/>
  </mergeCells>
  <dataValidations count="2">
    <dataValidation type="list" allowBlank="1" showInputMessage="1" showErrorMessage="1" prompt=" -  - " sqref="P81:P84 O5:O6 P1:P4">
      <formula1>"победитель,призёр,участник,неявка"</formula1>
    </dataValidation>
    <dataValidation type="list" allowBlank="1" showInputMessage="1" showErrorMessage="1" prompt=" -  - " sqref="O7:O98">
      <formula1>"Победитель,Призер,Участник,Неявка,Удаление"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27"/>
  <sheetViews>
    <sheetView zoomScalePageLayoutView="0" workbookViewId="0" topLeftCell="A1">
      <selection activeCell="D7" sqref="D7:D103"/>
    </sheetView>
  </sheetViews>
  <sheetFormatPr defaultColWidth="14.421875" defaultRowHeight="15" customHeight="1"/>
  <cols>
    <col min="1" max="1" width="5.00390625" style="58" customWidth="1"/>
    <col min="2" max="2" width="13.28125" style="58" customWidth="1"/>
    <col min="3" max="3" width="13.7109375" style="58" customWidth="1"/>
    <col min="4" max="4" width="30.28125" style="58" customWidth="1"/>
    <col min="5" max="5" width="6.57421875" style="58" customWidth="1"/>
    <col min="6" max="6" width="11.28125" style="58" customWidth="1"/>
    <col min="7" max="8" width="5.00390625" style="58" customWidth="1"/>
    <col min="9" max="10" width="6.140625" style="58" customWidth="1"/>
    <col min="11" max="14" width="8.57421875" style="58" customWidth="1"/>
    <col min="15" max="15" width="8.28125" style="58" customWidth="1"/>
    <col min="16" max="16" width="17.7109375" style="58" customWidth="1"/>
    <col min="17" max="17" width="12.140625" style="58" customWidth="1"/>
    <col min="18" max="18" width="11.7109375" style="58" customWidth="1"/>
    <col min="19" max="19" width="14.00390625" style="58" customWidth="1"/>
    <col min="20" max="23" width="8.00390625" style="58" customWidth="1"/>
    <col min="24" max="16384" width="14.421875" style="58" customWidth="1"/>
  </cols>
  <sheetData>
    <row r="1" spans="1:26" ht="30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"/>
      <c r="Q1" s="2"/>
      <c r="R1" s="3"/>
      <c r="S1" s="4"/>
      <c r="T1" s="4"/>
      <c r="U1" s="4"/>
      <c r="V1" s="4"/>
      <c r="W1" s="4"/>
      <c r="X1" s="2"/>
      <c r="Y1" s="2"/>
      <c r="Z1" s="2"/>
    </row>
    <row r="2" spans="1:26" ht="30" customHeight="1">
      <c r="A2" s="57"/>
      <c r="B2" s="57"/>
      <c r="C2" s="26"/>
      <c r="D2" s="27" t="s">
        <v>404</v>
      </c>
      <c r="E2" s="27"/>
      <c r="F2" s="57"/>
      <c r="G2" s="26"/>
      <c r="H2" s="26"/>
      <c r="I2" s="26"/>
      <c r="J2" s="26"/>
      <c r="K2" s="26"/>
      <c r="L2" s="26"/>
      <c r="M2" s="26"/>
      <c r="N2" s="26"/>
      <c r="O2" s="26"/>
      <c r="P2" s="2"/>
      <c r="Q2" s="2"/>
      <c r="R2" s="3"/>
      <c r="S2" s="4"/>
      <c r="T2" s="4"/>
      <c r="U2" s="4"/>
      <c r="V2" s="4"/>
      <c r="W2" s="4"/>
      <c r="X2" s="2"/>
      <c r="Y2" s="2"/>
      <c r="Z2" s="2"/>
    </row>
    <row r="3" spans="1:26" ht="24" customHeight="1">
      <c r="A3" s="60"/>
      <c r="B3" s="45" t="s">
        <v>1</v>
      </c>
      <c r="C3" s="86" t="s">
        <v>2</v>
      </c>
      <c r="D3" s="85"/>
      <c r="E3" s="59"/>
      <c r="F3" s="87" t="s">
        <v>3</v>
      </c>
      <c r="G3" s="85"/>
      <c r="H3" s="85"/>
      <c r="I3" s="85"/>
      <c r="J3" s="85"/>
      <c r="K3" s="85"/>
      <c r="O3" s="4"/>
      <c r="P3" s="4"/>
      <c r="Q3" s="4"/>
      <c r="R3" s="3"/>
      <c r="S3" s="4"/>
      <c r="T3" s="4"/>
      <c r="U3" s="4"/>
      <c r="V3" s="4"/>
      <c r="W3" s="4"/>
      <c r="X3" s="2"/>
      <c r="Y3" s="2"/>
      <c r="Z3" s="2"/>
    </row>
    <row r="4" spans="1:26" ht="43.5" customHeight="1">
      <c r="A4" s="9"/>
      <c r="B4" s="44" t="s">
        <v>405</v>
      </c>
      <c r="C4" s="81">
        <v>45353</v>
      </c>
      <c r="D4" s="82"/>
      <c r="E4" s="56"/>
      <c r="F4" s="83" t="s">
        <v>4</v>
      </c>
      <c r="G4" s="82"/>
      <c r="H4" s="82"/>
      <c r="I4" s="82"/>
      <c r="J4" s="82"/>
      <c r="K4" s="82"/>
      <c r="L4" s="28"/>
      <c r="M4" s="28"/>
      <c r="N4" s="28"/>
      <c r="O4" s="11"/>
      <c r="P4" s="11"/>
      <c r="Q4" s="11"/>
      <c r="R4" s="9"/>
      <c r="S4" s="9"/>
      <c r="T4" s="9"/>
      <c r="U4" s="9"/>
      <c r="V4" s="9"/>
      <c r="W4" s="9"/>
      <c r="X4" s="2"/>
      <c r="Y4" s="2"/>
      <c r="Z4" s="2"/>
    </row>
    <row r="5" spans="1:26" ht="98.25" customHeight="1">
      <c r="A5" s="12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3" t="s">
        <v>53</v>
      </c>
      <c r="L5" s="13" t="s">
        <v>10</v>
      </c>
      <c r="M5" s="13" t="s">
        <v>54</v>
      </c>
      <c r="N5" s="13" t="s">
        <v>56</v>
      </c>
      <c r="O5" s="13" t="s">
        <v>15</v>
      </c>
      <c r="P5" s="13" t="s">
        <v>16</v>
      </c>
      <c r="Q5" s="13" t="s">
        <v>102</v>
      </c>
      <c r="R5" s="13" t="s">
        <v>103</v>
      </c>
      <c r="S5" s="15"/>
      <c r="T5" s="15"/>
      <c r="U5" s="15"/>
      <c r="V5" s="15"/>
      <c r="W5" s="15"/>
      <c r="X5" s="2"/>
      <c r="Y5" s="2"/>
      <c r="Z5" s="2"/>
    </row>
    <row r="6" spans="1:26" ht="13.5" customHeight="1">
      <c r="A6" s="36"/>
      <c r="B6" s="38"/>
      <c r="C6" s="38"/>
      <c r="D6" s="38" t="s">
        <v>55</v>
      </c>
      <c r="E6" s="40"/>
      <c r="F6" s="40"/>
      <c r="G6" s="40">
        <v>10</v>
      </c>
      <c r="H6" s="40">
        <v>10</v>
      </c>
      <c r="I6" s="40">
        <v>15</v>
      </c>
      <c r="J6" s="40">
        <v>10</v>
      </c>
      <c r="K6" s="40">
        <f>G6+H6+I6+J6</f>
        <v>45</v>
      </c>
      <c r="L6" s="40"/>
      <c r="M6" s="40">
        <f>J6+L6</f>
        <v>10</v>
      </c>
      <c r="N6" s="13">
        <f>K6+M6</f>
        <v>55</v>
      </c>
      <c r="O6" s="13">
        <f aca="true" t="shared" si="0" ref="O6:O69">N6/55*100</f>
        <v>100</v>
      </c>
      <c r="P6" s="40"/>
      <c r="Q6" s="38"/>
      <c r="R6" s="38"/>
      <c r="S6" s="15"/>
      <c r="T6" s="15"/>
      <c r="U6" s="15"/>
      <c r="V6" s="15"/>
      <c r="W6" s="15"/>
      <c r="X6" s="2"/>
      <c r="Y6" s="2"/>
      <c r="Z6" s="2"/>
    </row>
    <row r="7" spans="1:26" ht="21" customHeight="1">
      <c r="A7" s="37">
        <v>1</v>
      </c>
      <c r="B7" s="39" t="s">
        <v>338</v>
      </c>
      <c r="C7" s="39" t="s">
        <v>17</v>
      </c>
      <c r="D7" s="39"/>
      <c r="E7" s="41">
        <v>3</v>
      </c>
      <c r="F7" s="42" t="s">
        <v>777</v>
      </c>
      <c r="G7" s="41">
        <v>9</v>
      </c>
      <c r="H7" s="41">
        <v>10</v>
      </c>
      <c r="I7" s="41">
        <v>13</v>
      </c>
      <c r="J7" s="41">
        <v>9</v>
      </c>
      <c r="K7" s="37">
        <f aca="true" t="shared" si="1" ref="K7:K70">J7+I7+H7+G7</f>
        <v>41</v>
      </c>
      <c r="L7" s="42" t="s">
        <v>777</v>
      </c>
      <c r="M7" s="37">
        <v>10</v>
      </c>
      <c r="N7" s="29">
        <f aca="true" t="shared" si="2" ref="N7:N70">K7+M7</f>
        <v>51</v>
      </c>
      <c r="O7" s="35">
        <f t="shared" si="0"/>
        <v>92.72727272727272</v>
      </c>
      <c r="P7" s="43" t="s">
        <v>778</v>
      </c>
      <c r="Q7" s="39" t="s">
        <v>73</v>
      </c>
      <c r="R7" s="39"/>
      <c r="S7" s="15"/>
      <c r="T7" s="15"/>
      <c r="U7" s="15"/>
      <c r="V7" s="15"/>
      <c r="W7" s="15"/>
      <c r="X7" s="2"/>
      <c r="Y7" s="2"/>
      <c r="Z7" s="2"/>
    </row>
    <row r="8" spans="1:26" ht="13.5" customHeight="1">
      <c r="A8" s="37">
        <v>2</v>
      </c>
      <c r="B8" s="39" t="s">
        <v>365</v>
      </c>
      <c r="C8" s="39" t="s">
        <v>230</v>
      </c>
      <c r="D8" s="39"/>
      <c r="E8" s="41">
        <v>3</v>
      </c>
      <c r="F8" s="42" t="s">
        <v>779</v>
      </c>
      <c r="G8" s="41">
        <v>9</v>
      </c>
      <c r="H8" s="41">
        <v>9</v>
      </c>
      <c r="I8" s="41">
        <v>13</v>
      </c>
      <c r="J8" s="41">
        <v>9</v>
      </c>
      <c r="K8" s="37">
        <f t="shared" si="1"/>
        <v>40</v>
      </c>
      <c r="L8" s="42" t="s">
        <v>779</v>
      </c>
      <c r="M8" s="37">
        <v>10</v>
      </c>
      <c r="N8" s="29">
        <f t="shared" si="2"/>
        <v>50</v>
      </c>
      <c r="O8" s="35">
        <f t="shared" si="0"/>
        <v>90.9090909090909</v>
      </c>
      <c r="P8" s="43" t="s">
        <v>775</v>
      </c>
      <c r="Q8" s="39" t="s">
        <v>391</v>
      </c>
      <c r="R8" s="39"/>
      <c r="S8" s="15"/>
      <c r="T8" s="15"/>
      <c r="U8" s="15"/>
      <c r="V8" s="15"/>
      <c r="W8" s="15"/>
      <c r="X8" s="2"/>
      <c r="Y8" s="2"/>
      <c r="Z8" s="2"/>
    </row>
    <row r="9" spans="1:26" ht="13.5" customHeight="1">
      <c r="A9" s="37">
        <v>3</v>
      </c>
      <c r="B9" s="39" t="s">
        <v>339</v>
      </c>
      <c r="C9" s="39" t="s">
        <v>64</v>
      </c>
      <c r="D9" s="55"/>
      <c r="E9" s="41">
        <v>3</v>
      </c>
      <c r="F9" s="42" t="s">
        <v>780</v>
      </c>
      <c r="G9" s="41">
        <v>7</v>
      </c>
      <c r="H9" s="41">
        <v>10</v>
      </c>
      <c r="I9" s="41">
        <v>13</v>
      </c>
      <c r="J9" s="41">
        <v>9</v>
      </c>
      <c r="K9" s="37">
        <f t="shared" si="1"/>
        <v>39</v>
      </c>
      <c r="L9" s="42" t="s">
        <v>780</v>
      </c>
      <c r="M9" s="37">
        <v>10</v>
      </c>
      <c r="N9" s="29">
        <f t="shared" si="2"/>
        <v>49</v>
      </c>
      <c r="O9" s="35">
        <f t="shared" si="0"/>
        <v>89.0909090909091</v>
      </c>
      <c r="P9" s="43" t="s">
        <v>775</v>
      </c>
      <c r="Q9" s="39" t="s">
        <v>85</v>
      </c>
      <c r="R9" s="39"/>
      <c r="S9" s="15"/>
      <c r="T9" s="15"/>
      <c r="U9" s="15"/>
      <c r="V9" s="15"/>
      <c r="W9" s="15"/>
      <c r="X9" s="2"/>
      <c r="Y9" s="2"/>
      <c r="Z9" s="2"/>
    </row>
    <row r="10" spans="1:26" ht="12.75" customHeight="1">
      <c r="A10" s="37">
        <v>4</v>
      </c>
      <c r="B10" s="39" t="s">
        <v>314</v>
      </c>
      <c r="C10" s="39" t="s">
        <v>63</v>
      </c>
      <c r="D10" s="39"/>
      <c r="E10" s="41">
        <v>3</v>
      </c>
      <c r="F10" s="42" t="s">
        <v>781</v>
      </c>
      <c r="G10" s="41">
        <v>8</v>
      </c>
      <c r="H10" s="41">
        <v>10</v>
      </c>
      <c r="I10" s="41">
        <v>12</v>
      </c>
      <c r="J10" s="41">
        <v>8</v>
      </c>
      <c r="K10" s="37">
        <f t="shared" si="1"/>
        <v>38</v>
      </c>
      <c r="L10" s="42" t="s">
        <v>781</v>
      </c>
      <c r="M10" s="37">
        <v>10</v>
      </c>
      <c r="N10" s="29">
        <f t="shared" si="2"/>
        <v>48</v>
      </c>
      <c r="O10" s="35">
        <f t="shared" si="0"/>
        <v>87.27272727272727</v>
      </c>
      <c r="P10" s="43" t="s">
        <v>775</v>
      </c>
      <c r="Q10" s="39" t="s">
        <v>77</v>
      </c>
      <c r="R10" s="39"/>
      <c r="S10" s="4"/>
      <c r="T10" s="4"/>
      <c r="U10" s="4"/>
      <c r="V10" s="4"/>
      <c r="W10" s="4"/>
      <c r="X10" s="2"/>
      <c r="Y10" s="2"/>
      <c r="Z10" s="2"/>
    </row>
    <row r="11" spans="1:26" ht="12.75" customHeight="1">
      <c r="A11" s="37">
        <v>5</v>
      </c>
      <c r="B11" s="39" t="s">
        <v>333</v>
      </c>
      <c r="C11" s="39" t="s">
        <v>230</v>
      </c>
      <c r="D11" s="39"/>
      <c r="E11" s="41">
        <v>3</v>
      </c>
      <c r="F11" s="42" t="s">
        <v>782</v>
      </c>
      <c r="G11" s="41">
        <v>8</v>
      </c>
      <c r="H11" s="41">
        <v>9</v>
      </c>
      <c r="I11" s="41">
        <v>12</v>
      </c>
      <c r="J11" s="41">
        <v>9</v>
      </c>
      <c r="K11" s="37">
        <f t="shared" si="1"/>
        <v>38</v>
      </c>
      <c r="L11" s="42" t="s">
        <v>782</v>
      </c>
      <c r="M11" s="37">
        <v>9</v>
      </c>
      <c r="N11" s="29">
        <f t="shared" si="2"/>
        <v>47</v>
      </c>
      <c r="O11" s="35">
        <f t="shared" si="0"/>
        <v>85.45454545454545</v>
      </c>
      <c r="P11" s="43" t="s">
        <v>775</v>
      </c>
      <c r="Q11" s="39" t="s">
        <v>391</v>
      </c>
      <c r="R11" s="39"/>
      <c r="S11" s="4"/>
      <c r="T11" s="4"/>
      <c r="U11" s="4"/>
      <c r="V11" s="4"/>
      <c r="W11" s="4"/>
      <c r="X11" s="2"/>
      <c r="Y11" s="2"/>
      <c r="Z11" s="2"/>
    </row>
    <row r="12" spans="1:26" ht="12.75" customHeight="1">
      <c r="A12" s="37">
        <v>6</v>
      </c>
      <c r="B12" s="39" t="s">
        <v>342</v>
      </c>
      <c r="C12" s="39" t="s">
        <v>64</v>
      </c>
      <c r="D12" s="39"/>
      <c r="E12" s="41">
        <v>3</v>
      </c>
      <c r="F12" s="42" t="s">
        <v>783</v>
      </c>
      <c r="G12" s="41">
        <v>7</v>
      </c>
      <c r="H12" s="41">
        <v>10</v>
      </c>
      <c r="I12" s="41">
        <v>13</v>
      </c>
      <c r="J12" s="41">
        <v>8</v>
      </c>
      <c r="K12" s="37">
        <f t="shared" si="1"/>
        <v>38</v>
      </c>
      <c r="L12" s="42" t="s">
        <v>783</v>
      </c>
      <c r="M12" s="37">
        <v>9</v>
      </c>
      <c r="N12" s="29">
        <f t="shared" si="2"/>
        <v>47</v>
      </c>
      <c r="O12" s="35">
        <f t="shared" si="0"/>
        <v>85.45454545454545</v>
      </c>
      <c r="P12" s="43" t="s">
        <v>775</v>
      </c>
      <c r="Q12" s="39" t="s">
        <v>233</v>
      </c>
      <c r="R12" s="39"/>
      <c r="S12" s="4"/>
      <c r="T12" s="4"/>
      <c r="U12" s="4"/>
      <c r="V12" s="4"/>
      <c r="W12" s="4"/>
      <c r="X12" s="2"/>
      <c r="Y12" s="2"/>
      <c r="Z12" s="2"/>
    </row>
    <row r="13" spans="1:26" ht="12.75" customHeight="1">
      <c r="A13" s="37">
        <v>7</v>
      </c>
      <c r="B13" s="39" t="s">
        <v>354</v>
      </c>
      <c r="C13" s="39" t="s">
        <v>63</v>
      </c>
      <c r="D13" s="39"/>
      <c r="E13" s="41">
        <v>3</v>
      </c>
      <c r="F13" s="42" t="s">
        <v>784</v>
      </c>
      <c r="G13" s="41">
        <v>7</v>
      </c>
      <c r="H13" s="41">
        <v>10</v>
      </c>
      <c r="I13" s="41">
        <v>12</v>
      </c>
      <c r="J13" s="41">
        <v>8</v>
      </c>
      <c r="K13" s="37">
        <f t="shared" si="1"/>
        <v>37</v>
      </c>
      <c r="L13" s="42" t="s">
        <v>784</v>
      </c>
      <c r="M13" s="37">
        <v>10</v>
      </c>
      <c r="N13" s="29">
        <f t="shared" si="2"/>
        <v>47</v>
      </c>
      <c r="O13" s="35">
        <f t="shared" si="0"/>
        <v>85.45454545454545</v>
      </c>
      <c r="P13" s="43" t="s">
        <v>775</v>
      </c>
      <c r="Q13" s="39" t="s">
        <v>397</v>
      </c>
      <c r="R13" s="39"/>
      <c r="S13" s="4"/>
      <c r="T13" s="4"/>
      <c r="U13" s="4"/>
      <c r="V13" s="4"/>
      <c r="W13" s="4"/>
      <c r="X13" s="2"/>
      <c r="Y13" s="2"/>
      <c r="Z13" s="2"/>
    </row>
    <row r="14" spans="1:26" ht="12.75" customHeight="1">
      <c r="A14" s="37">
        <v>8</v>
      </c>
      <c r="B14" s="39" t="s">
        <v>300</v>
      </c>
      <c r="C14" s="39" t="s">
        <v>64</v>
      </c>
      <c r="D14" s="55"/>
      <c r="E14" s="41">
        <v>3</v>
      </c>
      <c r="F14" s="42" t="s">
        <v>785</v>
      </c>
      <c r="G14" s="41">
        <v>10</v>
      </c>
      <c r="H14" s="41">
        <v>10</v>
      </c>
      <c r="I14" s="41">
        <v>11</v>
      </c>
      <c r="J14" s="41">
        <v>5</v>
      </c>
      <c r="K14" s="37">
        <f t="shared" si="1"/>
        <v>36</v>
      </c>
      <c r="L14" s="42" t="s">
        <v>785</v>
      </c>
      <c r="M14" s="37">
        <v>10</v>
      </c>
      <c r="N14" s="29">
        <f t="shared" si="2"/>
        <v>46</v>
      </c>
      <c r="O14" s="35">
        <f t="shared" si="0"/>
        <v>83.63636363636363</v>
      </c>
      <c r="P14" s="43" t="s">
        <v>775</v>
      </c>
      <c r="Q14" s="39" t="s">
        <v>380</v>
      </c>
      <c r="R14" s="39"/>
      <c r="S14" s="4"/>
      <c r="T14" s="4"/>
      <c r="U14" s="4"/>
      <c r="V14" s="4"/>
      <c r="W14" s="4"/>
      <c r="X14" s="2"/>
      <c r="Y14" s="2"/>
      <c r="Z14" s="2"/>
    </row>
    <row r="15" spans="1:26" ht="12.75" customHeight="1">
      <c r="A15" s="37">
        <v>9</v>
      </c>
      <c r="B15" s="39" t="s">
        <v>301</v>
      </c>
      <c r="C15" s="39" t="s">
        <v>58</v>
      </c>
      <c r="D15" s="39"/>
      <c r="E15" s="41">
        <v>3</v>
      </c>
      <c r="F15" s="42" t="s">
        <v>786</v>
      </c>
      <c r="G15" s="41">
        <v>9</v>
      </c>
      <c r="H15" s="41">
        <v>10</v>
      </c>
      <c r="I15" s="41">
        <v>13</v>
      </c>
      <c r="J15" s="41">
        <v>9</v>
      </c>
      <c r="K15" s="37">
        <f t="shared" si="1"/>
        <v>41</v>
      </c>
      <c r="L15" s="42" t="s">
        <v>786</v>
      </c>
      <c r="M15" s="37">
        <v>5</v>
      </c>
      <c r="N15" s="29">
        <f t="shared" si="2"/>
        <v>46</v>
      </c>
      <c r="O15" s="35">
        <f t="shared" si="0"/>
        <v>83.63636363636363</v>
      </c>
      <c r="P15" s="43" t="s">
        <v>775</v>
      </c>
      <c r="Q15" s="39" t="s">
        <v>68</v>
      </c>
      <c r="R15" s="39"/>
      <c r="S15" s="4"/>
      <c r="T15" s="4"/>
      <c r="U15" s="4"/>
      <c r="V15" s="4"/>
      <c r="W15" s="4"/>
      <c r="X15" s="2"/>
      <c r="Y15" s="2"/>
      <c r="Z15" s="2"/>
    </row>
    <row r="16" spans="1:26" ht="12.75" customHeight="1">
      <c r="A16" s="37">
        <v>10</v>
      </c>
      <c r="B16" s="39" t="s">
        <v>322</v>
      </c>
      <c r="C16" s="39" t="s">
        <v>63</v>
      </c>
      <c r="D16" s="39"/>
      <c r="E16" s="41">
        <v>3</v>
      </c>
      <c r="F16" s="42" t="s">
        <v>786</v>
      </c>
      <c r="G16" s="41">
        <v>9</v>
      </c>
      <c r="H16" s="41">
        <v>10</v>
      </c>
      <c r="I16" s="41">
        <v>13</v>
      </c>
      <c r="J16" s="41">
        <v>9</v>
      </c>
      <c r="K16" s="37">
        <f t="shared" si="1"/>
        <v>41</v>
      </c>
      <c r="L16" s="42" t="s">
        <v>786</v>
      </c>
      <c r="M16" s="37">
        <v>5</v>
      </c>
      <c r="N16" s="29">
        <f t="shared" si="2"/>
        <v>46</v>
      </c>
      <c r="O16" s="35">
        <f t="shared" si="0"/>
        <v>83.63636363636363</v>
      </c>
      <c r="P16" s="43" t="s">
        <v>775</v>
      </c>
      <c r="Q16" s="39" t="s">
        <v>387</v>
      </c>
      <c r="R16" s="39"/>
      <c r="S16" s="4"/>
      <c r="T16" s="4"/>
      <c r="U16" s="4"/>
      <c r="V16" s="4"/>
      <c r="W16" s="4"/>
      <c r="X16" s="2"/>
      <c r="Y16" s="2"/>
      <c r="Z16" s="2"/>
    </row>
    <row r="17" spans="1:26" ht="12.75" customHeight="1">
      <c r="A17" s="37">
        <v>11</v>
      </c>
      <c r="B17" s="39" t="s">
        <v>369</v>
      </c>
      <c r="C17" s="39" t="s">
        <v>17</v>
      </c>
      <c r="D17" s="39"/>
      <c r="E17" s="41">
        <v>3</v>
      </c>
      <c r="F17" s="42" t="s">
        <v>787</v>
      </c>
      <c r="G17" s="41">
        <v>8</v>
      </c>
      <c r="H17" s="41">
        <v>10</v>
      </c>
      <c r="I17" s="41">
        <v>11</v>
      </c>
      <c r="J17" s="41">
        <v>8</v>
      </c>
      <c r="K17" s="37">
        <f t="shared" si="1"/>
        <v>37</v>
      </c>
      <c r="L17" s="42" t="s">
        <v>787</v>
      </c>
      <c r="M17" s="37">
        <v>9</v>
      </c>
      <c r="N17" s="29">
        <f t="shared" si="2"/>
        <v>46</v>
      </c>
      <c r="O17" s="35">
        <f t="shared" si="0"/>
        <v>83.63636363636363</v>
      </c>
      <c r="P17" s="43" t="s">
        <v>775</v>
      </c>
      <c r="Q17" s="39" t="s">
        <v>402</v>
      </c>
      <c r="R17" s="39"/>
      <c r="S17" s="4"/>
      <c r="T17" s="4"/>
      <c r="U17" s="4"/>
      <c r="V17" s="4"/>
      <c r="W17" s="4"/>
      <c r="X17" s="2"/>
      <c r="Y17" s="2"/>
      <c r="Z17" s="2"/>
    </row>
    <row r="18" spans="1:26" ht="12.75" customHeight="1">
      <c r="A18" s="37">
        <v>12</v>
      </c>
      <c r="B18" s="39" t="s">
        <v>290</v>
      </c>
      <c r="C18" s="39" t="s">
        <v>63</v>
      </c>
      <c r="D18" s="39"/>
      <c r="E18" s="41">
        <v>3</v>
      </c>
      <c r="F18" s="42" t="s">
        <v>788</v>
      </c>
      <c r="G18" s="41">
        <v>5</v>
      </c>
      <c r="H18" s="41">
        <v>9</v>
      </c>
      <c r="I18" s="41">
        <v>12</v>
      </c>
      <c r="J18" s="41">
        <v>9</v>
      </c>
      <c r="K18" s="37">
        <f t="shared" si="1"/>
        <v>35</v>
      </c>
      <c r="L18" s="42" t="s">
        <v>788</v>
      </c>
      <c r="M18" s="79">
        <v>10</v>
      </c>
      <c r="N18" s="29">
        <f t="shared" si="2"/>
        <v>45</v>
      </c>
      <c r="O18" s="35">
        <f t="shared" si="0"/>
        <v>81.81818181818183</v>
      </c>
      <c r="P18" s="43" t="s">
        <v>775</v>
      </c>
      <c r="Q18" s="39" t="s">
        <v>79</v>
      </c>
      <c r="R18" s="39"/>
      <c r="S18" s="4"/>
      <c r="T18" s="4"/>
      <c r="U18" s="4"/>
      <c r="V18" s="4"/>
      <c r="W18" s="4"/>
      <c r="X18" s="2"/>
      <c r="Y18" s="2"/>
      <c r="Z18" s="2"/>
    </row>
    <row r="19" spans="1:26" ht="12.75" customHeight="1">
      <c r="A19" s="37">
        <v>13</v>
      </c>
      <c r="B19" s="39" t="s">
        <v>292</v>
      </c>
      <c r="C19" s="39" t="s">
        <v>230</v>
      </c>
      <c r="D19" s="39"/>
      <c r="E19" s="41">
        <v>3</v>
      </c>
      <c r="F19" s="42" t="s">
        <v>789</v>
      </c>
      <c r="G19" s="41">
        <v>7</v>
      </c>
      <c r="H19" s="41">
        <v>10</v>
      </c>
      <c r="I19" s="41">
        <v>12</v>
      </c>
      <c r="J19" s="41">
        <v>8</v>
      </c>
      <c r="K19" s="37">
        <f t="shared" si="1"/>
        <v>37</v>
      </c>
      <c r="L19" s="42" t="s">
        <v>789</v>
      </c>
      <c r="M19" s="37">
        <v>7</v>
      </c>
      <c r="N19" s="29">
        <f t="shared" si="2"/>
        <v>44</v>
      </c>
      <c r="O19" s="35">
        <f t="shared" si="0"/>
        <v>80</v>
      </c>
      <c r="P19" s="43" t="s">
        <v>775</v>
      </c>
      <c r="Q19" s="39" t="s">
        <v>239</v>
      </c>
      <c r="R19" s="39"/>
      <c r="S19" s="4"/>
      <c r="T19" s="4"/>
      <c r="U19" s="4"/>
      <c r="V19" s="4"/>
      <c r="W19" s="4"/>
      <c r="X19" s="2"/>
      <c r="Y19" s="2"/>
      <c r="Z19" s="2"/>
    </row>
    <row r="20" spans="1:26" ht="12.75" customHeight="1">
      <c r="A20" s="37">
        <v>14</v>
      </c>
      <c r="B20" s="39" t="s">
        <v>310</v>
      </c>
      <c r="C20" s="39" t="s">
        <v>58</v>
      </c>
      <c r="D20" s="39"/>
      <c r="E20" s="41">
        <v>3</v>
      </c>
      <c r="F20" s="42" t="s">
        <v>790</v>
      </c>
      <c r="G20" s="41">
        <v>8</v>
      </c>
      <c r="H20" s="41">
        <v>10</v>
      </c>
      <c r="I20" s="41">
        <v>10</v>
      </c>
      <c r="J20" s="41">
        <v>8</v>
      </c>
      <c r="K20" s="37">
        <f t="shared" si="1"/>
        <v>36</v>
      </c>
      <c r="L20" s="42" t="s">
        <v>790</v>
      </c>
      <c r="M20" s="37">
        <v>8</v>
      </c>
      <c r="N20" s="29">
        <f t="shared" si="2"/>
        <v>44</v>
      </c>
      <c r="O20" s="35">
        <f t="shared" si="0"/>
        <v>80</v>
      </c>
      <c r="P20" s="43" t="s">
        <v>775</v>
      </c>
      <c r="Q20" s="39" t="s">
        <v>383</v>
      </c>
      <c r="R20" s="39"/>
      <c r="S20" s="4"/>
      <c r="T20" s="4"/>
      <c r="U20" s="4"/>
      <c r="V20" s="4"/>
      <c r="W20" s="4"/>
      <c r="X20" s="2"/>
      <c r="Y20" s="2"/>
      <c r="Z20" s="2"/>
    </row>
    <row r="21" spans="1:26" ht="12.75" customHeight="1">
      <c r="A21" s="37">
        <v>15</v>
      </c>
      <c r="B21" s="39" t="s">
        <v>320</v>
      </c>
      <c r="C21" s="39" t="s">
        <v>63</v>
      </c>
      <c r="D21" s="39"/>
      <c r="E21" s="41">
        <v>3</v>
      </c>
      <c r="F21" s="42" t="s">
        <v>791</v>
      </c>
      <c r="G21" s="41">
        <v>7</v>
      </c>
      <c r="H21" s="41">
        <v>10</v>
      </c>
      <c r="I21" s="41">
        <v>9</v>
      </c>
      <c r="J21" s="41">
        <v>8</v>
      </c>
      <c r="K21" s="37">
        <f t="shared" si="1"/>
        <v>34</v>
      </c>
      <c r="L21" s="42" t="s">
        <v>791</v>
      </c>
      <c r="M21" s="37">
        <v>10</v>
      </c>
      <c r="N21" s="29">
        <f t="shared" si="2"/>
        <v>44</v>
      </c>
      <c r="O21" s="35">
        <f t="shared" si="0"/>
        <v>80</v>
      </c>
      <c r="P21" s="43" t="s">
        <v>775</v>
      </c>
      <c r="Q21" s="39" t="s">
        <v>38</v>
      </c>
      <c r="R21" s="39"/>
      <c r="S21" s="4"/>
      <c r="T21" s="4"/>
      <c r="U21" s="4"/>
      <c r="V21" s="4"/>
      <c r="W21" s="4"/>
      <c r="X21" s="2"/>
      <c r="Y21" s="2"/>
      <c r="Z21" s="2"/>
    </row>
    <row r="22" spans="1:26" ht="12.75" customHeight="1">
      <c r="A22" s="37">
        <v>16</v>
      </c>
      <c r="B22" s="39" t="s">
        <v>286</v>
      </c>
      <c r="C22" s="39" t="s">
        <v>63</v>
      </c>
      <c r="D22" s="39"/>
      <c r="E22" s="41">
        <v>3</v>
      </c>
      <c r="F22" s="42" t="s">
        <v>792</v>
      </c>
      <c r="G22" s="41">
        <v>8</v>
      </c>
      <c r="H22" s="41">
        <v>10</v>
      </c>
      <c r="I22" s="41">
        <v>12</v>
      </c>
      <c r="J22" s="41">
        <v>6</v>
      </c>
      <c r="K22" s="37">
        <f t="shared" si="1"/>
        <v>36</v>
      </c>
      <c r="L22" s="42" t="s">
        <v>792</v>
      </c>
      <c r="M22" s="37">
        <v>7</v>
      </c>
      <c r="N22" s="29">
        <f t="shared" si="2"/>
        <v>43</v>
      </c>
      <c r="O22" s="35">
        <f t="shared" si="0"/>
        <v>78.18181818181819</v>
      </c>
      <c r="P22" s="43" t="s">
        <v>775</v>
      </c>
      <c r="Q22" s="39" t="s">
        <v>376</v>
      </c>
      <c r="R22" s="39"/>
      <c r="S22" s="4"/>
      <c r="T22" s="4"/>
      <c r="U22" s="4"/>
      <c r="V22" s="4"/>
      <c r="W22" s="4"/>
      <c r="X22" s="2"/>
      <c r="Y22" s="2"/>
      <c r="Z22" s="2"/>
    </row>
    <row r="23" spans="1:26" ht="12.75" customHeight="1">
      <c r="A23" s="37">
        <v>17</v>
      </c>
      <c r="B23" s="39" t="s">
        <v>304</v>
      </c>
      <c r="C23" s="39" t="s">
        <v>63</v>
      </c>
      <c r="D23" s="39"/>
      <c r="E23" s="41">
        <v>3</v>
      </c>
      <c r="F23" s="42" t="s">
        <v>793</v>
      </c>
      <c r="G23" s="41">
        <v>8</v>
      </c>
      <c r="H23" s="41">
        <v>10</v>
      </c>
      <c r="I23" s="41">
        <v>8</v>
      </c>
      <c r="J23" s="41">
        <v>9</v>
      </c>
      <c r="K23" s="37">
        <f t="shared" si="1"/>
        <v>35</v>
      </c>
      <c r="L23" s="42" t="s">
        <v>793</v>
      </c>
      <c r="M23" s="37">
        <v>8</v>
      </c>
      <c r="N23" s="29">
        <f t="shared" si="2"/>
        <v>43</v>
      </c>
      <c r="O23" s="35">
        <f t="shared" si="0"/>
        <v>78.18181818181819</v>
      </c>
      <c r="P23" s="43" t="s">
        <v>775</v>
      </c>
      <c r="Q23" s="39" t="s">
        <v>48</v>
      </c>
      <c r="R23" s="39"/>
      <c r="S23" s="4"/>
      <c r="T23" s="4"/>
      <c r="U23" s="4"/>
      <c r="V23" s="4"/>
      <c r="W23" s="4"/>
      <c r="X23" s="2"/>
      <c r="Y23" s="2"/>
      <c r="Z23" s="2"/>
    </row>
    <row r="24" spans="1:26" ht="12.75" customHeight="1">
      <c r="A24" s="37">
        <v>18</v>
      </c>
      <c r="B24" s="39" t="s">
        <v>372</v>
      </c>
      <c r="C24" s="39" t="s">
        <v>64</v>
      </c>
      <c r="D24" s="55"/>
      <c r="E24" s="41">
        <v>3</v>
      </c>
      <c r="F24" s="42" t="s">
        <v>794</v>
      </c>
      <c r="G24" s="41">
        <v>10</v>
      </c>
      <c r="H24" s="41">
        <v>10</v>
      </c>
      <c r="I24" s="41">
        <v>7</v>
      </c>
      <c r="J24" s="41">
        <v>8</v>
      </c>
      <c r="K24" s="37">
        <f t="shared" si="1"/>
        <v>35</v>
      </c>
      <c r="L24" s="42" t="s">
        <v>794</v>
      </c>
      <c r="M24" s="37">
        <v>8</v>
      </c>
      <c r="N24" s="29">
        <f t="shared" si="2"/>
        <v>43</v>
      </c>
      <c r="O24" s="35">
        <f t="shared" si="0"/>
        <v>78.18181818181819</v>
      </c>
      <c r="P24" s="43" t="s">
        <v>775</v>
      </c>
      <c r="Q24" s="39" t="s">
        <v>49</v>
      </c>
      <c r="R24" s="39"/>
      <c r="S24" s="4"/>
      <c r="T24" s="4"/>
      <c r="U24" s="4"/>
      <c r="V24" s="4"/>
      <c r="W24" s="4"/>
      <c r="X24" s="2"/>
      <c r="Y24" s="2"/>
      <c r="Z24" s="2"/>
    </row>
    <row r="25" spans="1:26" ht="12.75" customHeight="1">
      <c r="A25" s="37">
        <v>19</v>
      </c>
      <c r="B25" s="39" t="s">
        <v>293</v>
      </c>
      <c r="C25" s="39" t="s">
        <v>58</v>
      </c>
      <c r="D25" s="39"/>
      <c r="E25" s="41">
        <v>3</v>
      </c>
      <c r="F25" s="42" t="s">
        <v>795</v>
      </c>
      <c r="G25" s="41">
        <v>5</v>
      </c>
      <c r="H25" s="41">
        <v>10</v>
      </c>
      <c r="I25" s="41">
        <v>11</v>
      </c>
      <c r="J25" s="41">
        <v>8</v>
      </c>
      <c r="K25" s="37">
        <f t="shared" si="1"/>
        <v>34</v>
      </c>
      <c r="L25" s="42" t="s">
        <v>795</v>
      </c>
      <c r="M25" s="37">
        <v>8</v>
      </c>
      <c r="N25" s="29">
        <f t="shared" si="2"/>
        <v>42</v>
      </c>
      <c r="O25" s="35">
        <f t="shared" si="0"/>
        <v>76.36363636363637</v>
      </c>
      <c r="P25" s="43" t="s">
        <v>776</v>
      </c>
      <c r="Q25" s="39" t="s">
        <v>68</v>
      </c>
      <c r="R25" s="39"/>
      <c r="S25" s="4"/>
      <c r="T25" s="4"/>
      <c r="U25" s="4"/>
      <c r="V25" s="4"/>
      <c r="W25" s="4"/>
      <c r="X25" s="2"/>
      <c r="Y25" s="2"/>
      <c r="Z25" s="2"/>
    </row>
    <row r="26" spans="1:26" ht="12.75" customHeight="1">
      <c r="A26" s="37">
        <v>20</v>
      </c>
      <c r="B26" s="39" t="s">
        <v>302</v>
      </c>
      <c r="C26" s="39" t="s">
        <v>230</v>
      </c>
      <c r="D26" s="39"/>
      <c r="E26" s="41">
        <v>3</v>
      </c>
      <c r="F26" s="42" t="s">
        <v>796</v>
      </c>
      <c r="G26" s="41">
        <v>7</v>
      </c>
      <c r="H26" s="41">
        <v>9</v>
      </c>
      <c r="I26" s="41">
        <v>12</v>
      </c>
      <c r="J26" s="41">
        <v>8</v>
      </c>
      <c r="K26" s="37">
        <f t="shared" si="1"/>
        <v>36</v>
      </c>
      <c r="L26" s="42" t="s">
        <v>796</v>
      </c>
      <c r="M26" s="37">
        <v>6</v>
      </c>
      <c r="N26" s="29">
        <f t="shared" si="2"/>
        <v>42</v>
      </c>
      <c r="O26" s="35">
        <f t="shared" si="0"/>
        <v>76.36363636363637</v>
      </c>
      <c r="P26" s="43" t="s">
        <v>776</v>
      </c>
      <c r="Q26" s="39" t="s">
        <v>66</v>
      </c>
      <c r="R26" s="39"/>
      <c r="S26" s="4"/>
      <c r="T26" s="4"/>
      <c r="U26" s="4"/>
      <c r="V26" s="4"/>
      <c r="W26" s="4"/>
      <c r="X26" s="2"/>
      <c r="Y26" s="2"/>
      <c r="Z26" s="2"/>
    </row>
    <row r="27" spans="1:26" ht="12.75" customHeight="1">
      <c r="A27" s="37">
        <v>21</v>
      </c>
      <c r="B27" s="39" t="s">
        <v>307</v>
      </c>
      <c r="C27" s="39" t="s">
        <v>63</v>
      </c>
      <c r="D27" s="39"/>
      <c r="E27" s="41">
        <v>3</v>
      </c>
      <c r="F27" s="42" t="s">
        <v>797</v>
      </c>
      <c r="G27" s="41">
        <v>8</v>
      </c>
      <c r="H27" s="41">
        <v>10</v>
      </c>
      <c r="I27" s="41">
        <v>10</v>
      </c>
      <c r="J27" s="41">
        <v>8</v>
      </c>
      <c r="K27" s="37">
        <f t="shared" si="1"/>
        <v>36</v>
      </c>
      <c r="L27" s="42" t="s">
        <v>797</v>
      </c>
      <c r="M27" s="37">
        <v>6</v>
      </c>
      <c r="N27" s="29">
        <f t="shared" si="2"/>
        <v>42</v>
      </c>
      <c r="O27" s="35">
        <f t="shared" si="0"/>
        <v>76.36363636363637</v>
      </c>
      <c r="P27" s="43" t="s">
        <v>776</v>
      </c>
      <c r="Q27" s="39" t="s">
        <v>79</v>
      </c>
      <c r="R27" s="39"/>
      <c r="S27" s="4"/>
      <c r="T27" s="4"/>
      <c r="U27" s="4"/>
      <c r="V27" s="4"/>
      <c r="W27" s="4"/>
      <c r="X27" s="2"/>
      <c r="Y27" s="2"/>
      <c r="Z27" s="2"/>
    </row>
    <row r="28" spans="1:26" ht="12.75" customHeight="1">
      <c r="A28" s="37">
        <v>22</v>
      </c>
      <c r="B28" s="39" t="s">
        <v>315</v>
      </c>
      <c r="C28" s="39" t="s">
        <v>230</v>
      </c>
      <c r="D28" s="39"/>
      <c r="E28" s="41">
        <v>3</v>
      </c>
      <c r="F28" s="42" t="s">
        <v>798</v>
      </c>
      <c r="G28" s="41">
        <v>6</v>
      </c>
      <c r="H28" s="41">
        <v>9</v>
      </c>
      <c r="I28" s="41">
        <v>9</v>
      </c>
      <c r="J28" s="41">
        <v>8</v>
      </c>
      <c r="K28" s="37">
        <f t="shared" si="1"/>
        <v>32</v>
      </c>
      <c r="L28" s="42" t="s">
        <v>798</v>
      </c>
      <c r="M28" s="37">
        <v>10</v>
      </c>
      <c r="N28" s="29">
        <f t="shared" si="2"/>
        <v>42</v>
      </c>
      <c r="O28" s="35">
        <f t="shared" si="0"/>
        <v>76.36363636363637</v>
      </c>
      <c r="P28" s="43" t="s">
        <v>776</v>
      </c>
      <c r="Q28" s="39" t="s">
        <v>42</v>
      </c>
      <c r="R28" s="39"/>
      <c r="S28" s="4"/>
      <c r="T28" s="4"/>
      <c r="U28" s="4"/>
      <c r="V28" s="4"/>
      <c r="W28" s="4"/>
      <c r="X28" s="2"/>
      <c r="Y28" s="2"/>
      <c r="Z28" s="2"/>
    </row>
    <row r="29" spans="1:26" ht="12.75" customHeight="1">
      <c r="A29" s="37">
        <v>23</v>
      </c>
      <c r="B29" s="39" t="s">
        <v>316</v>
      </c>
      <c r="C29" s="39" t="s">
        <v>230</v>
      </c>
      <c r="D29" s="39"/>
      <c r="E29" s="41">
        <v>3</v>
      </c>
      <c r="F29" s="42" t="s">
        <v>799</v>
      </c>
      <c r="G29" s="41">
        <v>4</v>
      </c>
      <c r="H29" s="41">
        <v>10</v>
      </c>
      <c r="I29" s="41">
        <v>11</v>
      </c>
      <c r="J29" s="41">
        <v>8</v>
      </c>
      <c r="K29" s="37">
        <f t="shared" si="1"/>
        <v>33</v>
      </c>
      <c r="L29" s="42" t="s">
        <v>799</v>
      </c>
      <c r="M29" s="37">
        <v>9</v>
      </c>
      <c r="N29" s="29">
        <f t="shared" si="2"/>
        <v>42</v>
      </c>
      <c r="O29" s="35">
        <f t="shared" si="0"/>
        <v>76.36363636363637</v>
      </c>
      <c r="P29" s="43" t="s">
        <v>776</v>
      </c>
      <c r="Q29" s="39" t="s">
        <v>384</v>
      </c>
      <c r="R29" s="39"/>
      <c r="S29" s="4"/>
      <c r="T29" s="4"/>
      <c r="U29" s="4"/>
      <c r="V29" s="4"/>
      <c r="W29" s="4"/>
      <c r="X29" s="2"/>
      <c r="Y29" s="2"/>
      <c r="Z29" s="2"/>
    </row>
    <row r="30" spans="1:26" ht="12.75" customHeight="1">
      <c r="A30" s="37">
        <v>24</v>
      </c>
      <c r="B30" s="39" t="s">
        <v>331</v>
      </c>
      <c r="C30" s="39" t="s">
        <v>17</v>
      </c>
      <c r="D30" s="39"/>
      <c r="E30" s="41">
        <v>3</v>
      </c>
      <c r="F30" s="42" t="s">
        <v>800</v>
      </c>
      <c r="G30" s="41">
        <v>8</v>
      </c>
      <c r="H30" s="41">
        <v>10</v>
      </c>
      <c r="I30" s="41">
        <v>10</v>
      </c>
      <c r="J30" s="41">
        <v>4</v>
      </c>
      <c r="K30" s="37">
        <f t="shared" si="1"/>
        <v>32</v>
      </c>
      <c r="L30" s="42" t="s">
        <v>800</v>
      </c>
      <c r="M30" s="37">
        <v>10</v>
      </c>
      <c r="N30" s="29">
        <f t="shared" si="2"/>
        <v>42</v>
      </c>
      <c r="O30" s="35">
        <f t="shared" si="0"/>
        <v>76.36363636363637</v>
      </c>
      <c r="P30" s="43" t="s">
        <v>776</v>
      </c>
      <c r="Q30" s="39" t="s">
        <v>71</v>
      </c>
      <c r="R30" s="39"/>
      <c r="S30" s="4"/>
      <c r="T30" s="4"/>
      <c r="U30" s="4"/>
      <c r="V30" s="4"/>
      <c r="W30" s="4"/>
      <c r="X30" s="2"/>
      <c r="Y30" s="2"/>
      <c r="Z30" s="2"/>
    </row>
    <row r="31" spans="1:26" ht="12.75" customHeight="1">
      <c r="A31" s="37">
        <v>25</v>
      </c>
      <c r="B31" s="39" t="s">
        <v>348</v>
      </c>
      <c r="C31" s="39" t="s">
        <v>63</v>
      </c>
      <c r="D31" s="39"/>
      <c r="E31" s="41">
        <v>3</v>
      </c>
      <c r="F31" s="42" t="s">
        <v>801</v>
      </c>
      <c r="G31" s="41">
        <v>9</v>
      </c>
      <c r="H31" s="41">
        <v>10</v>
      </c>
      <c r="I31" s="41">
        <v>9</v>
      </c>
      <c r="J31" s="41">
        <v>4</v>
      </c>
      <c r="K31" s="37">
        <f t="shared" si="1"/>
        <v>32</v>
      </c>
      <c r="L31" s="42" t="s">
        <v>801</v>
      </c>
      <c r="M31" s="37">
        <v>10</v>
      </c>
      <c r="N31" s="29">
        <f t="shared" si="2"/>
        <v>42</v>
      </c>
      <c r="O31" s="35">
        <f t="shared" si="0"/>
        <v>76.36363636363637</v>
      </c>
      <c r="P31" s="43" t="s">
        <v>776</v>
      </c>
      <c r="Q31" s="39" t="s">
        <v>80</v>
      </c>
      <c r="R31" s="39"/>
      <c r="S31" s="4"/>
      <c r="T31" s="4"/>
      <c r="U31" s="4"/>
      <c r="V31" s="4"/>
      <c r="W31" s="4"/>
      <c r="X31" s="2"/>
      <c r="Y31" s="2"/>
      <c r="Z31" s="2"/>
    </row>
    <row r="32" spans="1:26" ht="12.75" customHeight="1">
      <c r="A32" s="37">
        <v>26</v>
      </c>
      <c r="B32" s="39" t="s">
        <v>373</v>
      </c>
      <c r="C32" s="39" t="s">
        <v>62</v>
      </c>
      <c r="D32" s="39"/>
      <c r="E32" s="41">
        <v>3</v>
      </c>
      <c r="F32" s="42" t="s">
        <v>802</v>
      </c>
      <c r="G32" s="41">
        <v>8</v>
      </c>
      <c r="H32" s="41">
        <v>9</v>
      </c>
      <c r="I32" s="41">
        <v>9</v>
      </c>
      <c r="J32" s="41">
        <v>6</v>
      </c>
      <c r="K32" s="37">
        <f t="shared" si="1"/>
        <v>32</v>
      </c>
      <c r="L32" s="42" t="s">
        <v>802</v>
      </c>
      <c r="M32" s="37">
        <v>10</v>
      </c>
      <c r="N32" s="29">
        <f t="shared" si="2"/>
        <v>42</v>
      </c>
      <c r="O32" s="35">
        <f t="shared" si="0"/>
        <v>76.36363636363637</v>
      </c>
      <c r="P32" s="43" t="s">
        <v>776</v>
      </c>
      <c r="Q32" s="39" t="s">
        <v>75</v>
      </c>
      <c r="R32" s="39"/>
      <c r="S32" s="24"/>
      <c r="T32" s="24"/>
      <c r="U32" s="24"/>
      <c r="V32" s="24"/>
      <c r="W32" s="4"/>
      <c r="X32" s="2"/>
      <c r="Y32" s="2"/>
      <c r="Z32" s="2"/>
    </row>
    <row r="33" spans="1:26" ht="12.75" customHeight="1">
      <c r="A33" s="37">
        <v>27</v>
      </c>
      <c r="B33" s="39" t="s">
        <v>285</v>
      </c>
      <c r="C33" s="39" t="s">
        <v>58</v>
      </c>
      <c r="D33" s="39"/>
      <c r="E33" s="41">
        <v>3</v>
      </c>
      <c r="F33" s="42" t="s">
        <v>803</v>
      </c>
      <c r="G33" s="41">
        <v>9</v>
      </c>
      <c r="H33" s="41">
        <v>8</v>
      </c>
      <c r="I33" s="41">
        <v>9</v>
      </c>
      <c r="J33" s="41">
        <v>7</v>
      </c>
      <c r="K33" s="37">
        <f t="shared" si="1"/>
        <v>33</v>
      </c>
      <c r="L33" s="42" t="s">
        <v>803</v>
      </c>
      <c r="M33" s="37">
        <v>8</v>
      </c>
      <c r="N33" s="29">
        <f t="shared" si="2"/>
        <v>41</v>
      </c>
      <c r="O33" s="35">
        <f t="shared" si="0"/>
        <v>74.54545454545455</v>
      </c>
      <c r="P33" s="43" t="s">
        <v>776</v>
      </c>
      <c r="Q33" s="39" t="s">
        <v>68</v>
      </c>
      <c r="R33" s="39"/>
      <c r="S33" s="23"/>
      <c r="T33" s="23"/>
      <c r="U33" s="23"/>
      <c r="V33" s="24"/>
      <c r="W33" s="4"/>
      <c r="X33" s="2"/>
      <c r="Y33" s="2"/>
      <c r="Z33" s="2"/>
    </row>
    <row r="34" spans="1:26" ht="12.75" customHeight="1">
      <c r="A34" s="37">
        <v>28</v>
      </c>
      <c r="B34" s="39" t="s">
        <v>343</v>
      </c>
      <c r="C34" s="39" t="s">
        <v>63</v>
      </c>
      <c r="D34" s="39"/>
      <c r="E34" s="41">
        <v>3</v>
      </c>
      <c r="F34" s="42" t="s">
        <v>804</v>
      </c>
      <c r="G34" s="41">
        <v>7</v>
      </c>
      <c r="H34" s="41">
        <v>9</v>
      </c>
      <c r="I34" s="41">
        <v>11</v>
      </c>
      <c r="J34" s="41">
        <v>8</v>
      </c>
      <c r="K34" s="37">
        <f t="shared" si="1"/>
        <v>35</v>
      </c>
      <c r="L34" s="42" t="s">
        <v>804</v>
      </c>
      <c r="M34" s="37">
        <v>6</v>
      </c>
      <c r="N34" s="29">
        <f t="shared" si="2"/>
        <v>41</v>
      </c>
      <c r="O34" s="35">
        <f t="shared" si="0"/>
        <v>74.54545454545455</v>
      </c>
      <c r="P34" s="43" t="s">
        <v>776</v>
      </c>
      <c r="Q34" s="39" t="s">
        <v>250</v>
      </c>
      <c r="R34" s="39"/>
      <c r="S34" s="22"/>
      <c r="T34" s="22"/>
      <c r="U34" s="22"/>
      <c r="V34" s="24"/>
      <c r="W34" s="4"/>
      <c r="X34" s="2"/>
      <c r="Y34" s="2"/>
      <c r="Z34" s="2"/>
    </row>
    <row r="35" spans="1:26" ht="12.75" customHeight="1">
      <c r="A35" s="37">
        <v>29</v>
      </c>
      <c r="B35" s="39" t="s">
        <v>278</v>
      </c>
      <c r="C35" s="39" t="s">
        <v>64</v>
      </c>
      <c r="D35" s="39"/>
      <c r="E35" s="41">
        <v>3</v>
      </c>
      <c r="F35" s="42" t="s">
        <v>805</v>
      </c>
      <c r="G35" s="41">
        <v>4</v>
      </c>
      <c r="H35" s="41">
        <v>9</v>
      </c>
      <c r="I35" s="41">
        <v>10</v>
      </c>
      <c r="J35" s="41">
        <v>7</v>
      </c>
      <c r="K35" s="37">
        <f t="shared" si="1"/>
        <v>30</v>
      </c>
      <c r="L35" s="42" t="s">
        <v>805</v>
      </c>
      <c r="M35" s="37">
        <v>10</v>
      </c>
      <c r="N35" s="29">
        <f t="shared" si="2"/>
        <v>40</v>
      </c>
      <c r="O35" s="35">
        <f t="shared" si="0"/>
        <v>72.72727272727273</v>
      </c>
      <c r="P35" s="43" t="s">
        <v>776</v>
      </c>
      <c r="Q35" s="39" t="s">
        <v>41</v>
      </c>
      <c r="R35" s="39"/>
      <c r="S35" s="22"/>
      <c r="T35" s="22"/>
      <c r="U35" s="22"/>
      <c r="V35" s="24"/>
      <c r="W35" s="4"/>
      <c r="X35" s="2"/>
      <c r="Y35" s="2"/>
      <c r="Z35" s="2"/>
    </row>
    <row r="36" spans="1:26" ht="12.75" customHeight="1">
      <c r="A36" s="37">
        <v>30</v>
      </c>
      <c r="B36" s="39" t="s">
        <v>279</v>
      </c>
      <c r="C36" s="39" t="s">
        <v>64</v>
      </c>
      <c r="D36" s="55"/>
      <c r="E36" s="41">
        <v>3</v>
      </c>
      <c r="F36" s="42" t="s">
        <v>806</v>
      </c>
      <c r="G36" s="41">
        <v>8</v>
      </c>
      <c r="H36" s="41">
        <v>9</v>
      </c>
      <c r="I36" s="41">
        <v>9</v>
      </c>
      <c r="J36" s="41">
        <v>8</v>
      </c>
      <c r="K36" s="37">
        <f t="shared" si="1"/>
        <v>34</v>
      </c>
      <c r="L36" s="42" t="s">
        <v>806</v>
      </c>
      <c r="M36" s="37">
        <v>6</v>
      </c>
      <c r="N36" s="29">
        <f t="shared" si="2"/>
        <v>40</v>
      </c>
      <c r="O36" s="35">
        <f t="shared" si="0"/>
        <v>72.72727272727273</v>
      </c>
      <c r="P36" s="43" t="s">
        <v>776</v>
      </c>
      <c r="Q36" s="39" t="s">
        <v>85</v>
      </c>
      <c r="R36" s="39"/>
      <c r="S36" s="22"/>
      <c r="T36" s="22"/>
      <c r="U36" s="22"/>
      <c r="V36" s="24"/>
      <c r="W36" s="4"/>
      <c r="X36" s="2"/>
      <c r="Y36" s="2"/>
      <c r="Z36" s="2"/>
    </row>
    <row r="37" spans="1:26" ht="12.75" customHeight="1">
      <c r="A37" s="37">
        <v>31</v>
      </c>
      <c r="B37" s="39" t="s">
        <v>347</v>
      </c>
      <c r="C37" s="39" t="s">
        <v>64</v>
      </c>
      <c r="D37" s="55"/>
      <c r="E37" s="41">
        <v>3</v>
      </c>
      <c r="F37" s="42" t="s">
        <v>807</v>
      </c>
      <c r="G37" s="41">
        <v>7</v>
      </c>
      <c r="H37" s="41">
        <v>9</v>
      </c>
      <c r="I37" s="41">
        <v>9</v>
      </c>
      <c r="J37" s="41">
        <v>9</v>
      </c>
      <c r="K37" s="37">
        <f t="shared" si="1"/>
        <v>34</v>
      </c>
      <c r="L37" s="42" t="s">
        <v>807</v>
      </c>
      <c r="M37" s="37">
        <v>6</v>
      </c>
      <c r="N37" s="29">
        <f t="shared" si="2"/>
        <v>40</v>
      </c>
      <c r="O37" s="35">
        <f t="shared" si="0"/>
        <v>72.72727272727273</v>
      </c>
      <c r="P37" s="43" t="s">
        <v>776</v>
      </c>
      <c r="Q37" s="39" t="s">
        <v>85</v>
      </c>
      <c r="R37" s="39"/>
      <c r="S37" s="22"/>
      <c r="T37" s="22"/>
      <c r="U37" s="22"/>
      <c r="V37" s="24"/>
      <c r="W37" s="4"/>
      <c r="X37" s="2"/>
      <c r="Y37" s="2"/>
      <c r="Z37" s="2"/>
    </row>
    <row r="38" spans="1:26" ht="15.75" customHeight="1">
      <c r="A38" s="37">
        <v>32</v>
      </c>
      <c r="B38" s="39" t="s">
        <v>351</v>
      </c>
      <c r="C38" s="39" t="s">
        <v>63</v>
      </c>
      <c r="D38" s="39"/>
      <c r="E38" s="41">
        <v>3</v>
      </c>
      <c r="F38" s="42" t="s">
        <v>808</v>
      </c>
      <c r="G38" s="41">
        <v>2</v>
      </c>
      <c r="H38" s="41">
        <v>10</v>
      </c>
      <c r="I38" s="41">
        <v>10</v>
      </c>
      <c r="J38" s="41">
        <v>9</v>
      </c>
      <c r="K38" s="37">
        <f t="shared" si="1"/>
        <v>31</v>
      </c>
      <c r="L38" s="42" t="s">
        <v>808</v>
      </c>
      <c r="M38" s="37">
        <v>9</v>
      </c>
      <c r="N38" s="29">
        <f t="shared" si="2"/>
        <v>40</v>
      </c>
      <c r="O38" s="35">
        <f t="shared" si="0"/>
        <v>72.72727272727273</v>
      </c>
      <c r="P38" s="43" t="s">
        <v>776</v>
      </c>
      <c r="Q38" s="39" t="s">
        <v>79</v>
      </c>
      <c r="R38" s="39"/>
      <c r="S38" s="23"/>
      <c r="T38" s="23"/>
      <c r="U38" s="23"/>
      <c r="V38" s="21"/>
      <c r="W38" s="2"/>
      <c r="X38" s="2"/>
      <c r="Y38" s="2"/>
      <c r="Z38" s="2"/>
    </row>
    <row r="39" spans="1:26" ht="15.75" customHeight="1">
      <c r="A39" s="37">
        <v>33</v>
      </c>
      <c r="B39" s="39" t="s">
        <v>358</v>
      </c>
      <c r="C39" s="39" t="s">
        <v>58</v>
      </c>
      <c r="D39" s="39"/>
      <c r="E39" s="41">
        <v>3</v>
      </c>
      <c r="F39" s="42" t="s">
        <v>809</v>
      </c>
      <c r="G39" s="41">
        <v>5</v>
      </c>
      <c r="H39" s="41">
        <v>10</v>
      </c>
      <c r="I39" s="41">
        <v>8</v>
      </c>
      <c r="J39" s="41">
        <v>8</v>
      </c>
      <c r="K39" s="37">
        <f t="shared" si="1"/>
        <v>31</v>
      </c>
      <c r="L39" s="42" t="s">
        <v>809</v>
      </c>
      <c r="M39" s="37">
        <v>9</v>
      </c>
      <c r="N39" s="29">
        <f t="shared" si="2"/>
        <v>40</v>
      </c>
      <c r="O39" s="35">
        <f t="shared" si="0"/>
        <v>72.72727272727273</v>
      </c>
      <c r="P39" s="43" t="s">
        <v>776</v>
      </c>
      <c r="Q39" s="39" t="s">
        <v>67</v>
      </c>
      <c r="R39" s="39"/>
      <c r="S39" s="21"/>
      <c r="T39" s="21"/>
      <c r="U39" s="21"/>
      <c r="V39" s="21"/>
      <c r="W39" s="2"/>
      <c r="X39" s="2"/>
      <c r="Y39" s="2"/>
      <c r="Z39" s="2"/>
    </row>
    <row r="40" spans="1:26" ht="15.75" customHeight="1">
      <c r="A40" s="37">
        <v>34</v>
      </c>
      <c r="B40" s="39" t="s">
        <v>361</v>
      </c>
      <c r="C40" s="39" t="s">
        <v>63</v>
      </c>
      <c r="D40" s="39"/>
      <c r="E40" s="41">
        <v>3</v>
      </c>
      <c r="F40" s="42" t="s">
        <v>810</v>
      </c>
      <c r="G40" s="41">
        <v>6</v>
      </c>
      <c r="H40" s="41">
        <v>10</v>
      </c>
      <c r="I40" s="41">
        <v>12</v>
      </c>
      <c r="J40" s="41">
        <v>9</v>
      </c>
      <c r="K40" s="37">
        <f t="shared" si="1"/>
        <v>37</v>
      </c>
      <c r="L40" s="42" t="s">
        <v>810</v>
      </c>
      <c r="M40" s="37">
        <v>3</v>
      </c>
      <c r="N40" s="29">
        <f t="shared" si="2"/>
        <v>40</v>
      </c>
      <c r="O40" s="35">
        <f t="shared" si="0"/>
        <v>72.72727272727273</v>
      </c>
      <c r="P40" s="43" t="s">
        <v>776</v>
      </c>
      <c r="Q40" s="39" t="s">
        <v>398</v>
      </c>
      <c r="R40" s="39"/>
      <c r="S40" s="21"/>
      <c r="T40" s="21"/>
      <c r="U40" s="21"/>
      <c r="V40" s="21"/>
      <c r="W40" s="2"/>
      <c r="X40" s="2"/>
      <c r="Y40" s="2"/>
      <c r="Z40" s="2"/>
    </row>
    <row r="41" spans="1:26" ht="15.75" customHeight="1">
      <c r="A41" s="37">
        <v>35</v>
      </c>
      <c r="B41" s="39" t="s">
        <v>291</v>
      </c>
      <c r="C41" s="39" t="s">
        <v>17</v>
      </c>
      <c r="D41" s="39"/>
      <c r="E41" s="41">
        <v>3</v>
      </c>
      <c r="F41" s="42" t="s">
        <v>811</v>
      </c>
      <c r="G41" s="41">
        <v>8</v>
      </c>
      <c r="H41" s="41">
        <v>9</v>
      </c>
      <c r="I41" s="41">
        <v>10</v>
      </c>
      <c r="J41" s="41">
        <v>6</v>
      </c>
      <c r="K41" s="37">
        <f t="shared" si="1"/>
        <v>33</v>
      </c>
      <c r="L41" s="42" t="s">
        <v>811</v>
      </c>
      <c r="M41" s="37">
        <v>6</v>
      </c>
      <c r="N41" s="29">
        <f t="shared" si="2"/>
        <v>39</v>
      </c>
      <c r="O41" s="35">
        <f t="shared" si="0"/>
        <v>70.9090909090909</v>
      </c>
      <c r="P41" s="43" t="s">
        <v>776</v>
      </c>
      <c r="Q41" s="39" t="s">
        <v>45</v>
      </c>
      <c r="R41" s="39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>
        <v>36</v>
      </c>
      <c r="B42" s="39" t="s">
        <v>344</v>
      </c>
      <c r="C42" s="39" t="s">
        <v>63</v>
      </c>
      <c r="D42" s="39"/>
      <c r="E42" s="41">
        <v>3</v>
      </c>
      <c r="F42" s="42" t="s">
        <v>812</v>
      </c>
      <c r="G42" s="41">
        <v>4</v>
      </c>
      <c r="H42" s="41">
        <v>9</v>
      </c>
      <c r="I42" s="41">
        <v>11</v>
      </c>
      <c r="J42" s="41">
        <v>8</v>
      </c>
      <c r="K42" s="37">
        <f t="shared" si="1"/>
        <v>32</v>
      </c>
      <c r="L42" s="42" t="s">
        <v>812</v>
      </c>
      <c r="M42" s="37">
        <v>7</v>
      </c>
      <c r="N42" s="29">
        <f t="shared" si="2"/>
        <v>39</v>
      </c>
      <c r="O42" s="35">
        <f t="shared" si="0"/>
        <v>70.9090909090909</v>
      </c>
      <c r="P42" s="43" t="s">
        <v>776</v>
      </c>
      <c r="Q42" s="39" t="s">
        <v>394</v>
      </c>
      <c r="R42" s="39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>
        <v>37</v>
      </c>
      <c r="B43" s="39" t="s">
        <v>345</v>
      </c>
      <c r="C43" s="39" t="s">
        <v>63</v>
      </c>
      <c r="D43" s="39"/>
      <c r="E43" s="41">
        <v>3</v>
      </c>
      <c r="F43" s="42" t="s">
        <v>813</v>
      </c>
      <c r="G43" s="41">
        <v>4</v>
      </c>
      <c r="H43" s="41">
        <v>8</v>
      </c>
      <c r="I43" s="41">
        <v>11</v>
      </c>
      <c r="J43" s="41">
        <v>9</v>
      </c>
      <c r="K43" s="37">
        <f t="shared" si="1"/>
        <v>32</v>
      </c>
      <c r="L43" s="42" t="s">
        <v>813</v>
      </c>
      <c r="M43" s="37">
        <v>7</v>
      </c>
      <c r="N43" s="29">
        <f t="shared" si="2"/>
        <v>39</v>
      </c>
      <c r="O43" s="35">
        <f t="shared" si="0"/>
        <v>70.9090909090909</v>
      </c>
      <c r="P43" s="43" t="s">
        <v>776</v>
      </c>
      <c r="Q43" s="39" t="s">
        <v>79</v>
      </c>
      <c r="R43" s="39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>
        <v>38</v>
      </c>
      <c r="B44" s="39" t="s">
        <v>349</v>
      </c>
      <c r="C44" s="39" t="s">
        <v>64</v>
      </c>
      <c r="D44" s="39"/>
      <c r="E44" s="41">
        <v>3</v>
      </c>
      <c r="F44" s="42" t="s">
        <v>814</v>
      </c>
      <c r="G44" s="41">
        <v>4</v>
      </c>
      <c r="H44" s="41">
        <v>10</v>
      </c>
      <c r="I44" s="41">
        <v>10</v>
      </c>
      <c r="J44" s="41">
        <v>8</v>
      </c>
      <c r="K44" s="37">
        <f t="shared" si="1"/>
        <v>32</v>
      </c>
      <c r="L44" s="42" t="s">
        <v>814</v>
      </c>
      <c r="M44" s="37">
        <v>7</v>
      </c>
      <c r="N44" s="29">
        <f t="shared" si="2"/>
        <v>39</v>
      </c>
      <c r="O44" s="35">
        <f t="shared" si="0"/>
        <v>70.9090909090909</v>
      </c>
      <c r="P44" s="43" t="s">
        <v>776</v>
      </c>
      <c r="Q44" s="39" t="s">
        <v>395</v>
      </c>
      <c r="R44" s="39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>
        <v>39</v>
      </c>
      <c r="B45" s="39" t="s">
        <v>352</v>
      </c>
      <c r="C45" s="39" t="s">
        <v>17</v>
      </c>
      <c r="D45" s="39"/>
      <c r="E45" s="41">
        <v>3</v>
      </c>
      <c r="F45" s="42" t="s">
        <v>815</v>
      </c>
      <c r="G45" s="41">
        <v>6</v>
      </c>
      <c r="H45" s="41">
        <v>10</v>
      </c>
      <c r="I45" s="41">
        <v>5</v>
      </c>
      <c r="J45" s="41">
        <v>9</v>
      </c>
      <c r="K45" s="37">
        <f t="shared" si="1"/>
        <v>30</v>
      </c>
      <c r="L45" s="42" t="s">
        <v>815</v>
      </c>
      <c r="M45" s="37">
        <v>8</v>
      </c>
      <c r="N45" s="29">
        <f t="shared" si="2"/>
        <v>38</v>
      </c>
      <c r="O45" s="35">
        <f t="shared" si="0"/>
        <v>69.0909090909091</v>
      </c>
      <c r="P45" s="43" t="s">
        <v>776</v>
      </c>
      <c r="Q45" s="39" t="s">
        <v>45</v>
      </c>
      <c r="R45" s="39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>
        <v>40</v>
      </c>
      <c r="B46" s="39" t="s">
        <v>368</v>
      </c>
      <c r="C46" s="39" t="s">
        <v>64</v>
      </c>
      <c r="D46" s="39"/>
      <c r="E46" s="41">
        <v>3</v>
      </c>
      <c r="F46" s="42" t="s">
        <v>816</v>
      </c>
      <c r="G46" s="41">
        <v>6</v>
      </c>
      <c r="H46" s="41">
        <v>8</v>
      </c>
      <c r="I46" s="41">
        <v>9</v>
      </c>
      <c r="J46" s="41">
        <v>7</v>
      </c>
      <c r="K46" s="37">
        <f t="shared" si="1"/>
        <v>30</v>
      </c>
      <c r="L46" s="42" t="s">
        <v>816</v>
      </c>
      <c r="M46" s="37">
        <v>8</v>
      </c>
      <c r="N46" s="29">
        <f t="shared" si="2"/>
        <v>38</v>
      </c>
      <c r="O46" s="35">
        <f t="shared" si="0"/>
        <v>69.0909090909091</v>
      </c>
      <c r="P46" s="43" t="s">
        <v>776</v>
      </c>
      <c r="Q46" s="39" t="s">
        <v>87</v>
      </c>
      <c r="R46" s="39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>
        <v>41</v>
      </c>
      <c r="B47" s="39" t="s">
        <v>317</v>
      </c>
      <c r="C47" s="39" t="s">
        <v>63</v>
      </c>
      <c r="D47" s="39"/>
      <c r="E47" s="41">
        <v>3</v>
      </c>
      <c r="F47" s="42" t="s">
        <v>817</v>
      </c>
      <c r="G47" s="41">
        <v>7</v>
      </c>
      <c r="H47" s="41">
        <v>10</v>
      </c>
      <c r="I47" s="41">
        <v>9</v>
      </c>
      <c r="J47" s="41">
        <v>4</v>
      </c>
      <c r="K47" s="37">
        <f t="shared" si="1"/>
        <v>30</v>
      </c>
      <c r="L47" s="42" t="s">
        <v>817</v>
      </c>
      <c r="M47" s="37">
        <v>7</v>
      </c>
      <c r="N47" s="29">
        <f t="shared" si="2"/>
        <v>37</v>
      </c>
      <c r="O47" s="35">
        <f t="shared" si="0"/>
        <v>67.27272727272727</v>
      </c>
      <c r="P47" s="43" t="s">
        <v>776</v>
      </c>
      <c r="Q47" s="39" t="s">
        <v>385</v>
      </c>
      <c r="R47" s="39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>
        <v>42</v>
      </c>
      <c r="B48" s="39" t="s">
        <v>336</v>
      </c>
      <c r="C48" s="39" t="s">
        <v>64</v>
      </c>
      <c r="D48" s="55"/>
      <c r="E48" s="41">
        <v>3</v>
      </c>
      <c r="F48" s="42" t="s">
        <v>818</v>
      </c>
      <c r="G48" s="41">
        <v>5</v>
      </c>
      <c r="H48" s="41">
        <v>8</v>
      </c>
      <c r="I48" s="41">
        <v>9</v>
      </c>
      <c r="J48" s="41">
        <v>9</v>
      </c>
      <c r="K48" s="37">
        <f t="shared" si="1"/>
        <v>31</v>
      </c>
      <c r="L48" s="42" t="s">
        <v>818</v>
      </c>
      <c r="M48" s="37">
        <v>6</v>
      </c>
      <c r="N48" s="29">
        <f t="shared" si="2"/>
        <v>37</v>
      </c>
      <c r="O48" s="35">
        <f t="shared" si="0"/>
        <v>67.27272727272727</v>
      </c>
      <c r="P48" s="43" t="s">
        <v>776</v>
      </c>
      <c r="Q48" s="39" t="s">
        <v>49</v>
      </c>
      <c r="R48" s="39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>
        <v>43</v>
      </c>
      <c r="B49" s="39" t="s">
        <v>362</v>
      </c>
      <c r="C49" s="39" t="s">
        <v>64</v>
      </c>
      <c r="D49" s="39"/>
      <c r="E49" s="41">
        <v>3</v>
      </c>
      <c r="F49" s="42" t="s">
        <v>819</v>
      </c>
      <c r="G49" s="41">
        <v>8</v>
      </c>
      <c r="H49" s="41">
        <v>9</v>
      </c>
      <c r="I49" s="41">
        <v>10</v>
      </c>
      <c r="J49" s="41">
        <v>8</v>
      </c>
      <c r="K49" s="37">
        <f t="shared" si="1"/>
        <v>35</v>
      </c>
      <c r="L49" s="42" t="s">
        <v>819</v>
      </c>
      <c r="M49" s="37">
        <v>2</v>
      </c>
      <c r="N49" s="29">
        <f t="shared" si="2"/>
        <v>37</v>
      </c>
      <c r="O49" s="35">
        <f t="shared" si="0"/>
        <v>67.27272727272727</v>
      </c>
      <c r="P49" s="43" t="s">
        <v>776</v>
      </c>
      <c r="Q49" s="39" t="s">
        <v>266</v>
      </c>
      <c r="R49" s="39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>
        <v>44</v>
      </c>
      <c r="B50" s="39" t="s">
        <v>282</v>
      </c>
      <c r="C50" s="39" t="s">
        <v>17</v>
      </c>
      <c r="D50" s="39"/>
      <c r="E50" s="41">
        <v>3</v>
      </c>
      <c r="F50" s="42" t="s">
        <v>820</v>
      </c>
      <c r="G50" s="41">
        <v>4</v>
      </c>
      <c r="H50" s="41">
        <v>7</v>
      </c>
      <c r="I50" s="41">
        <v>7</v>
      </c>
      <c r="J50" s="41">
        <v>8</v>
      </c>
      <c r="K50" s="37">
        <f t="shared" si="1"/>
        <v>26</v>
      </c>
      <c r="L50" s="42" t="s">
        <v>820</v>
      </c>
      <c r="M50" s="37">
        <v>10</v>
      </c>
      <c r="N50" s="29">
        <f t="shared" si="2"/>
        <v>36</v>
      </c>
      <c r="O50" s="35">
        <f t="shared" si="0"/>
        <v>65.45454545454545</v>
      </c>
      <c r="P50" s="43" t="s">
        <v>776</v>
      </c>
      <c r="Q50" s="39" t="s">
        <v>25</v>
      </c>
      <c r="R50" s="39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>
        <v>45</v>
      </c>
      <c r="B51" s="39" t="s">
        <v>340</v>
      </c>
      <c r="C51" s="39" t="s">
        <v>62</v>
      </c>
      <c r="D51" s="39"/>
      <c r="E51" s="41">
        <v>3</v>
      </c>
      <c r="F51" s="42" t="s">
        <v>821</v>
      </c>
      <c r="G51" s="41">
        <v>2</v>
      </c>
      <c r="H51" s="41">
        <v>10</v>
      </c>
      <c r="I51" s="41">
        <v>10</v>
      </c>
      <c r="J51" s="41">
        <v>8</v>
      </c>
      <c r="K51" s="37">
        <f t="shared" si="1"/>
        <v>30</v>
      </c>
      <c r="L51" s="42" t="s">
        <v>821</v>
      </c>
      <c r="M51" s="37">
        <v>6</v>
      </c>
      <c r="N51" s="29">
        <f t="shared" si="2"/>
        <v>36</v>
      </c>
      <c r="O51" s="35">
        <f t="shared" si="0"/>
        <v>65.45454545454545</v>
      </c>
      <c r="P51" s="43" t="s">
        <v>776</v>
      </c>
      <c r="Q51" s="39" t="s">
        <v>32</v>
      </c>
      <c r="R51" s="39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>
        <v>46</v>
      </c>
      <c r="B52" s="39" t="s">
        <v>335</v>
      </c>
      <c r="C52" s="39" t="s">
        <v>230</v>
      </c>
      <c r="D52" s="39"/>
      <c r="E52" s="41">
        <v>3</v>
      </c>
      <c r="F52" s="42" t="s">
        <v>822</v>
      </c>
      <c r="G52" s="41">
        <v>5</v>
      </c>
      <c r="H52" s="41">
        <v>10</v>
      </c>
      <c r="I52" s="41">
        <v>8</v>
      </c>
      <c r="J52" s="41">
        <v>6</v>
      </c>
      <c r="K52" s="37">
        <f t="shared" si="1"/>
        <v>29</v>
      </c>
      <c r="L52" s="42" t="s">
        <v>822</v>
      </c>
      <c r="M52" s="37">
        <v>6</v>
      </c>
      <c r="N52" s="29">
        <f t="shared" si="2"/>
        <v>35</v>
      </c>
      <c r="O52" s="35">
        <f t="shared" si="0"/>
        <v>63.63636363636363</v>
      </c>
      <c r="P52" s="43" t="s">
        <v>776</v>
      </c>
      <c r="Q52" s="39" t="s">
        <v>393</v>
      </c>
      <c r="R52" s="39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>
        <v>47</v>
      </c>
      <c r="B53" s="39" t="s">
        <v>313</v>
      </c>
      <c r="C53" s="39" t="s">
        <v>63</v>
      </c>
      <c r="D53" s="39"/>
      <c r="E53" s="41">
        <v>3</v>
      </c>
      <c r="F53" s="42" t="s">
        <v>823</v>
      </c>
      <c r="G53" s="41">
        <v>1</v>
      </c>
      <c r="H53" s="41">
        <v>10</v>
      </c>
      <c r="I53" s="41">
        <v>10</v>
      </c>
      <c r="J53" s="41">
        <v>5</v>
      </c>
      <c r="K53" s="37">
        <f t="shared" si="1"/>
        <v>26</v>
      </c>
      <c r="L53" s="42" t="s">
        <v>823</v>
      </c>
      <c r="M53" s="37">
        <v>8</v>
      </c>
      <c r="N53" s="29">
        <f t="shared" si="2"/>
        <v>34</v>
      </c>
      <c r="O53" s="35">
        <f t="shared" si="0"/>
        <v>61.81818181818181</v>
      </c>
      <c r="P53" s="43" t="s">
        <v>776</v>
      </c>
      <c r="Q53" s="39" t="s">
        <v>126</v>
      </c>
      <c r="R53" s="39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>
        <v>48</v>
      </c>
      <c r="B54" s="39" t="s">
        <v>350</v>
      </c>
      <c r="C54" s="39" t="s">
        <v>17</v>
      </c>
      <c r="D54" s="39"/>
      <c r="E54" s="41">
        <v>3</v>
      </c>
      <c r="F54" s="42" t="s">
        <v>824</v>
      </c>
      <c r="G54" s="41">
        <v>2</v>
      </c>
      <c r="H54" s="41">
        <v>10</v>
      </c>
      <c r="I54" s="41">
        <v>6</v>
      </c>
      <c r="J54" s="41">
        <v>7</v>
      </c>
      <c r="K54" s="37">
        <f t="shared" si="1"/>
        <v>25</v>
      </c>
      <c r="L54" s="42" t="s">
        <v>824</v>
      </c>
      <c r="M54" s="37">
        <v>9</v>
      </c>
      <c r="N54" s="29">
        <f t="shared" si="2"/>
        <v>34</v>
      </c>
      <c r="O54" s="35">
        <f t="shared" si="0"/>
        <v>61.81818181818181</v>
      </c>
      <c r="P54" s="43" t="s">
        <v>776</v>
      </c>
      <c r="Q54" s="39" t="s">
        <v>396</v>
      </c>
      <c r="R54" s="39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>
        <v>49</v>
      </c>
      <c r="B55" s="39" t="s">
        <v>280</v>
      </c>
      <c r="C55" s="39" t="s">
        <v>63</v>
      </c>
      <c r="D55" s="39"/>
      <c r="E55" s="41">
        <v>3</v>
      </c>
      <c r="F55" s="42" t="s">
        <v>825</v>
      </c>
      <c r="G55" s="41">
        <v>3</v>
      </c>
      <c r="H55" s="41">
        <v>8</v>
      </c>
      <c r="I55" s="41">
        <v>12</v>
      </c>
      <c r="J55" s="41">
        <v>7</v>
      </c>
      <c r="K55" s="37">
        <f t="shared" si="1"/>
        <v>30</v>
      </c>
      <c r="L55" s="42" t="s">
        <v>825</v>
      </c>
      <c r="M55" s="37">
        <v>3</v>
      </c>
      <c r="N55" s="29">
        <f t="shared" si="2"/>
        <v>33</v>
      </c>
      <c r="O55" s="35">
        <f t="shared" si="0"/>
        <v>60</v>
      </c>
      <c r="P55" s="43" t="s">
        <v>776</v>
      </c>
      <c r="Q55" s="39" t="s">
        <v>84</v>
      </c>
      <c r="R55" s="39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>
        <v>50</v>
      </c>
      <c r="B56" s="39" t="s">
        <v>305</v>
      </c>
      <c r="C56" s="39" t="s">
        <v>63</v>
      </c>
      <c r="D56" s="39"/>
      <c r="E56" s="41">
        <v>3</v>
      </c>
      <c r="F56" s="42" t="s">
        <v>826</v>
      </c>
      <c r="G56" s="41">
        <v>3</v>
      </c>
      <c r="H56" s="41">
        <v>9</v>
      </c>
      <c r="I56" s="41">
        <v>9</v>
      </c>
      <c r="J56" s="41">
        <v>8</v>
      </c>
      <c r="K56" s="37">
        <f t="shared" si="1"/>
        <v>29</v>
      </c>
      <c r="L56" s="42" t="s">
        <v>826</v>
      </c>
      <c r="M56" s="37">
        <v>4</v>
      </c>
      <c r="N56" s="29">
        <f t="shared" si="2"/>
        <v>33</v>
      </c>
      <c r="O56" s="35">
        <f t="shared" si="0"/>
        <v>60</v>
      </c>
      <c r="P56" s="43" t="s">
        <v>776</v>
      </c>
      <c r="Q56" s="39" t="s">
        <v>382</v>
      </c>
      <c r="R56" s="39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>
        <v>51</v>
      </c>
      <c r="B57" s="39" t="s">
        <v>359</v>
      </c>
      <c r="C57" s="39" t="s">
        <v>58</v>
      </c>
      <c r="D57" s="39"/>
      <c r="E57" s="41">
        <v>3</v>
      </c>
      <c r="F57" s="42" t="s">
        <v>827</v>
      </c>
      <c r="G57" s="41">
        <v>2</v>
      </c>
      <c r="H57" s="41">
        <v>9</v>
      </c>
      <c r="I57" s="41">
        <v>9</v>
      </c>
      <c r="J57" s="41">
        <v>7</v>
      </c>
      <c r="K57" s="37">
        <f t="shared" si="1"/>
        <v>27</v>
      </c>
      <c r="L57" s="42" t="s">
        <v>827</v>
      </c>
      <c r="M57" s="37">
        <v>6</v>
      </c>
      <c r="N57" s="29">
        <f t="shared" si="2"/>
        <v>33</v>
      </c>
      <c r="O57" s="35">
        <f t="shared" si="0"/>
        <v>60</v>
      </c>
      <c r="P57" s="43" t="s">
        <v>776</v>
      </c>
      <c r="Q57" s="39" t="s">
        <v>399</v>
      </c>
      <c r="R57" s="39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>
        <v>52</v>
      </c>
      <c r="B58" s="39" t="s">
        <v>363</v>
      </c>
      <c r="C58" s="39" t="s">
        <v>62</v>
      </c>
      <c r="D58" s="39"/>
      <c r="E58" s="41">
        <v>3</v>
      </c>
      <c r="F58" s="42" t="s">
        <v>828</v>
      </c>
      <c r="G58" s="41">
        <v>2</v>
      </c>
      <c r="H58" s="41">
        <v>10</v>
      </c>
      <c r="I58" s="41">
        <v>9</v>
      </c>
      <c r="J58" s="41">
        <v>6</v>
      </c>
      <c r="K58" s="37">
        <f t="shared" si="1"/>
        <v>27</v>
      </c>
      <c r="L58" s="42" t="s">
        <v>828</v>
      </c>
      <c r="M58" s="37">
        <v>6</v>
      </c>
      <c r="N58" s="29">
        <f t="shared" si="2"/>
        <v>33</v>
      </c>
      <c r="O58" s="35">
        <f t="shared" si="0"/>
        <v>60</v>
      </c>
      <c r="P58" s="43" t="s">
        <v>776</v>
      </c>
      <c r="Q58" s="39" t="s">
        <v>235</v>
      </c>
      <c r="R58" s="39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>
        <v>53</v>
      </c>
      <c r="B59" s="39" t="s">
        <v>288</v>
      </c>
      <c r="C59" s="39" t="s">
        <v>64</v>
      </c>
      <c r="D59" s="39"/>
      <c r="E59" s="41">
        <v>3</v>
      </c>
      <c r="F59" s="42" t="s">
        <v>829</v>
      </c>
      <c r="G59" s="41">
        <v>4</v>
      </c>
      <c r="H59" s="41">
        <v>8</v>
      </c>
      <c r="I59" s="41">
        <v>9</v>
      </c>
      <c r="J59" s="41">
        <v>5</v>
      </c>
      <c r="K59" s="37">
        <f t="shared" si="1"/>
        <v>26</v>
      </c>
      <c r="L59" s="42" t="s">
        <v>830</v>
      </c>
      <c r="M59" s="37">
        <v>6</v>
      </c>
      <c r="N59" s="29">
        <f t="shared" si="2"/>
        <v>32</v>
      </c>
      <c r="O59" s="35">
        <f t="shared" si="0"/>
        <v>58.18181818181818</v>
      </c>
      <c r="P59" s="43" t="s">
        <v>776</v>
      </c>
      <c r="Q59" s="39" t="s">
        <v>377</v>
      </c>
      <c r="R59" s="39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>
        <v>54</v>
      </c>
      <c r="B60" s="39" t="s">
        <v>319</v>
      </c>
      <c r="C60" s="39" t="s">
        <v>17</v>
      </c>
      <c r="D60" s="39"/>
      <c r="E60" s="41">
        <v>3</v>
      </c>
      <c r="F60" s="42" t="s">
        <v>831</v>
      </c>
      <c r="G60" s="41">
        <v>4</v>
      </c>
      <c r="H60" s="41">
        <v>10</v>
      </c>
      <c r="I60" s="41">
        <v>8</v>
      </c>
      <c r="J60" s="41">
        <v>6</v>
      </c>
      <c r="K60" s="37">
        <f t="shared" si="1"/>
        <v>28</v>
      </c>
      <c r="L60" s="42" t="s">
        <v>831</v>
      </c>
      <c r="M60" s="37">
        <v>4</v>
      </c>
      <c r="N60" s="29">
        <f t="shared" si="2"/>
        <v>32</v>
      </c>
      <c r="O60" s="35">
        <f t="shared" si="0"/>
        <v>58.18181818181818</v>
      </c>
      <c r="P60" s="43" t="s">
        <v>776</v>
      </c>
      <c r="Q60" s="39" t="s">
        <v>386</v>
      </c>
      <c r="R60" s="39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>
        <v>55</v>
      </c>
      <c r="B61" s="39" t="s">
        <v>332</v>
      </c>
      <c r="C61" s="39" t="s">
        <v>63</v>
      </c>
      <c r="D61" s="39"/>
      <c r="E61" s="41">
        <v>3</v>
      </c>
      <c r="F61" s="42" t="s">
        <v>832</v>
      </c>
      <c r="G61" s="41">
        <v>8</v>
      </c>
      <c r="H61" s="41">
        <v>7</v>
      </c>
      <c r="I61" s="41">
        <v>4</v>
      </c>
      <c r="J61" s="41">
        <v>7</v>
      </c>
      <c r="K61" s="37">
        <f t="shared" si="1"/>
        <v>26</v>
      </c>
      <c r="L61" s="42" t="s">
        <v>832</v>
      </c>
      <c r="M61" s="37">
        <v>6</v>
      </c>
      <c r="N61" s="29">
        <f t="shared" si="2"/>
        <v>32</v>
      </c>
      <c r="O61" s="35">
        <f t="shared" si="0"/>
        <v>58.18181818181818</v>
      </c>
      <c r="P61" s="43" t="s">
        <v>776</v>
      </c>
      <c r="Q61" s="39" t="s">
        <v>390</v>
      </c>
      <c r="R61" s="39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>
        <v>56</v>
      </c>
      <c r="B62" s="39" t="s">
        <v>283</v>
      </c>
      <c r="C62" s="39" t="s">
        <v>63</v>
      </c>
      <c r="D62" s="39"/>
      <c r="E62" s="41">
        <v>3</v>
      </c>
      <c r="F62" s="42" t="s">
        <v>833</v>
      </c>
      <c r="G62" s="41">
        <v>5</v>
      </c>
      <c r="H62" s="41">
        <v>7</v>
      </c>
      <c r="I62" s="41">
        <v>6</v>
      </c>
      <c r="J62" s="41">
        <v>6</v>
      </c>
      <c r="K62" s="37">
        <f t="shared" si="1"/>
        <v>24</v>
      </c>
      <c r="L62" s="42" t="s">
        <v>833</v>
      </c>
      <c r="M62" s="37">
        <v>7</v>
      </c>
      <c r="N62" s="29">
        <f t="shared" si="2"/>
        <v>31</v>
      </c>
      <c r="O62" s="35">
        <f t="shared" si="0"/>
        <v>56.36363636363636</v>
      </c>
      <c r="P62" s="43" t="s">
        <v>776</v>
      </c>
      <c r="Q62" s="39" t="s">
        <v>376</v>
      </c>
      <c r="R62" s="39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>
        <v>57</v>
      </c>
      <c r="B63" s="39" t="s">
        <v>298</v>
      </c>
      <c r="C63" s="39" t="s">
        <v>64</v>
      </c>
      <c r="D63" s="39"/>
      <c r="E63" s="41">
        <v>3</v>
      </c>
      <c r="F63" s="42" t="s">
        <v>834</v>
      </c>
      <c r="G63" s="41">
        <v>5</v>
      </c>
      <c r="H63" s="41">
        <v>8</v>
      </c>
      <c r="I63" s="41">
        <v>5</v>
      </c>
      <c r="J63" s="41">
        <v>8</v>
      </c>
      <c r="K63" s="37">
        <f t="shared" si="1"/>
        <v>26</v>
      </c>
      <c r="L63" s="42" t="s">
        <v>834</v>
      </c>
      <c r="M63" s="37">
        <v>5</v>
      </c>
      <c r="N63" s="29">
        <f t="shared" si="2"/>
        <v>31</v>
      </c>
      <c r="O63" s="35">
        <f t="shared" si="0"/>
        <v>56.36363636363636</v>
      </c>
      <c r="P63" s="43" t="s">
        <v>776</v>
      </c>
      <c r="Q63" s="39" t="s">
        <v>377</v>
      </c>
      <c r="R63" s="39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>
        <v>58</v>
      </c>
      <c r="B64" s="39" t="s">
        <v>329</v>
      </c>
      <c r="C64" s="39" t="s">
        <v>64</v>
      </c>
      <c r="D64" s="39"/>
      <c r="E64" s="41">
        <v>3</v>
      </c>
      <c r="F64" s="42" t="s">
        <v>835</v>
      </c>
      <c r="G64" s="41">
        <v>2</v>
      </c>
      <c r="H64" s="41">
        <v>9</v>
      </c>
      <c r="I64" s="41">
        <v>4</v>
      </c>
      <c r="J64" s="41">
        <v>8</v>
      </c>
      <c r="K64" s="37">
        <f t="shared" si="1"/>
        <v>23</v>
      </c>
      <c r="L64" s="42" t="s">
        <v>835</v>
      </c>
      <c r="M64" s="37">
        <v>8</v>
      </c>
      <c r="N64" s="29">
        <f t="shared" si="2"/>
        <v>31</v>
      </c>
      <c r="O64" s="35">
        <f t="shared" si="0"/>
        <v>56.36363636363636</v>
      </c>
      <c r="P64" s="43" t="s">
        <v>776</v>
      </c>
      <c r="Q64" s="39" t="s">
        <v>377</v>
      </c>
      <c r="R64" s="39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>
        <v>59</v>
      </c>
      <c r="B65" s="39" t="s">
        <v>353</v>
      </c>
      <c r="C65" s="39" t="s">
        <v>63</v>
      </c>
      <c r="D65" s="39"/>
      <c r="E65" s="41">
        <v>3</v>
      </c>
      <c r="F65" s="42" t="s">
        <v>836</v>
      </c>
      <c r="G65" s="41">
        <v>5</v>
      </c>
      <c r="H65" s="41">
        <v>9</v>
      </c>
      <c r="I65" s="41">
        <v>7</v>
      </c>
      <c r="J65" s="41">
        <v>9</v>
      </c>
      <c r="K65" s="37">
        <f t="shared" si="1"/>
        <v>30</v>
      </c>
      <c r="L65" s="42" t="s">
        <v>836</v>
      </c>
      <c r="M65" s="37">
        <v>1</v>
      </c>
      <c r="N65" s="29">
        <f t="shared" si="2"/>
        <v>31</v>
      </c>
      <c r="O65" s="35">
        <f t="shared" si="0"/>
        <v>56.36363636363636</v>
      </c>
      <c r="P65" s="43" t="s">
        <v>776</v>
      </c>
      <c r="Q65" s="39" t="s">
        <v>394</v>
      </c>
      <c r="R65" s="39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>
        <v>60</v>
      </c>
      <c r="B66" s="39" t="s">
        <v>357</v>
      </c>
      <c r="C66" s="39" t="s">
        <v>230</v>
      </c>
      <c r="D66" s="39"/>
      <c r="E66" s="41">
        <v>3</v>
      </c>
      <c r="F66" s="42" t="s">
        <v>837</v>
      </c>
      <c r="G66" s="41">
        <v>7</v>
      </c>
      <c r="H66" s="41">
        <v>9</v>
      </c>
      <c r="I66" s="41">
        <v>7</v>
      </c>
      <c r="J66" s="41">
        <v>8</v>
      </c>
      <c r="K66" s="37">
        <f t="shared" si="1"/>
        <v>31</v>
      </c>
      <c r="L66" s="42" t="s">
        <v>837</v>
      </c>
      <c r="M66" s="37">
        <v>0</v>
      </c>
      <c r="N66" s="29">
        <f t="shared" si="2"/>
        <v>31</v>
      </c>
      <c r="O66" s="35">
        <f t="shared" si="0"/>
        <v>56.36363636363636</v>
      </c>
      <c r="P66" s="43" t="s">
        <v>776</v>
      </c>
      <c r="Q66" s="39" t="s">
        <v>22</v>
      </c>
      <c r="R66" s="39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>
        <v>61</v>
      </c>
      <c r="B67" s="39" t="s">
        <v>324</v>
      </c>
      <c r="C67" s="39" t="s">
        <v>63</v>
      </c>
      <c r="D67" s="39"/>
      <c r="E67" s="41">
        <v>3</v>
      </c>
      <c r="F67" s="42" t="s">
        <v>838</v>
      </c>
      <c r="G67" s="41">
        <v>10</v>
      </c>
      <c r="H67" s="41">
        <v>10</v>
      </c>
      <c r="I67" s="41">
        <v>1</v>
      </c>
      <c r="J67" s="41">
        <v>0</v>
      </c>
      <c r="K67" s="37">
        <f t="shared" si="1"/>
        <v>21</v>
      </c>
      <c r="L67" s="42" t="s">
        <v>838</v>
      </c>
      <c r="M67" s="37">
        <v>9</v>
      </c>
      <c r="N67" s="29">
        <f t="shared" si="2"/>
        <v>30</v>
      </c>
      <c r="O67" s="35">
        <f t="shared" si="0"/>
        <v>54.54545454545454</v>
      </c>
      <c r="P67" s="43" t="s">
        <v>776</v>
      </c>
      <c r="Q67" s="39" t="s">
        <v>388</v>
      </c>
      <c r="R67" s="39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>
        <v>62</v>
      </c>
      <c r="B68" s="39" t="s">
        <v>326</v>
      </c>
      <c r="C68" s="39" t="s">
        <v>64</v>
      </c>
      <c r="D68" s="39"/>
      <c r="E68" s="41">
        <v>3</v>
      </c>
      <c r="F68" s="42" t="s">
        <v>839</v>
      </c>
      <c r="G68" s="41">
        <v>5</v>
      </c>
      <c r="H68" s="41">
        <v>9</v>
      </c>
      <c r="I68" s="41">
        <v>4</v>
      </c>
      <c r="J68" s="41">
        <v>5</v>
      </c>
      <c r="K68" s="37">
        <f t="shared" si="1"/>
        <v>23</v>
      </c>
      <c r="L68" s="42" t="s">
        <v>839</v>
      </c>
      <c r="M68" s="37">
        <v>6</v>
      </c>
      <c r="N68" s="29">
        <f t="shared" si="2"/>
        <v>29</v>
      </c>
      <c r="O68" s="35">
        <f t="shared" si="0"/>
        <v>52.72727272727272</v>
      </c>
      <c r="P68" s="43" t="s">
        <v>776</v>
      </c>
      <c r="Q68" s="39" t="s">
        <v>377</v>
      </c>
      <c r="R68" s="39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>
        <v>63</v>
      </c>
      <c r="B69" s="39" t="s">
        <v>360</v>
      </c>
      <c r="C69" s="39" t="s">
        <v>230</v>
      </c>
      <c r="D69" s="39"/>
      <c r="E69" s="41">
        <v>3</v>
      </c>
      <c r="F69" s="42" t="s">
        <v>840</v>
      </c>
      <c r="G69" s="41">
        <v>2</v>
      </c>
      <c r="H69" s="41">
        <v>8</v>
      </c>
      <c r="I69" s="41">
        <v>7</v>
      </c>
      <c r="J69" s="41">
        <v>7</v>
      </c>
      <c r="K69" s="37">
        <f t="shared" si="1"/>
        <v>24</v>
      </c>
      <c r="L69" s="42" t="s">
        <v>840</v>
      </c>
      <c r="M69" s="37">
        <v>5</v>
      </c>
      <c r="N69" s="29">
        <f t="shared" si="2"/>
        <v>29</v>
      </c>
      <c r="O69" s="35">
        <f t="shared" si="0"/>
        <v>52.72727272727272</v>
      </c>
      <c r="P69" s="43" t="s">
        <v>776</v>
      </c>
      <c r="Q69" s="39" t="s">
        <v>134</v>
      </c>
      <c r="R69" s="39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>
        <v>64</v>
      </c>
      <c r="B70" s="39" t="s">
        <v>366</v>
      </c>
      <c r="C70" s="39" t="s">
        <v>17</v>
      </c>
      <c r="D70" s="39"/>
      <c r="E70" s="41">
        <v>3</v>
      </c>
      <c r="F70" s="42" t="s">
        <v>841</v>
      </c>
      <c r="G70" s="41">
        <v>4</v>
      </c>
      <c r="H70" s="41">
        <v>10</v>
      </c>
      <c r="I70" s="41">
        <v>6</v>
      </c>
      <c r="J70" s="41">
        <v>6</v>
      </c>
      <c r="K70" s="37">
        <f t="shared" si="1"/>
        <v>26</v>
      </c>
      <c r="L70" s="42" t="s">
        <v>841</v>
      </c>
      <c r="M70" s="37">
        <v>3</v>
      </c>
      <c r="N70" s="29">
        <f t="shared" si="2"/>
        <v>29</v>
      </c>
      <c r="O70" s="35">
        <f aca="true" t="shared" si="3" ref="O70:O103">N70/55*100</f>
        <v>52.72727272727272</v>
      </c>
      <c r="P70" s="43" t="s">
        <v>776</v>
      </c>
      <c r="Q70" s="39" t="s">
        <v>401</v>
      </c>
      <c r="R70" s="39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>
        <v>65</v>
      </c>
      <c r="B71" s="39" t="s">
        <v>374</v>
      </c>
      <c r="C71" s="39" t="s">
        <v>64</v>
      </c>
      <c r="D71" s="39"/>
      <c r="E71" s="41">
        <v>3</v>
      </c>
      <c r="F71" s="42" t="s">
        <v>842</v>
      </c>
      <c r="G71" s="41">
        <v>5</v>
      </c>
      <c r="H71" s="41">
        <v>7</v>
      </c>
      <c r="I71" s="41">
        <v>7</v>
      </c>
      <c r="J71" s="41">
        <v>3</v>
      </c>
      <c r="K71" s="37">
        <f aca="true" t="shared" si="4" ref="K71:K99">J71+I71+H71+G71</f>
        <v>22</v>
      </c>
      <c r="L71" s="42" t="s">
        <v>842</v>
      </c>
      <c r="M71" s="37">
        <v>7</v>
      </c>
      <c r="N71" s="29">
        <f aca="true" t="shared" si="5" ref="N71:N103">K71+M71</f>
        <v>29</v>
      </c>
      <c r="O71" s="35">
        <f t="shared" si="3"/>
        <v>52.72727272727272</v>
      </c>
      <c r="P71" s="43" t="s">
        <v>776</v>
      </c>
      <c r="Q71" s="39" t="s">
        <v>87</v>
      </c>
      <c r="R71" s="39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>
        <v>66</v>
      </c>
      <c r="B72" s="39" t="s">
        <v>306</v>
      </c>
      <c r="C72" s="39" t="s">
        <v>62</v>
      </c>
      <c r="D72" s="39"/>
      <c r="E72" s="41">
        <v>3</v>
      </c>
      <c r="F72" s="42" t="s">
        <v>843</v>
      </c>
      <c r="G72" s="41">
        <v>3</v>
      </c>
      <c r="H72" s="41">
        <v>9</v>
      </c>
      <c r="I72" s="41">
        <v>10</v>
      </c>
      <c r="J72" s="41">
        <v>0</v>
      </c>
      <c r="K72" s="37">
        <f t="shared" si="4"/>
        <v>22</v>
      </c>
      <c r="L72" s="42" t="s">
        <v>843</v>
      </c>
      <c r="M72" s="37">
        <v>6</v>
      </c>
      <c r="N72" s="29">
        <f t="shared" si="5"/>
        <v>28</v>
      </c>
      <c r="O72" s="35">
        <f t="shared" si="3"/>
        <v>50.90909090909091</v>
      </c>
      <c r="P72" s="43" t="s">
        <v>776</v>
      </c>
      <c r="Q72" s="39" t="s">
        <v>74</v>
      </c>
      <c r="R72" s="39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>
        <v>67</v>
      </c>
      <c r="B73" s="39" t="s">
        <v>311</v>
      </c>
      <c r="C73" s="39" t="s">
        <v>63</v>
      </c>
      <c r="D73" s="39"/>
      <c r="E73" s="41">
        <v>3</v>
      </c>
      <c r="F73" s="42" t="s">
        <v>844</v>
      </c>
      <c r="G73" s="41">
        <v>3</v>
      </c>
      <c r="H73" s="41">
        <v>9</v>
      </c>
      <c r="I73" s="41">
        <v>5</v>
      </c>
      <c r="J73" s="41">
        <v>5</v>
      </c>
      <c r="K73" s="37">
        <f t="shared" si="4"/>
        <v>22</v>
      </c>
      <c r="L73" s="42" t="s">
        <v>844</v>
      </c>
      <c r="M73" s="37">
        <v>6</v>
      </c>
      <c r="N73" s="29">
        <f t="shared" si="5"/>
        <v>28</v>
      </c>
      <c r="O73" s="35">
        <f t="shared" si="3"/>
        <v>50.90909090909091</v>
      </c>
      <c r="P73" s="43" t="s">
        <v>776</v>
      </c>
      <c r="Q73" s="39" t="s">
        <v>382</v>
      </c>
      <c r="R73" s="39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>
        <v>68</v>
      </c>
      <c r="B74" s="39" t="s">
        <v>341</v>
      </c>
      <c r="C74" s="39" t="s">
        <v>63</v>
      </c>
      <c r="D74" s="39"/>
      <c r="E74" s="41">
        <v>3</v>
      </c>
      <c r="F74" s="42" t="s">
        <v>845</v>
      </c>
      <c r="G74" s="41">
        <v>6</v>
      </c>
      <c r="H74" s="41">
        <v>6</v>
      </c>
      <c r="I74" s="41">
        <v>6</v>
      </c>
      <c r="J74" s="41">
        <v>5</v>
      </c>
      <c r="K74" s="37">
        <f t="shared" si="4"/>
        <v>23</v>
      </c>
      <c r="L74" s="42" t="s">
        <v>846</v>
      </c>
      <c r="M74" s="37">
        <v>5</v>
      </c>
      <c r="N74" s="29">
        <f t="shared" si="5"/>
        <v>28</v>
      </c>
      <c r="O74" s="35">
        <f t="shared" si="3"/>
        <v>50.90909090909091</v>
      </c>
      <c r="P74" s="43" t="s">
        <v>776</v>
      </c>
      <c r="Q74" s="39" t="s">
        <v>78</v>
      </c>
      <c r="R74" s="39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>
        <v>69</v>
      </c>
      <c r="B75" s="39" t="s">
        <v>287</v>
      </c>
      <c r="C75" s="39" t="s">
        <v>64</v>
      </c>
      <c r="D75" s="39"/>
      <c r="E75" s="41">
        <v>3</v>
      </c>
      <c r="F75" s="42" t="s">
        <v>847</v>
      </c>
      <c r="G75" s="41">
        <v>6</v>
      </c>
      <c r="H75" s="41">
        <v>8</v>
      </c>
      <c r="I75" s="41">
        <v>7</v>
      </c>
      <c r="J75" s="41">
        <v>0</v>
      </c>
      <c r="K75" s="37">
        <f t="shared" si="4"/>
        <v>21</v>
      </c>
      <c r="L75" s="42" t="s">
        <v>847</v>
      </c>
      <c r="M75" s="37">
        <v>5</v>
      </c>
      <c r="N75" s="29">
        <f t="shared" si="5"/>
        <v>26</v>
      </c>
      <c r="O75" s="35">
        <f t="shared" si="3"/>
        <v>47.27272727272727</v>
      </c>
      <c r="P75" s="43" t="s">
        <v>776</v>
      </c>
      <c r="Q75" s="39" t="s">
        <v>378</v>
      </c>
      <c r="R75" s="39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>
        <v>70</v>
      </c>
      <c r="B76" s="39" t="s">
        <v>303</v>
      </c>
      <c r="C76" s="39" t="s">
        <v>63</v>
      </c>
      <c r="D76" s="39"/>
      <c r="E76" s="41">
        <v>3</v>
      </c>
      <c r="F76" s="42" t="s">
        <v>848</v>
      </c>
      <c r="G76" s="41">
        <v>4</v>
      </c>
      <c r="H76" s="41">
        <v>9</v>
      </c>
      <c r="I76" s="41">
        <v>5</v>
      </c>
      <c r="J76" s="41">
        <v>7</v>
      </c>
      <c r="K76" s="37">
        <f t="shared" si="4"/>
        <v>25</v>
      </c>
      <c r="L76" s="42" t="s">
        <v>848</v>
      </c>
      <c r="M76" s="37">
        <v>1</v>
      </c>
      <c r="N76" s="29">
        <f t="shared" si="5"/>
        <v>26</v>
      </c>
      <c r="O76" s="35">
        <f t="shared" si="3"/>
        <v>47.27272727272727</v>
      </c>
      <c r="P76" s="43" t="s">
        <v>776</v>
      </c>
      <c r="Q76" s="39" t="s">
        <v>381</v>
      </c>
      <c r="R76" s="39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>
        <v>71</v>
      </c>
      <c r="B77" s="39" t="s">
        <v>346</v>
      </c>
      <c r="C77" s="39" t="s">
        <v>64</v>
      </c>
      <c r="D77" s="39"/>
      <c r="E77" s="41">
        <v>3</v>
      </c>
      <c r="F77" s="42" t="s">
        <v>849</v>
      </c>
      <c r="G77" s="41">
        <v>7</v>
      </c>
      <c r="H77" s="41">
        <v>8</v>
      </c>
      <c r="I77" s="41">
        <v>7</v>
      </c>
      <c r="J77" s="41">
        <v>0</v>
      </c>
      <c r="K77" s="37">
        <f t="shared" si="4"/>
        <v>22</v>
      </c>
      <c r="L77" s="42" t="s">
        <v>849</v>
      </c>
      <c r="M77" s="37">
        <v>4</v>
      </c>
      <c r="N77" s="29">
        <f t="shared" si="5"/>
        <v>26</v>
      </c>
      <c r="O77" s="35">
        <f t="shared" si="3"/>
        <v>47.27272727272727</v>
      </c>
      <c r="P77" s="43" t="s">
        <v>776</v>
      </c>
      <c r="Q77" s="39" t="s">
        <v>375</v>
      </c>
      <c r="R77" s="39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>
        <v>72</v>
      </c>
      <c r="B78" s="39" t="s">
        <v>355</v>
      </c>
      <c r="C78" s="39" t="s">
        <v>62</v>
      </c>
      <c r="D78" s="39"/>
      <c r="E78" s="41">
        <v>3</v>
      </c>
      <c r="F78" s="42" t="s">
        <v>850</v>
      </c>
      <c r="G78" s="41">
        <v>4</v>
      </c>
      <c r="H78" s="41">
        <v>7</v>
      </c>
      <c r="I78" s="41">
        <v>6</v>
      </c>
      <c r="J78" s="41">
        <v>9</v>
      </c>
      <c r="K78" s="37">
        <f t="shared" si="4"/>
        <v>26</v>
      </c>
      <c r="L78" s="42" t="s">
        <v>850</v>
      </c>
      <c r="M78" s="37">
        <v>0</v>
      </c>
      <c r="N78" s="29">
        <f t="shared" si="5"/>
        <v>26</v>
      </c>
      <c r="O78" s="35">
        <f t="shared" si="3"/>
        <v>47.27272727272727</v>
      </c>
      <c r="P78" s="43" t="s">
        <v>776</v>
      </c>
      <c r="Q78" s="39" t="s">
        <v>235</v>
      </c>
      <c r="R78" s="39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>
        <v>73</v>
      </c>
      <c r="B79" s="39" t="s">
        <v>370</v>
      </c>
      <c r="C79" s="39" t="s">
        <v>17</v>
      </c>
      <c r="D79" s="39"/>
      <c r="E79" s="41">
        <v>3</v>
      </c>
      <c r="F79" s="42" t="s">
        <v>851</v>
      </c>
      <c r="G79" s="41">
        <v>3</v>
      </c>
      <c r="H79" s="41">
        <v>10</v>
      </c>
      <c r="I79" s="41">
        <v>1</v>
      </c>
      <c r="J79" s="41">
        <v>6</v>
      </c>
      <c r="K79" s="37">
        <f t="shared" si="4"/>
        <v>20</v>
      </c>
      <c r="L79" s="42" t="s">
        <v>851</v>
      </c>
      <c r="M79" s="37">
        <v>6</v>
      </c>
      <c r="N79" s="29">
        <f t="shared" si="5"/>
        <v>26</v>
      </c>
      <c r="O79" s="35">
        <f t="shared" si="3"/>
        <v>47.27272727272727</v>
      </c>
      <c r="P79" s="43" t="s">
        <v>776</v>
      </c>
      <c r="Q79" s="39" t="s">
        <v>30</v>
      </c>
      <c r="R79" s="39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>
        <v>74</v>
      </c>
      <c r="B80" s="39" t="s">
        <v>371</v>
      </c>
      <c r="C80" s="39" t="s">
        <v>63</v>
      </c>
      <c r="D80" s="39"/>
      <c r="E80" s="41">
        <v>3</v>
      </c>
      <c r="F80" s="42" t="s">
        <v>852</v>
      </c>
      <c r="G80" s="41">
        <v>4</v>
      </c>
      <c r="H80" s="41">
        <v>8</v>
      </c>
      <c r="I80" s="41">
        <v>1</v>
      </c>
      <c r="J80" s="41">
        <v>6</v>
      </c>
      <c r="K80" s="37">
        <f t="shared" si="4"/>
        <v>19</v>
      </c>
      <c r="L80" s="42" t="s">
        <v>852</v>
      </c>
      <c r="M80" s="37">
        <v>6</v>
      </c>
      <c r="N80" s="29">
        <f t="shared" si="5"/>
        <v>25</v>
      </c>
      <c r="O80" s="35">
        <f t="shared" si="3"/>
        <v>45.45454545454545</v>
      </c>
      <c r="P80" s="43" t="s">
        <v>776</v>
      </c>
      <c r="Q80" s="39" t="s">
        <v>403</v>
      </c>
      <c r="R80" s="39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>
        <v>75</v>
      </c>
      <c r="B81" s="39" t="s">
        <v>289</v>
      </c>
      <c r="C81" s="39" t="s">
        <v>64</v>
      </c>
      <c r="D81" s="39"/>
      <c r="E81" s="41">
        <v>3</v>
      </c>
      <c r="F81" s="42" t="s">
        <v>853</v>
      </c>
      <c r="G81" s="41">
        <v>3</v>
      </c>
      <c r="H81" s="41">
        <v>7</v>
      </c>
      <c r="I81" s="41">
        <v>8</v>
      </c>
      <c r="J81" s="41">
        <v>0</v>
      </c>
      <c r="K81" s="37">
        <f t="shared" si="4"/>
        <v>18</v>
      </c>
      <c r="L81" s="42" t="s">
        <v>853</v>
      </c>
      <c r="M81" s="37">
        <v>6</v>
      </c>
      <c r="N81" s="29">
        <f t="shared" si="5"/>
        <v>24</v>
      </c>
      <c r="O81" s="35">
        <f t="shared" si="3"/>
        <v>43.63636363636363</v>
      </c>
      <c r="P81" s="43" t="s">
        <v>776</v>
      </c>
      <c r="Q81" s="39" t="s">
        <v>377</v>
      </c>
      <c r="R81" s="39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>
        <v>76</v>
      </c>
      <c r="B82" s="39" t="s">
        <v>294</v>
      </c>
      <c r="C82" s="39" t="s">
        <v>64</v>
      </c>
      <c r="D82" s="39"/>
      <c r="E82" s="41">
        <v>3</v>
      </c>
      <c r="F82" s="42" t="s">
        <v>854</v>
      </c>
      <c r="G82" s="41">
        <v>0</v>
      </c>
      <c r="H82" s="41">
        <v>8</v>
      </c>
      <c r="I82" s="41">
        <v>10</v>
      </c>
      <c r="J82" s="41">
        <v>0</v>
      </c>
      <c r="K82" s="37">
        <f t="shared" si="4"/>
        <v>18</v>
      </c>
      <c r="L82" s="42" t="s">
        <v>854</v>
      </c>
      <c r="M82" s="37">
        <v>6</v>
      </c>
      <c r="N82" s="29">
        <f t="shared" si="5"/>
        <v>24</v>
      </c>
      <c r="O82" s="35">
        <f t="shared" si="3"/>
        <v>43.63636363636363</v>
      </c>
      <c r="P82" s="43" t="s">
        <v>776</v>
      </c>
      <c r="Q82" s="39" t="s">
        <v>88</v>
      </c>
      <c r="R82" s="39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>
        <v>77</v>
      </c>
      <c r="B83" s="39" t="s">
        <v>323</v>
      </c>
      <c r="C83" s="39" t="s">
        <v>64</v>
      </c>
      <c r="D83" s="39"/>
      <c r="E83" s="41">
        <v>3</v>
      </c>
      <c r="F83" s="42" t="s">
        <v>855</v>
      </c>
      <c r="G83" s="41">
        <v>4</v>
      </c>
      <c r="H83" s="41">
        <v>9</v>
      </c>
      <c r="I83" s="41">
        <v>4</v>
      </c>
      <c r="J83" s="41">
        <v>3</v>
      </c>
      <c r="K83" s="37">
        <f t="shared" si="4"/>
        <v>20</v>
      </c>
      <c r="L83" s="42" t="s">
        <v>855</v>
      </c>
      <c r="M83" s="37">
        <v>4</v>
      </c>
      <c r="N83" s="29">
        <f t="shared" si="5"/>
        <v>24</v>
      </c>
      <c r="O83" s="35">
        <f t="shared" si="3"/>
        <v>43.63636363636363</v>
      </c>
      <c r="P83" s="43" t="s">
        <v>776</v>
      </c>
      <c r="Q83" s="39" t="s">
        <v>377</v>
      </c>
      <c r="R83" s="39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>
        <v>78</v>
      </c>
      <c r="B84" s="39" t="s">
        <v>364</v>
      </c>
      <c r="C84" s="39" t="s">
        <v>58</v>
      </c>
      <c r="D84" s="39"/>
      <c r="E84" s="41">
        <v>3</v>
      </c>
      <c r="F84" s="42" t="s">
        <v>856</v>
      </c>
      <c r="G84" s="41">
        <v>1</v>
      </c>
      <c r="H84" s="41">
        <v>9</v>
      </c>
      <c r="I84" s="41">
        <v>3</v>
      </c>
      <c r="J84" s="41">
        <v>9</v>
      </c>
      <c r="K84" s="37">
        <f t="shared" si="4"/>
        <v>22</v>
      </c>
      <c r="L84" s="42" t="s">
        <v>856</v>
      </c>
      <c r="M84" s="37">
        <v>2</v>
      </c>
      <c r="N84" s="29">
        <f t="shared" si="5"/>
        <v>24</v>
      </c>
      <c r="O84" s="35">
        <f t="shared" si="3"/>
        <v>43.63636363636363</v>
      </c>
      <c r="P84" s="43" t="s">
        <v>776</v>
      </c>
      <c r="Q84" s="39" t="s">
        <v>400</v>
      </c>
      <c r="R84" s="39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>
        <v>79</v>
      </c>
      <c r="B85" s="39" t="s">
        <v>295</v>
      </c>
      <c r="C85" s="39" t="s">
        <v>64</v>
      </c>
      <c r="D85" s="39"/>
      <c r="E85" s="41">
        <v>3</v>
      </c>
      <c r="F85" s="42" t="s">
        <v>857</v>
      </c>
      <c r="G85" s="41">
        <v>4</v>
      </c>
      <c r="H85" s="41">
        <v>10</v>
      </c>
      <c r="I85" s="41">
        <v>4</v>
      </c>
      <c r="J85" s="41">
        <v>0</v>
      </c>
      <c r="K85" s="37">
        <f t="shared" si="4"/>
        <v>18</v>
      </c>
      <c r="L85" s="42" t="s">
        <v>857</v>
      </c>
      <c r="M85" s="37">
        <v>5</v>
      </c>
      <c r="N85" s="29">
        <f t="shared" si="5"/>
        <v>23</v>
      </c>
      <c r="O85" s="35">
        <f t="shared" si="3"/>
        <v>41.81818181818181</v>
      </c>
      <c r="P85" s="43" t="s">
        <v>776</v>
      </c>
      <c r="Q85" s="39" t="s">
        <v>377</v>
      </c>
      <c r="R85" s="39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>
        <v>80</v>
      </c>
      <c r="B86" s="39" t="s">
        <v>308</v>
      </c>
      <c r="C86" s="39" t="s">
        <v>230</v>
      </c>
      <c r="D86" s="39"/>
      <c r="E86" s="41">
        <v>3</v>
      </c>
      <c r="F86" s="42" t="s">
        <v>858</v>
      </c>
      <c r="G86" s="41">
        <v>0</v>
      </c>
      <c r="H86" s="41">
        <v>8</v>
      </c>
      <c r="I86" s="41">
        <v>7</v>
      </c>
      <c r="J86" s="41">
        <v>6</v>
      </c>
      <c r="K86" s="37">
        <f t="shared" si="4"/>
        <v>21</v>
      </c>
      <c r="L86" s="42" t="s">
        <v>858</v>
      </c>
      <c r="M86" s="37">
        <v>2</v>
      </c>
      <c r="N86" s="29">
        <f t="shared" si="5"/>
        <v>23</v>
      </c>
      <c r="O86" s="35">
        <f t="shared" si="3"/>
        <v>41.81818181818181</v>
      </c>
      <c r="P86" s="43" t="s">
        <v>776</v>
      </c>
      <c r="Q86" s="39" t="s">
        <v>23</v>
      </c>
      <c r="R86" s="39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>
        <v>81</v>
      </c>
      <c r="B87" s="39" t="s">
        <v>327</v>
      </c>
      <c r="C87" s="39" t="s">
        <v>58</v>
      </c>
      <c r="D87" s="39"/>
      <c r="E87" s="41">
        <v>3</v>
      </c>
      <c r="F87" s="42" t="s">
        <v>859</v>
      </c>
      <c r="G87" s="41">
        <v>5</v>
      </c>
      <c r="H87" s="41">
        <v>10</v>
      </c>
      <c r="I87" s="41">
        <v>3</v>
      </c>
      <c r="J87" s="41">
        <v>0</v>
      </c>
      <c r="K87" s="37">
        <f t="shared" si="4"/>
        <v>18</v>
      </c>
      <c r="L87" s="42" t="s">
        <v>859</v>
      </c>
      <c r="M87" s="37">
        <v>5</v>
      </c>
      <c r="N87" s="29">
        <f t="shared" si="5"/>
        <v>23</v>
      </c>
      <c r="O87" s="35">
        <f t="shared" si="3"/>
        <v>41.81818181818181</v>
      </c>
      <c r="P87" s="43" t="s">
        <v>776</v>
      </c>
      <c r="Q87" s="39" t="s">
        <v>19</v>
      </c>
      <c r="R87" s="39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>
        <v>82</v>
      </c>
      <c r="B88" s="39" t="s">
        <v>334</v>
      </c>
      <c r="C88" s="39" t="s">
        <v>64</v>
      </c>
      <c r="D88" s="39"/>
      <c r="E88" s="41">
        <v>3</v>
      </c>
      <c r="F88" s="42" t="s">
        <v>860</v>
      </c>
      <c r="G88" s="41">
        <v>4</v>
      </c>
      <c r="H88" s="41">
        <v>9</v>
      </c>
      <c r="I88" s="41">
        <v>2</v>
      </c>
      <c r="J88" s="41">
        <v>3</v>
      </c>
      <c r="K88" s="37">
        <f t="shared" si="4"/>
        <v>18</v>
      </c>
      <c r="L88" s="42" t="s">
        <v>860</v>
      </c>
      <c r="M88" s="37">
        <v>5</v>
      </c>
      <c r="N88" s="29">
        <f t="shared" si="5"/>
        <v>23</v>
      </c>
      <c r="O88" s="35">
        <f t="shared" si="3"/>
        <v>41.81818181818181</v>
      </c>
      <c r="P88" s="43" t="s">
        <v>776</v>
      </c>
      <c r="Q88" s="39" t="s">
        <v>392</v>
      </c>
      <c r="R88" s="39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>
        <v>83</v>
      </c>
      <c r="B89" s="39" t="s">
        <v>312</v>
      </c>
      <c r="C89" s="39" t="s">
        <v>64</v>
      </c>
      <c r="D89" s="39"/>
      <c r="E89" s="41">
        <v>3</v>
      </c>
      <c r="F89" s="42" t="s">
        <v>861</v>
      </c>
      <c r="G89" s="41">
        <v>3</v>
      </c>
      <c r="H89" s="41">
        <v>8</v>
      </c>
      <c r="I89" s="41">
        <v>4</v>
      </c>
      <c r="J89" s="41">
        <v>0</v>
      </c>
      <c r="K89" s="37">
        <f t="shared" si="4"/>
        <v>15</v>
      </c>
      <c r="L89" s="42" t="s">
        <v>861</v>
      </c>
      <c r="M89" s="37">
        <v>7</v>
      </c>
      <c r="N89" s="29">
        <f t="shared" si="5"/>
        <v>22</v>
      </c>
      <c r="O89" s="35">
        <f t="shared" si="3"/>
        <v>40</v>
      </c>
      <c r="P89" s="43" t="s">
        <v>776</v>
      </c>
      <c r="Q89" s="39" t="s">
        <v>375</v>
      </c>
      <c r="R89" s="39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>
        <v>84</v>
      </c>
      <c r="B90" s="39" t="s">
        <v>309</v>
      </c>
      <c r="C90" s="39" t="s">
        <v>64</v>
      </c>
      <c r="D90" s="39"/>
      <c r="E90" s="41">
        <v>3</v>
      </c>
      <c r="F90" s="42" t="s">
        <v>862</v>
      </c>
      <c r="G90" s="41">
        <v>2</v>
      </c>
      <c r="H90" s="41">
        <v>9</v>
      </c>
      <c r="I90" s="41">
        <v>7</v>
      </c>
      <c r="J90" s="41">
        <v>0</v>
      </c>
      <c r="K90" s="37">
        <f t="shared" si="4"/>
        <v>18</v>
      </c>
      <c r="L90" s="42" t="s">
        <v>862</v>
      </c>
      <c r="M90" s="37">
        <v>3</v>
      </c>
      <c r="N90" s="29">
        <f t="shared" si="5"/>
        <v>21</v>
      </c>
      <c r="O90" s="35">
        <f t="shared" si="3"/>
        <v>38.18181818181819</v>
      </c>
      <c r="P90" s="43" t="s">
        <v>776</v>
      </c>
      <c r="Q90" s="39" t="s">
        <v>377</v>
      </c>
      <c r="R90" s="39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>
        <v>85</v>
      </c>
      <c r="B91" s="39" t="s">
        <v>297</v>
      </c>
      <c r="C91" s="39" t="s">
        <v>277</v>
      </c>
      <c r="D91" s="39"/>
      <c r="E91" s="41">
        <v>3</v>
      </c>
      <c r="F91" s="42" t="s">
        <v>863</v>
      </c>
      <c r="G91" s="41">
        <v>3</v>
      </c>
      <c r="H91" s="41">
        <v>9</v>
      </c>
      <c r="I91" s="41">
        <v>2</v>
      </c>
      <c r="J91" s="41">
        <v>5</v>
      </c>
      <c r="K91" s="37">
        <f t="shared" si="4"/>
        <v>19</v>
      </c>
      <c r="L91" s="42" t="s">
        <v>863</v>
      </c>
      <c r="M91" s="37">
        <v>1</v>
      </c>
      <c r="N91" s="29">
        <f t="shared" si="5"/>
        <v>20</v>
      </c>
      <c r="O91" s="35">
        <f t="shared" si="3"/>
        <v>36.36363636363637</v>
      </c>
      <c r="P91" s="43" t="s">
        <v>776</v>
      </c>
      <c r="Q91" s="39" t="s">
        <v>379</v>
      </c>
      <c r="R91" s="39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>
        <v>86</v>
      </c>
      <c r="B92" s="39" t="s">
        <v>318</v>
      </c>
      <c r="C92" s="39" t="s">
        <v>230</v>
      </c>
      <c r="D92" s="39"/>
      <c r="E92" s="41">
        <v>3</v>
      </c>
      <c r="F92" s="42" t="s">
        <v>864</v>
      </c>
      <c r="G92" s="41">
        <v>2</v>
      </c>
      <c r="H92" s="41">
        <v>6</v>
      </c>
      <c r="I92" s="41">
        <v>7</v>
      </c>
      <c r="J92" s="41">
        <v>0</v>
      </c>
      <c r="K92" s="37">
        <f t="shared" si="4"/>
        <v>15</v>
      </c>
      <c r="L92" s="42" t="s">
        <v>864</v>
      </c>
      <c r="M92" s="37">
        <v>5</v>
      </c>
      <c r="N92" s="29">
        <f t="shared" si="5"/>
        <v>20</v>
      </c>
      <c r="O92" s="35">
        <f t="shared" si="3"/>
        <v>36.36363636363637</v>
      </c>
      <c r="P92" s="43" t="s">
        <v>776</v>
      </c>
      <c r="Q92" s="39" t="s">
        <v>43</v>
      </c>
      <c r="R92" s="39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>
        <v>87</v>
      </c>
      <c r="B93" s="39" t="s">
        <v>284</v>
      </c>
      <c r="C93" s="39" t="s">
        <v>64</v>
      </c>
      <c r="D93" s="39"/>
      <c r="E93" s="41">
        <v>3</v>
      </c>
      <c r="F93" s="42" t="s">
        <v>865</v>
      </c>
      <c r="G93" s="41">
        <v>5</v>
      </c>
      <c r="H93" s="41">
        <v>7</v>
      </c>
      <c r="I93" s="41">
        <v>3</v>
      </c>
      <c r="J93" s="41">
        <v>0</v>
      </c>
      <c r="K93" s="37">
        <f t="shared" si="4"/>
        <v>15</v>
      </c>
      <c r="L93" s="42" t="s">
        <v>865</v>
      </c>
      <c r="M93" s="37">
        <v>3</v>
      </c>
      <c r="N93" s="29">
        <f t="shared" si="5"/>
        <v>18</v>
      </c>
      <c r="O93" s="35">
        <f t="shared" si="3"/>
        <v>32.72727272727273</v>
      </c>
      <c r="P93" s="43" t="s">
        <v>776</v>
      </c>
      <c r="Q93" s="39" t="s">
        <v>377</v>
      </c>
      <c r="R93" s="39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>
        <v>88</v>
      </c>
      <c r="B94" s="39" t="s">
        <v>321</v>
      </c>
      <c r="C94" s="39" t="s">
        <v>64</v>
      </c>
      <c r="D94" s="39"/>
      <c r="E94" s="41">
        <v>3</v>
      </c>
      <c r="F94" s="42" t="s">
        <v>866</v>
      </c>
      <c r="G94" s="41">
        <v>5</v>
      </c>
      <c r="H94" s="41">
        <v>8</v>
      </c>
      <c r="I94" s="41">
        <v>4</v>
      </c>
      <c r="J94" s="41">
        <v>0</v>
      </c>
      <c r="K94" s="37">
        <f t="shared" si="4"/>
        <v>17</v>
      </c>
      <c r="L94" s="42" t="s">
        <v>866</v>
      </c>
      <c r="M94" s="37">
        <v>1</v>
      </c>
      <c r="N94" s="29">
        <f t="shared" si="5"/>
        <v>18</v>
      </c>
      <c r="O94" s="35">
        <f t="shared" si="3"/>
        <v>32.72727272727273</v>
      </c>
      <c r="P94" s="43" t="s">
        <v>776</v>
      </c>
      <c r="Q94" s="39" t="s">
        <v>377</v>
      </c>
      <c r="R94" s="39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>
        <v>89</v>
      </c>
      <c r="B95" s="39" t="s">
        <v>367</v>
      </c>
      <c r="C95" s="39" t="s">
        <v>59</v>
      </c>
      <c r="D95" s="39"/>
      <c r="E95" s="41">
        <v>3</v>
      </c>
      <c r="F95" s="42" t="s">
        <v>867</v>
      </c>
      <c r="G95" s="41">
        <v>4</v>
      </c>
      <c r="H95" s="41">
        <v>10</v>
      </c>
      <c r="I95" s="41">
        <v>0</v>
      </c>
      <c r="J95" s="41">
        <v>0</v>
      </c>
      <c r="K95" s="37">
        <f t="shared" si="4"/>
        <v>14</v>
      </c>
      <c r="L95" s="42" t="s">
        <v>867</v>
      </c>
      <c r="M95" s="37">
        <v>4</v>
      </c>
      <c r="N95" s="29">
        <f t="shared" si="5"/>
        <v>18</v>
      </c>
      <c r="O95" s="35">
        <f t="shared" si="3"/>
        <v>32.72727272727273</v>
      </c>
      <c r="P95" s="43" t="s">
        <v>776</v>
      </c>
      <c r="Q95" s="39" t="s">
        <v>24</v>
      </c>
      <c r="R95" s="39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>
        <v>90</v>
      </c>
      <c r="B96" s="39" t="s">
        <v>281</v>
      </c>
      <c r="C96" s="39" t="s">
        <v>17</v>
      </c>
      <c r="D96" s="39"/>
      <c r="E96" s="41">
        <v>3</v>
      </c>
      <c r="F96" s="42" t="s">
        <v>868</v>
      </c>
      <c r="G96" s="41">
        <v>3</v>
      </c>
      <c r="H96" s="41">
        <v>8</v>
      </c>
      <c r="I96" s="41">
        <v>0</v>
      </c>
      <c r="J96" s="41">
        <v>0</v>
      </c>
      <c r="K96" s="37">
        <f t="shared" si="4"/>
        <v>11</v>
      </c>
      <c r="L96" s="42" t="s">
        <v>868</v>
      </c>
      <c r="M96" s="37">
        <v>5</v>
      </c>
      <c r="N96" s="29">
        <f t="shared" si="5"/>
        <v>16</v>
      </c>
      <c r="O96" s="35">
        <f t="shared" si="3"/>
        <v>29.09090909090909</v>
      </c>
      <c r="P96" s="43" t="s">
        <v>776</v>
      </c>
      <c r="Q96" s="39" t="s">
        <v>28</v>
      </c>
      <c r="R96" s="39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>
        <v>91</v>
      </c>
      <c r="B97" s="39" t="s">
        <v>356</v>
      </c>
      <c r="C97" s="39" t="s">
        <v>230</v>
      </c>
      <c r="D97" s="39"/>
      <c r="E97" s="41">
        <v>3</v>
      </c>
      <c r="F97" s="42" t="s">
        <v>869</v>
      </c>
      <c r="G97" s="41">
        <v>2</v>
      </c>
      <c r="H97" s="41">
        <v>7</v>
      </c>
      <c r="I97" s="41">
        <v>7</v>
      </c>
      <c r="J97" s="41">
        <v>0</v>
      </c>
      <c r="K97" s="37">
        <f t="shared" si="4"/>
        <v>16</v>
      </c>
      <c r="L97" s="42" t="s">
        <v>869</v>
      </c>
      <c r="M97" s="37">
        <v>0</v>
      </c>
      <c r="N97" s="29">
        <f t="shared" si="5"/>
        <v>16</v>
      </c>
      <c r="O97" s="35">
        <f t="shared" si="3"/>
        <v>29.09090909090909</v>
      </c>
      <c r="P97" s="43" t="s">
        <v>776</v>
      </c>
      <c r="Q97" s="39" t="s">
        <v>43</v>
      </c>
      <c r="R97" s="39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>
        <v>92</v>
      </c>
      <c r="B98" s="39" t="s">
        <v>296</v>
      </c>
      <c r="C98" s="39" t="s">
        <v>17</v>
      </c>
      <c r="D98" s="39"/>
      <c r="E98" s="41">
        <v>3</v>
      </c>
      <c r="F98" s="42" t="s">
        <v>870</v>
      </c>
      <c r="G98" s="41">
        <v>5</v>
      </c>
      <c r="H98" s="41">
        <v>10</v>
      </c>
      <c r="I98" s="41">
        <v>0</v>
      </c>
      <c r="J98" s="41">
        <v>0</v>
      </c>
      <c r="K98" s="37">
        <f t="shared" si="4"/>
        <v>15</v>
      </c>
      <c r="L98" s="42" t="s">
        <v>870</v>
      </c>
      <c r="M98" s="37">
        <v>0</v>
      </c>
      <c r="N98" s="29">
        <f t="shared" si="5"/>
        <v>15</v>
      </c>
      <c r="O98" s="35">
        <f t="shared" si="3"/>
        <v>27.27272727272727</v>
      </c>
      <c r="P98" s="43" t="s">
        <v>776</v>
      </c>
      <c r="Q98" s="39" t="s">
        <v>232</v>
      </c>
      <c r="R98" s="39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>
        <v>93</v>
      </c>
      <c r="B99" s="39" t="s">
        <v>325</v>
      </c>
      <c r="C99" s="39" t="s">
        <v>17</v>
      </c>
      <c r="D99" s="39"/>
      <c r="E99" s="41">
        <v>3</v>
      </c>
      <c r="F99" s="42" t="s">
        <v>871</v>
      </c>
      <c r="G99" s="41">
        <v>3</v>
      </c>
      <c r="H99" s="41">
        <v>8</v>
      </c>
      <c r="I99" s="41">
        <v>0</v>
      </c>
      <c r="J99" s="41">
        <v>4</v>
      </c>
      <c r="K99" s="37">
        <f t="shared" si="4"/>
        <v>15</v>
      </c>
      <c r="L99" s="42" t="s">
        <v>871</v>
      </c>
      <c r="M99" s="37">
        <v>0</v>
      </c>
      <c r="N99" s="29">
        <f t="shared" si="5"/>
        <v>15</v>
      </c>
      <c r="O99" s="35">
        <f t="shared" si="3"/>
        <v>27.27272727272727</v>
      </c>
      <c r="P99" s="43" t="s">
        <v>776</v>
      </c>
      <c r="Q99" s="39" t="s">
        <v>265</v>
      </c>
      <c r="R99" s="39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>
        <v>94</v>
      </c>
      <c r="B100" s="39" t="s">
        <v>328</v>
      </c>
      <c r="C100" s="39" t="s">
        <v>63</v>
      </c>
      <c r="D100" s="39"/>
      <c r="E100" s="41">
        <v>3</v>
      </c>
      <c r="F100" s="42" t="s">
        <v>872</v>
      </c>
      <c r="G100" s="41">
        <v>2</v>
      </c>
      <c r="H100" s="41">
        <v>6</v>
      </c>
      <c r="I100" s="41">
        <v>0</v>
      </c>
      <c r="J100" s="41">
        <v>7</v>
      </c>
      <c r="K100" s="37">
        <v>15</v>
      </c>
      <c r="L100" s="42" t="s">
        <v>872</v>
      </c>
      <c r="M100" s="37">
        <v>0</v>
      </c>
      <c r="N100" s="29">
        <f t="shared" si="5"/>
        <v>15</v>
      </c>
      <c r="O100" s="35">
        <f t="shared" si="3"/>
        <v>27.27272727272727</v>
      </c>
      <c r="P100" s="43" t="s">
        <v>776</v>
      </c>
      <c r="Q100" s="39" t="s">
        <v>389</v>
      </c>
      <c r="R100" s="39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>
        <v>95</v>
      </c>
      <c r="B101" s="39" t="s">
        <v>299</v>
      </c>
      <c r="C101" s="39" t="s">
        <v>63</v>
      </c>
      <c r="D101" s="39"/>
      <c r="E101" s="41">
        <v>3</v>
      </c>
      <c r="F101" s="42" t="s">
        <v>873</v>
      </c>
      <c r="G101" s="41">
        <v>3</v>
      </c>
      <c r="H101" s="41">
        <v>8</v>
      </c>
      <c r="I101" s="41">
        <v>1</v>
      </c>
      <c r="J101" s="41">
        <v>0</v>
      </c>
      <c r="K101" s="37">
        <f>J101+I101+H101+G101</f>
        <v>12</v>
      </c>
      <c r="L101" s="42" t="s">
        <v>873</v>
      </c>
      <c r="M101" s="37">
        <v>1</v>
      </c>
      <c r="N101" s="29">
        <f t="shared" si="5"/>
        <v>13</v>
      </c>
      <c r="O101" s="35">
        <f t="shared" si="3"/>
        <v>23.636363636363637</v>
      </c>
      <c r="P101" s="43" t="s">
        <v>776</v>
      </c>
      <c r="Q101" s="39" t="s">
        <v>93</v>
      </c>
      <c r="R101" s="39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>
        <v>96</v>
      </c>
      <c r="B102" s="39" t="s">
        <v>337</v>
      </c>
      <c r="C102" s="39" t="s">
        <v>63</v>
      </c>
      <c r="D102" s="39"/>
      <c r="E102" s="41">
        <v>3</v>
      </c>
      <c r="F102" s="42" t="s">
        <v>874</v>
      </c>
      <c r="G102" s="41">
        <v>1</v>
      </c>
      <c r="H102" s="41">
        <v>7</v>
      </c>
      <c r="I102" s="41">
        <v>3</v>
      </c>
      <c r="J102" s="41">
        <v>0</v>
      </c>
      <c r="K102" s="37">
        <f>J102+I102+H102+G102</f>
        <v>11</v>
      </c>
      <c r="L102" s="42" t="s">
        <v>874</v>
      </c>
      <c r="M102" s="37">
        <v>2</v>
      </c>
      <c r="N102" s="29">
        <f t="shared" si="5"/>
        <v>13</v>
      </c>
      <c r="O102" s="35">
        <f t="shared" si="3"/>
        <v>23.636363636363637</v>
      </c>
      <c r="P102" s="43" t="s">
        <v>776</v>
      </c>
      <c r="Q102" s="39" t="s">
        <v>83</v>
      </c>
      <c r="R102" s="39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>
        <v>97</v>
      </c>
      <c r="B103" s="39" t="s">
        <v>330</v>
      </c>
      <c r="C103" s="39" t="s">
        <v>17</v>
      </c>
      <c r="D103" s="39"/>
      <c r="E103" s="41">
        <v>3</v>
      </c>
      <c r="F103" s="42" t="s">
        <v>875</v>
      </c>
      <c r="G103" s="41">
        <v>7</v>
      </c>
      <c r="H103" s="41">
        <v>8</v>
      </c>
      <c r="I103" s="41">
        <v>0</v>
      </c>
      <c r="J103" s="41">
        <v>7</v>
      </c>
      <c r="K103" s="37">
        <v>7</v>
      </c>
      <c r="L103" s="42" t="s">
        <v>875</v>
      </c>
      <c r="M103" s="37">
        <v>0</v>
      </c>
      <c r="N103" s="29">
        <f t="shared" si="5"/>
        <v>7</v>
      </c>
      <c r="O103" s="35">
        <f t="shared" si="3"/>
        <v>12.727272727272727</v>
      </c>
      <c r="P103" s="43" t="s">
        <v>776</v>
      </c>
      <c r="Q103" s="39" t="s">
        <v>70</v>
      </c>
      <c r="R103" s="39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 t="s">
        <v>1173</v>
      </c>
      <c r="C105" s="2"/>
      <c r="D105" s="2" t="s">
        <v>1174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</sheetData>
  <sheetProtection/>
  <autoFilter ref="A5:R103">
    <sortState ref="A6:R927">
      <sortCondition descending="1" sortBy="value" ref="N6:N927"/>
    </sortState>
  </autoFilter>
  <mergeCells count="5">
    <mergeCell ref="A1:O1"/>
    <mergeCell ref="C3:D3"/>
    <mergeCell ref="F3:K3"/>
    <mergeCell ref="C4:D4"/>
    <mergeCell ref="F4:K4"/>
  </mergeCells>
  <dataValidations count="2">
    <dataValidation type="list" allowBlank="1" showInputMessage="1" showErrorMessage="1" prompt=" -  - " sqref="P6 P8:P103">
      <formula1>"Победитель,Призер,Участник,Неявка,Удаление"</formula1>
    </dataValidation>
    <dataValidation type="list" allowBlank="1" showInputMessage="1" showErrorMessage="1" prompt=" -  - " sqref="R1:R4 P5 P7 R83:R134">
      <formula1>"победитель,призёр,участник,неявка"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78"/>
  <sheetViews>
    <sheetView zoomScalePageLayoutView="0" workbookViewId="0" topLeftCell="A2">
      <selection activeCell="D7" sqref="D7:D108"/>
    </sheetView>
  </sheetViews>
  <sheetFormatPr defaultColWidth="14.421875" defaultRowHeight="15" customHeight="1"/>
  <cols>
    <col min="1" max="1" width="5.00390625" style="58" customWidth="1"/>
    <col min="2" max="2" width="13.28125" style="58" customWidth="1"/>
    <col min="3" max="3" width="13.7109375" style="58" customWidth="1"/>
    <col min="4" max="4" width="30.28125" style="58" customWidth="1"/>
    <col min="5" max="5" width="6.57421875" style="58" customWidth="1"/>
    <col min="6" max="6" width="11.28125" style="58" customWidth="1"/>
    <col min="7" max="8" width="5.00390625" style="58" customWidth="1"/>
    <col min="9" max="10" width="6.140625" style="58" customWidth="1"/>
    <col min="11" max="14" width="8.57421875" style="58" customWidth="1"/>
    <col min="15" max="15" width="8.28125" style="58" customWidth="1"/>
    <col min="16" max="16" width="17.7109375" style="58" customWidth="1"/>
    <col min="17" max="17" width="13.7109375" style="58" customWidth="1"/>
    <col min="18" max="18" width="11.7109375" style="58" customWidth="1"/>
    <col min="19" max="23" width="8.00390625" style="58" customWidth="1"/>
    <col min="24" max="16384" width="14.421875" style="58" customWidth="1"/>
  </cols>
  <sheetData>
    <row r="1" spans="1:26" ht="30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"/>
      <c r="Q1" s="2"/>
      <c r="R1" s="3"/>
      <c r="S1" s="4"/>
      <c r="T1" s="4"/>
      <c r="U1" s="4"/>
      <c r="V1" s="4"/>
      <c r="W1" s="4"/>
      <c r="X1" s="2"/>
      <c r="Y1" s="2"/>
      <c r="Z1" s="2"/>
    </row>
    <row r="2" spans="1:26" ht="30" customHeight="1">
      <c r="A2" s="57"/>
      <c r="B2" s="57"/>
      <c r="C2" s="26"/>
      <c r="D2" s="27" t="s">
        <v>406</v>
      </c>
      <c r="E2" s="27"/>
      <c r="F2" s="57"/>
      <c r="G2" s="26"/>
      <c r="H2" s="26"/>
      <c r="I2" s="26"/>
      <c r="J2" s="26"/>
      <c r="K2" s="26"/>
      <c r="L2" s="26"/>
      <c r="M2" s="26"/>
      <c r="N2" s="26"/>
      <c r="O2" s="26"/>
      <c r="P2" s="2"/>
      <c r="Q2" s="2"/>
      <c r="R2" s="3"/>
      <c r="S2" s="4"/>
      <c r="T2" s="4"/>
      <c r="U2" s="4"/>
      <c r="V2" s="4"/>
      <c r="W2" s="4"/>
      <c r="X2" s="2"/>
      <c r="Y2" s="2"/>
      <c r="Z2" s="2"/>
    </row>
    <row r="3" spans="1:26" ht="24" customHeight="1">
      <c r="A3" s="60"/>
      <c r="B3" s="45" t="s">
        <v>1</v>
      </c>
      <c r="C3" s="86" t="s">
        <v>2</v>
      </c>
      <c r="D3" s="85"/>
      <c r="E3" s="59"/>
      <c r="F3" s="87" t="s">
        <v>3</v>
      </c>
      <c r="G3" s="85"/>
      <c r="H3" s="85"/>
      <c r="I3" s="85"/>
      <c r="J3" s="85"/>
      <c r="K3" s="85"/>
      <c r="O3" s="4"/>
      <c r="P3" s="4"/>
      <c r="Q3" s="4"/>
      <c r="R3" s="3"/>
      <c r="S3" s="4"/>
      <c r="T3" s="4"/>
      <c r="U3" s="4"/>
      <c r="V3" s="4"/>
      <c r="W3" s="4"/>
      <c r="X3" s="2"/>
      <c r="Y3" s="2"/>
      <c r="Z3" s="2"/>
    </row>
    <row r="4" spans="1:26" ht="43.5" customHeight="1">
      <c r="A4" s="9"/>
      <c r="B4" s="44" t="s">
        <v>231</v>
      </c>
      <c r="C4" s="81">
        <v>45353</v>
      </c>
      <c r="D4" s="82"/>
      <c r="E4" s="56"/>
      <c r="F4" s="83" t="s">
        <v>4</v>
      </c>
      <c r="G4" s="82"/>
      <c r="H4" s="82"/>
      <c r="I4" s="82"/>
      <c r="J4" s="82"/>
      <c r="K4" s="82"/>
      <c r="L4" s="28"/>
      <c r="M4" s="28"/>
      <c r="N4" s="28"/>
      <c r="O4" s="11"/>
      <c r="P4" s="11"/>
      <c r="Q4" s="11"/>
      <c r="R4" s="9"/>
      <c r="S4" s="9"/>
      <c r="T4" s="9"/>
      <c r="U4" s="9"/>
      <c r="V4" s="9"/>
      <c r="W4" s="9"/>
      <c r="X4" s="2"/>
      <c r="Y4" s="2"/>
      <c r="Z4" s="2"/>
    </row>
    <row r="5" spans="1:26" ht="98.25" customHeight="1">
      <c r="A5" s="12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3" t="s">
        <v>53</v>
      </c>
      <c r="L5" s="13" t="s">
        <v>10</v>
      </c>
      <c r="M5" s="13" t="s">
        <v>54</v>
      </c>
      <c r="N5" s="13" t="s">
        <v>56</v>
      </c>
      <c r="O5" s="13" t="s">
        <v>15</v>
      </c>
      <c r="P5" s="13" t="s">
        <v>16</v>
      </c>
      <c r="Q5" s="13" t="s">
        <v>102</v>
      </c>
      <c r="R5" s="13" t="s">
        <v>103</v>
      </c>
      <c r="S5" s="15"/>
      <c r="T5" s="15"/>
      <c r="U5" s="15"/>
      <c r="V5" s="15"/>
      <c r="W5" s="15"/>
      <c r="X5" s="2"/>
      <c r="Y5" s="2"/>
      <c r="Z5" s="2"/>
    </row>
    <row r="6" spans="1:26" ht="24.75" customHeight="1">
      <c r="A6" s="12"/>
      <c r="B6" s="13"/>
      <c r="C6" s="13"/>
      <c r="D6" s="13" t="s">
        <v>55</v>
      </c>
      <c r="E6" s="13"/>
      <c r="F6" s="13"/>
      <c r="G6" s="13">
        <v>10</v>
      </c>
      <c r="H6" s="13">
        <v>10</v>
      </c>
      <c r="I6" s="13">
        <v>15</v>
      </c>
      <c r="J6" s="13">
        <v>10</v>
      </c>
      <c r="K6" s="13">
        <f>G6+H6+I6+J6</f>
        <v>45</v>
      </c>
      <c r="L6" s="13"/>
      <c r="M6" s="13">
        <f>J6+L6</f>
        <v>10</v>
      </c>
      <c r="N6" s="13">
        <f>K6+M6</f>
        <v>55</v>
      </c>
      <c r="O6" s="13">
        <f aca="true" t="shared" si="0" ref="O6:O37">N6/55*100</f>
        <v>100</v>
      </c>
      <c r="P6" s="13"/>
      <c r="Q6" s="13"/>
      <c r="R6" s="13"/>
      <c r="S6" s="15"/>
      <c r="T6" s="15"/>
      <c r="U6" s="15"/>
      <c r="V6" s="15"/>
      <c r="W6" s="15"/>
      <c r="X6" s="2"/>
      <c r="Y6" s="2"/>
      <c r="Z6" s="2"/>
    </row>
    <row r="7" spans="1:26" ht="13.5" customHeight="1">
      <c r="A7" s="32">
        <v>1</v>
      </c>
      <c r="B7" s="31" t="s">
        <v>416</v>
      </c>
      <c r="C7" s="31" t="s">
        <v>60</v>
      </c>
      <c r="D7" s="31"/>
      <c r="E7" s="19">
        <v>4</v>
      </c>
      <c r="F7" s="20" t="s">
        <v>876</v>
      </c>
      <c r="G7" s="17">
        <v>8</v>
      </c>
      <c r="H7" s="17">
        <v>9</v>
      </c>
      <c r="I7" s="17">
        <v>15</v>
      </c>
      <c r="J7" s="17">
        <v>8</v>
      </c>
      <c r="K7" s="16">
        <f aca="true" t="shared" si="1" ref="K7:K38">J7+I7+H7+G7</f>
        <v>40</v>
      </c>
      <c r="L7" s="20" t="s">
        <v>876</v>
      </c>
      <c r="M7" s="16">
        <v>10</v>
      </c>
      <c r="N7" s="29">
        <f aca="true" t="shared" si="2" ref="N7:N38">K7+M7</f>
        <v>50</v>
      </c>
      <c r="O7" s="35">
        <f t="shared" si="0"/>
        <v>90.9090909090909</v>
      </c>
      <c r="P7" s="18" t="s">
        <v>774</v>
      </c>
      <c r="Q7" s="31" t="s">
        <v>71</v>
      </c>
      <c r="R7" s="31"/>
      <c r="S7" s="4"/>
      <c r="T7" s="15"/>
      <c r="U7" s="15"/>
      <c r="V7" s="15"/>
      <c r="W7" s="15"/>
      <c r="X7" s="2"/>
      <c r="Y7" s="2"/>
      <c r="Z7" s="2"/>
    </row>
    <row r="8" spans="1:26" ht="13.5" customHeight="1">
      <c r="A8" s="32">
        <v>2</v>
      </c>
      <c r="B8" s="31" t="s">
        <v>437</v>
      </c>
      <c r="C8" s="31" t="s">
        <v>63</v>
      </c>
      <c r="D8" s="31"/>
      <c r="E8" s="19">
        <v>4</v>
      </c>
      <c r="F8" s="20" t="s">
        <v>877</v>
      </c>
      <c r="G8" s="17">
        <v>8</v>
      </c>
      <c r="H8" s="17">
        <v>9</v>
      </c>
      <c r="I8" s="17">
        <v>15</v>
      </c>
      <c r="J8" s="17">
        <v>8</v>
      </c>
      <c r="K8" s="16">
        <f t="shared" si="1"/>
        <v>40</v>
      </c>
      <c r="L8" s="20" t="s">
        <v>877</v>
      </c>
      <c r="M8" s="16">
        <v>10</v>
      </c>
      <c r="N8" s="29">
        <f t="shared" si="2"/>
        <v>50</v>
      </c>
      <c r="O8" s="35">
        <f t="shared" si="0"/>
        <v>90.9090909090909</v>
      </c>
      <c r="P8" s="18" t="s">
        <v>774</v>
      </c>
      <c r="Q8" s="31" t="s">
        <v>34</v>
      </c>
      <c r="R8" s="31"/>
      <c r="S8" s="2"/>
      <c r="T8" s="15"/>
      <c r="U8" s="15"/>
      <c r="V8" s="15"/>
      <c r="W8" s="15"/>
      <c r="X8" s="2"/>
      <c r="Y8" s="2"/>
      <c r="Z8" s="2"/>
    </row>
    <row r="9" spans="1:26" ht="13.5" customHeight="1">
      <c r="A9" s="32">
        <v>3</v>
      </c>
      <c r="B9" s="31" t="s">
        <v>415</v>
      </c>
      <c r="C9" s="31" t="s">
        <v>58</v>
      </c>
      <c r="D9" s="31"/>
      <c r="E9" s="19">
        <v>4</v>
      </c>
      <c r="F9" s="20" t="s">
        <v>878</v>
      </c>
      <c r="G9" s="17">
        <v>9</v>
      </c>
      <c r="H9" s="17">
        <v>9</v>
      </c>
      <c r="I9" s="17">
        <v>13</v>
      </c>
      <c r="J9" s="17">
        <v>8</v>
      </c>
      <c r="K9" s="16">
        <f t="shared" si="1"/>
        <v>39</v>
      </c>
      <c r="L9" s="20" t="s">
        <v>878</v>
      </c>
      <c r="M9" s="16">
        <v>10</v>
      </c>
      <c r="N9" s="29">
        <f t="shared" si="2"/>
        <v>49</v>
      </c>
      <c r="O9" s="35">
        <f t="shared" si="0"/>
        <v>89.0909090909091</v>
      </c>
      <c r="P9" s="18" t="s">
        <v>775</v>
      </c>
      <c r="Q9" s="31" t="s">
        <v>21</v>
      </c>
      <c r="R9" s="31"/>
      <c r="S9" s="2"/>
      <c r="T9" s="15"/>
      <c r="U9" s="15"/>
      <c r="V9" s="15"/>
      <c r="W9" s="15"/>
      <c r="X9" s="2"/>
      <c r="Y9" s="2"/>
      <c r="Z9" s="2"/>
    </row>
    <row r="10" spans="1:26" ht="13.5" customHeight="1">
      <c r="A10" s="32">
        <v>4</v>
      </c>
      <c r="B10" s="31" t="s">
        <v>468</v>
      </c>
      <c r="C10" s="31" t="s">
        <v>112</v>
      </c>
      <c r="D10" s="31"/>
      <c r="E10" s="19">
        <v>4</v>
      </c>
      <c r="F10" s="20" t="s">
        <v>879</v>
      </c>
      <c r="G10" s="17">
        <v>10</v>
      </c>
      <c r="H10" s="17">
        <v>9</v>
      </c>
      <c r="I10" s="17">
        <v>15</v>
      </c>
      <c r="J10" s="17">
        <v>9</v>
      </c>
      <c r="K10" s="16">
        <f t="shared" si="1"/>
        <v>43</v>
      </c>
      <c r="L10" s="20" t="s">
        <v>879</v>
      </c>
      <c r="M10" s="16">
        <v>5</v>
      </c>
      <c r="N10" s="29">
        <f t="shared" si="2"/>
        <v>48</v>
      </c>
      <c r="O10" s="35">
        <f t="shared" si="0"/>
        <v>87.27272727272727</v>
      </c>
      <c r="P10" s="18" t="s">
        <v>775</v>
      </c>
      <c r="Q10" s="31" t="s">
        <v>74</v>
      </c>
      <c r="R10" s="31"/>
      <c r="S10" s="2"/>
      <c r="T10" s="15"/>
      <c r="U10" s="15"/>
      <c r="V10" s="15"/>
      <c r="W10" s="15"/>
      <c r="X10" s="2"/>
      <c r="Y10" s="2"/>
      <c r="Z10" s="2"/>
    </row>
    <row r="11" spans="1:26" ht="12.75" customHeight="1">
      <c r="A11" s="32">
        <v>5</v>
      </c>
      <c r="B11" s="31" t="s">
        <v>423</v>
      </c>
      <c r="C11" s="31" t="s">
        <v>17</v>
      </c>
      <c r="D11" s="31"/>
      <c r="E11" s="19">
        <v>4</v>
      </c>
      <c r="F11" s="20" t="s">
        <v>880</v>
      </c>
      <c r="G11" s="17">
        <v>9</v>
      </c>
      <c r="H11" s="17">
        <v>10</v>
      </c>
      <c r="I11" s="17">
        <v>14</v>
      </c>
      <c r="J11" s="17">
        <v>4</v>
      </c>
      <c r="K11" s="16">
        <f t="shared" si="1"/>
        <v>37</v>
      </c>
      <c r="L11" s="20" t="s">
        <v>880</v>
      </c>
      <c r="M11" s="16">
        <v>10</v>
      </c>
      <c r="N11" s="29">
        <f t="shared" si="2"/>
        <v>47</v>
      </c>
      <c r="O11" s="35">
        <f t="shared" si="0"/>
        <v>85.45454545454545</v>
      </c>
      <c r="P11" s="18" t="s">
        <v>775</v>
      </c>
      <c r="Q11" s="31" t="s">
        <v>28</v>
      </c>
      <c r="R11" s="31"/>
      <c r="S11" s="2"/>
      <c r="T11" s="4"/>
      <c r="U11" s="4"/>
      <c r="V11" s="4"/>
      <c r="W11" s="4"/>
      <c r="X11" s="2"/>
      <c r="Y11" s="2"/>
      <c r="Z11" s="2"/>
    </row>
    <row r="12" spans="1:26" ht="12.75" customHeight="1">
      <c r="A12" s="32">
        <v>6</v>
      </c>
      <c r="B12" s="31" t="s">
        <v>411</v>
      </c>
      <c r="C12" s="31" t="s">
        <v>58</v>
      </c>
      <c r="D12" s="31"/>
      <c r="E12" s="19">
        <v>4</v>
      </c>
      <c r="F12" s="20" t="s">
        <v>881</v>
      </c>
      <c r="G12" s="17">
        <v>8</v>
      </c>
      <c r="H12" s="17">
        <v>9</v>
      </c>
      <c r="I12" s="17">
        <v>12</v>
      </c>
      <c r="J12" s="17">
        <v>7</v>
      </c>
      <c r="K12" s="16">
        <f t="shared" si="1"/>
        <v>36</v>
      </c>
      <c r="L12" s="20" t="s">
        <v>881</v>
      </c>
      <c r="M12" s="16">
        <v>10</v>
      </c>
      <c r="N12" s="29">
        <f t="shared" si="2"/>
        <v>46</v>
      </c>
      <c r="O12" s="35">
        <f t="shared" si="0"/>
        <v>83.63636363636363</v>
      </c>
      <c r="P12" s="18" t="s">
        <v>775</v>
      </c>
      <c r="Q12" s="31" t="s">
        <v>254</v>
      </c>
      <c r="R12" s="31"/>
      <c r="S12" s="2"/>
      <c r="T12" s="4"/>
      <c r="U12" s="4"/>
      <c r="V12" s="4"/>
      <c r="W12" s="4"/>
      <c r="X12" s="2"/>
      <c r="Y12" s="2"/>
      <c r="Z12" s="2"/>
    </row>
    <row r="13" spans="1:26" ht="12.75" customHeight="1">
      <c r="A13" s="32">
        <v>7</v>
      </c>
      <c r="B13" s="31" t="s">
        <v>442</v>
      </c>
      <c r="C13" s="31" t="s">
        <v>58</v>
      </c>
      <c r="D13" s="31"/>
      <c r="E13" s="19">
        <v>4</v>
      </c>
      <c r="F13" s="20" t="s">
        <v>882</v>
      </c>
      <c r="G13" s="17">
        <v>10</v>
      </c>
      <c r="H13" s="17">
        <v>8</v>
      </c>
      <c r="I13" s="17">
        <v>13</v>
      </c>
      <c r="J13" s="17">
        <v>5</v>
      </c>
      <c r="K13" s="16">
        <f t="shared" si="1"/>
        <v>36</v>
      </c>
      <c r="L13" s="20" t="s">
        <v>882</v>
      </c>
      <c r="M13" s="16">
        <v>10</v>
      </c>
      <c r="N13" s="29">
        <f t="shared" si="2"/>
        <v>46</v>
      </c>
      <c r="O13" s="35">
        <f t="shared" si="0"/>
        <v>83.63636363636363</v>
      </c>
      <c r="P13" s="18" t="s">
        <v>775</v>
      </c>
      <c r="Q13" s="31" t="s">
        <v>19</v>
      </c>
      <c r="R13" s="31"/>
      <c r="S13" s="4"/>
      <c r="T13" s="4"/>
      <c r="U13" s="4"/>
      <c r="V13" s="4"/>
      <c r="W13" s="4"/>
      <c r="X13" s="2"/>
      <c r="Y13" s="2"/>
      <c r="Z13" s="2"/>
    </row>
    <row r="14" spans="1:26" ht="12.75" customHeight="1">
      <c r="A14" s="32">
        <v>8</v>
      </c>
      <c r="B14" s="31" t="s">
        <v>450</v>
      </c>
      <c r="C14" s="31" t="s">
        <v>63</v>
      </c>
      <c r="D14" s="31"/>
      <c r="E14" s="19">
        <v>4</v>
      </c>
      <c r="F14" s="20" t="s">
        <v>883</v>
      </c>
      <c r="G14" s="17">
        <v>9</v>
      </c>
      <c r="H14" s="17">
        <v>9</v>
      </c>
      <c r="I14" s="17">
        <v>12</v>
      </c>
      <c r="J14" s="17">
        <v>8</v>
      </c>
      <c r="K14" s="16">
        <f t="shared" si="1"/>
        <v>38</v>
      </c>
      <c r="L14" s="20" t="s">
        <v>883</v>
      </c>
      <c r="M14" s="16">
        <v>8</v>
      </c>
      <c r="N14" s="29">
        <f t="shared" si="2"/>
        <v>46</v>
      </c>
      <c r="O14" s="35">
        <f t="shared" si="0"/>
        <v>83.63636363636363</v>
      </c>
      <c r="P14" s="18" t="s">
        <v>775</v>
      </c>
      <c r="Q14" s="31" t="s">
        <v>94</v>
      </c>
      <c r="R14" s="31"/>
      <c r="T14" s="4"/>
      <c r="U14" s="4"/>
      <c r="V14" s="4"/>
      <c r="W14" s="4"/>
      <c r="X14" s="2"/>
      <c r="Y14" s="2"/>
      <c r="Z14" s="2"/>
    </row>
    <row r="15" spans="1:26" ht="12.75" customHeight="1">
      <c r="A15" s="32">
        <v>9</v>
      </c>
      <c r="B15" s="31" t="s">
        <v>469</v>
      </c>
      <c r="C15" s="31" t="s">
        <v>60</v>
      </c>
      <c r="D15" s="31"/>
      <c r="E15" s="19">
        <v>4</v>
      </c>
      <c r="F15" s="20" t="s">
        <v>884</v>
      </c>
      <c r="G15" s="17">
        <v>9</v>
      </c>
      <c r="H15" s="17">
        <v>9</v>
      </c>
      <c r="I15" s="17">
        <v>10</v>
      </c>
      <c r="J15" s="17">
        <v>8</v>
      </c>
      <c r="K15" s="16">
        <f t="shared" si="1"/>
        <v>36</v>
      </c>
      <c r="L15" s="20" t="s">
        <v>884</v>
      </c>
      <c r="M15" s="16">
        <v>10</v>
      </c>
      <c r="N15" s="29">
        <f t="shared" si="2"/>
        <v>46</v>
      </c>
      <c r="O15" s="35">
        <f t="shared" si="0"/>
        <v>83.63636363636363</v>
      </c>
      <c r="P15" s="18" t="s">
        <v>775</v>
      </c>
      <c r="Q15" s="31" t="s">
        <v>26</v>
      </c>
      <c r="R15" s="31"/>
      <c r="S15" s="4"/>
      <c r="T15" s="4"/>
      <c r="U15" s="4"/>
      <c r="V15" s="4"/>
      <c r="W15" s="4"/>
      <c r="X15" s="2"/>
      <c r="Y15" s="2"/>
      <c r="Z15" s="2"/>
    </row>
    <row r="16" spans="1:26" ht="12.75" customHeight="1">
      <c r="A16" s="32">
        <v>10</v>
      </c>
      <c r="B16" s="31" t="s">
        <v>474</v>
      </c>
      <c r="C16" s="31" t="s">
        <v>60</v>
      </c>
      <c r="D16" s="31"/>
      <c r="E16" s="19">
        <v>4</v>
      </c>
      <c r="F16" s="20" t="s">
        <v>885</v>
      </c>
      <c r="G16" s="17">
        <v>10</v>
      </c>
      <c r="H16" s="17">
        <v>7</v>
      </c>
      <c r="I16" s="17">
        <v>14</v>
      </c>
      <c r="J16" s="17">
        <v>7</v>
      </c>
      <c r="K16" s="16">
        <f t="shared" si="1"/>
        <v>38</v>
      </c>
      <c r="L16" s="20" t="s">
        <v>885</v>
      </c>
      <c r="M16" s="16">
        <v>8</v>
      </c>
      <c r="N16" s="29">
        <f t="shared" si="2"/>
        <v>46</v>
      </c>
      <c r="O16" s="35">
        <f t="shared" si="0"/>
        <v>83.63636363636363</v>
      </c>
      <c r="P16" s="18" t="s">
        <v>775</v>
      </c>
      <c r="Q16" s="31" t="s">
        <v>29</v>
      </c>
      <c r="R16" s="31"/>
      <c r="S16" s="4"/>
      <c r="T16" s="4"/>
      <c r="U16" s="4"/>
      <c r="V16" s="4"/>
      <c r="W16" s="4"/>
      <c r="X16" s="2"/>
      <c r="Y16" s="2"/>
      <c r="Z16" s="2"/>
    </row>
    <row r="17" spans="1:26" ht="12.75" customHeight="1">
      <c r="A17" s="32">
        <v>11</v>
      </c>
      <c r="B17" s="31" t="s">
        <v>427</v>
      </c>
      <c r="C17" s="31" t="s">
        <v>63</v>
      </c>
      <c r="D17" s="31"/>
      <c r="E17" s="19">
        <v>4</v>
      </c>
      <c r="F17" s="20" t="s">
        <v>886</v>
      </c>
      <c r="G17" s="17">
        <v>7</v>
      </c>
      <c r="H17" s="17">
        <v>9</v>
      </c>
      <c r="I17" s="17">
        <v>13</v>
      </c>
      <c r="J17" s="17">
        <v>8</v>
      </c>
      <c r="K17" s="16">
        <f t="shared" si="1"/>
        <v>37</v>
      </c>
      <c r="L17" s="20" t="s">
        <v>886</v>
      </c>
      <c r="M17" s="16">
        <v>8</v>
      </c>
      <c r="N17" s="29">
        <f t="shared" si="2"/>
        <v>45</v>
      </c>
      <c r="O17" s="35">
        <f t="shared" si="0"/>
        <v>81.81818181818183</v>
      </c>
      <c r="P17" s="18" t="s">
        <v>775</v>
      </c>
      <c r="Q17" s="31" t="s">
        <v>34</v>
      </c>
      <c r="R17" s="31"/>
      <c r="S17" s="4"/>
      <c r="T17" s="4"/>
      <c r="U17" s="4"/>
      <c r="V17" s="4"/>
      <c r="W17" s="4"/>
      <c r="X17" s="2"/>
      <c r="Y17" s="2"/>
      <c r="Z17" s="2"/>
    </row>
    <row r="18" spans="1:26" ht="12.75" customHeight="1">
      <c r="A18" s="32">
        <v>12</v>
      </c>
      <c r="B18" s="31" t="s">
        <v>500</v>
      </c>
      <c r="C18" s="31" t="s">
        <v>58</v>
      </c>
      <c r="D18" s="31"/>
      <c r="E18" s="19">
        <v>4</v>
      </c>
      <c r="F18" s="20" t="s">
        <v>887</v>
      </c>
      <c r="G18" s="17">
        <v>10</v>
      </c>
      <c r="H18" s="17">
        <v>9</v>
      </c>
      <c r="I18" s="17">
        <v>11</v>
      </c>
      <c r="J18" s="17">
        <v>8</v>
      </c>
      <c r="K18" s="16">
        <f t="shared" si="1"/>
        <v>38</v>
      </c>
      <c r="L18" s="20" t="s">
        <v>887</v>
      </c>
      <c r="M18" s="16">
        <v>7</v>
      </c>
      <c r="N18" s="29">
        <f t="shared" si="2"/>
        <v>45</v>
      </c>
      <c r="O18" s="35">
        <f t="shared" si="0"/>
        <v>81.81818181818183</v>
      </c>
      <c r="P18" s="18" t="s">
        <v>775</v>
      </c>
      <c r="Q18" s="31" t="s">
        <v>21</v>
      </c>
      <c r="R18" s="31"/>
      <c r="S18" s="2"/>
      <c r="T18" s="4"/>
      <c r="U18" s="4"/>
      <c r="V18" s="4"/>
      <c r="W18" s="4"/>
      <c r="X18" s="2"/>
      <c r="Y18" s="2"/>
      <c r="Z18" s="2"/>
    </row>
    <row r="19" spans="1:26" ht="12.75" customHeight="1">
      <c r="A19" s="32">
        <v>13</v>
      </c>
      <c r="B19" s="31" t="s">
        <v>449</v>
      </c>
      <c r="C19" s="31" t="s">
        <v>60</v>
      </c>
      <c r="D19" s="31"/>
      <c r="E19" s="19">
        <v>4</v>
      </c>
      <c r="F19" s="20" t="s">
        <v>888</v>
      </c>
      <c r="G19" s="17">
        <v>8</v>
      </c>
      <c r="H19" s="17">
        <v>9</v>
      </c>
      <c r="I19" s="17">
        <v>11</v>
      </c>
      <c r="J19" s="17">
        <v>7</v>
      </c>
      <c r="K19" s="16">
        <f t="shared" si="1"/>
        <v>35</v>
      </c>
      <c r="L19" s="20" t="s">
        <v>888</v>
      </c>
      <c r="M19" s="16">
        <v>9</v>
      </c>
      <c r="N19" s="29">
        <f t="shared" si="2"/>
        <v>44</v>
      </c>
      <c r="O19" s="35">
        <f t="shared" si="0"/>
        <v>80</v>
      </c>
      <c r="P19" s="18" t="s">
        <v>775</v>
      </c>
      <c r="Q19" s="31" t="s">
        <v>29</v>
      </c>
      <c r="R19" s="31"/>
      <c r="S19" s="2"/>
      <c r="T19" s="4"/>
      <c r="U19" s="4"/>
      <c r="V19" s="4"/>
      <c r="W19" s="4"/>
      <c r="X19" s="2"/>
      <c r="Y19" s="2"/>
      <c r="Z19" s="2"/>
    </row>
    <row r="20" spans="1:26" ht="12.75" customHeight="1">
      <c r="A20" s="32">
        <v>14</v>
      </c>
      <c r="B20" s="31" t="s">
        <v>459</v>
      </c>
      <c r="C20" s="31" t="s">
        <v>60</v>
      </c>
      <c r="D20" s="31"/>
      <c r="E20" s="19">
        <v>4</v>
      </c>
      <c r="F20" s="20" t="s">
        <v>889</v>
      </c>
      <c r="G20" s="17">
        <v>10</v>
      </c>
      <c r="H20" s="17">
        <v>9</v>
      </c>
      <c r="I20" s="17">
        <v>14</v>
      </c>
      <c r="J20" s="17">
        <v>5</v>
      </c>
      <c r="K20" s="16">
        <f t="shared" si="1"/>
        <v>38</v>
      </c>
      <c r="L20" s="20" t="s">
        <v>889</v>
      </c>
      <c r="M20" s="16">
        <v>6</v>
      </c>
      <c r="N20" s="29">
        <f t="shared" si="2"/>
        <v>44</v>
      </c>
      <c r="O20" s="35">
        <f t="shared" si="0"/>
        <v>80</v>
      </c>
      <c r="P20" s="18" t="s">
        <v>775</v>
      </c>
      <c r="Q20" s="31" t="s">
        <v>29</v>
      </c>
      <c r="R20" s="31"/>
      <c r="S20" s="2"/>
      <c r="T20" s="4"/>
      <c r="U20" s="4"/>
      <c r="V20" s="4"/>
      <c r="W20" s="4"/>
      <c r="X20" s="2"/>
      <c r="Y20" s="2"/>
      <c r="Z20" s="2"/>
    </row>
    <row r="21" spans="1:26" ht="12.75" customHeight="1">
      <c r="A21" s="32">
        <v>15</v>
      </c>
      <c r="B21" s="31" t="s">
        <v>475</v>
      </c>
      <c r="C21" s="31" t="s">
        <v>60</v>
      </c>
      <c r="D21" s="31"/>
      <c r="E21" s="19">
        <v>4</v>
      </c>
      <c r="F21" s="20" t="s">
        <v>890</v>
      </c>
      <c r="G21" s="17">
        <v>10</v>
      </c>
      <c r="H21" s="17">
        <v>9</v>
      </c>
      <c r="I21" s="17">
        <v>9</v>
      </c>
      <c r="J21" s="17">
        <v>7</v>
      </c>
      <c r="K21" s="16">
        <f t="shared" si="1"/>
        <v>35</v>
      </c>
      <c r="L21" s="20" t="s">
        <v>890</v>
      </c>
      <c r="M21" s="16">
        <v>9</v>
      </c>
      <c r="N21" s="29">
        <f t="shared" si="2"/>
        <v>44</v>
      </c>
      <c r="O21" s="35">
        <f t="shared" si="0"/>
        <v>80</v>
      </c>
      <c r="P21" s="18" t="s">
        <v>775</v>
      </c>
      <c r="Q21" s="31" t="s">
        <v>29</v>
      </c>
      <c r="R21" s="31"/>
      <c r="S21" s="15"/>
      <c r="T21" s="4"/>
      <c r="U21" s="4"/>
      <c r="V21" s="4"/>
      <c r="W21" s="4"/>
      <c r="X21" s="2"/>
      <c r="Y21" s="2"/>
      <c r="Z21" s="2"/>
    </row>
    <row r="22" spans="1:26" ht="12.75" customHeight="1">
      <c r="A22" s="32">
        <v>16</v>
      </c>
      <c r="B22" s="31" t="s">
        <v>484</v>
      </c>
      <c r="C22" s="31" t="s">
        <v>63</v>
      </c>
      <c r="D22" s="31"/>
      <c r="E22" s="19">
        <v>4</v>
      </c>
      <c r="F22" s="20" t="s">
        <v>891</v>
      </c>
      <c r="G22" s="17">
        <v>10</v>
      </c>
      <c r="H22" s="17">
        <v>9</v>
      </c>
      <c r="I22" s="17">
        <v>10</v>
      </c>
      <c r="J22" s="17">
        <v>6</v>
      </c>
      <c r="K22" s="16">
        <f t="shared" si="1"/>
        <v>35</v>
      </c>
      <c r="L22" s="20" t="s">
        <v>891</v>
      </c>
      <c r="M22" s="16">
        <v>9</v>
      </c>
      <c r="N22" s="29">
        <f t="shared" si="2"/>
        <v>44</v>
      </c>
      <c r="O22" s="35">
        <f t="shared" si="0"/>
        <v>80</v>
      </c>
      <c r="P22" s="18" t="s">
        <v>775</v>
      </c>
      <c r="Q22" s="31" t="s">
        <v>96</v>
      </c>
      <c r="R22" s="31"/>
      <c r="S22" s="2"/>
      <c r="T22" s="4"/>
      <c r="U22" s="4"/>
      <c r="V22" s="4"/>
      <c r="W22" s="4"/>
      <c r="X22" s="2"/>
      <c r="Y22" s="2"/>
      <c r="Z22" s="2"/>
    </row>
    <row r="23" spans="1:26" ht="12.75" customHeight="1">
      <c r="A23" s="32">
        <v>17</v>
      </c>
      <c r="B23" s="31" t="s">
        <v>485</v>
      </c>
      <c r="C23" s="31" t="s">
        <v>112</v>
      </c>
      <c r="D23" s="31"/>
      <c r="E23" s="19">
        <v>4</v>
      </c>
      <c r="F23" s="20" t="s">
        <v>892</v>
      </c>
      <c r="G23" s="17">
        <v>10</v>
      </c>
      <c r="H23" s="17">
        <v>8</v>
      </c>
      <c r="I23" s="17">
        <v>12</v>
      </c>
      <c r="J23" s="17">
        <v>6</v>
      </c>
      <c r="K23" s="16">
        <f t="shared" si="1"/>
        <v>36</v>
      </c>
      <c r="L23" s="20" t="s">
        <v>892</v>
      </c>
      <c r="M23" s="16">
        <v>8</v>
      </c>
      <c r="N23" s="29">
        <f t="shared" si="2"/>
        <v>44</v>
      </c>
      <c r="O23" s="35">
        <f t="shared" si="0"/>
        <v>80</v>
      </c>
      <c r="P23" s="18" t="s">
        <v>775</v>
      </c>
      <c r="Q23" s="31" t="s">
        <v>74</v>
      </c>
      <c r="R23" s="31"/>
      <c r="S23" s="4"/>
      <c r="T23" s="4"/>
      <c r="U23" s="4"/>
      <c r="V23" s="4"/>
      <c r="W23" s="4"/>
      <c r="X23" s="2"/>
      <c r="Y23" s="2"/>
      <c r="Z23" s="2"/>
    </row>
    <row r="24" spans="1:26" ht="12.75" customHeight="1">
      <c r="A24" s="32">
        <v>18</v>
      </c>
      <c r="B24" s="31" t="s">
        <v>488</v>
      </c>
      <c r="C24" s="31" t="s">
        <v>58</v>
      </c>
      <c r="D24" s="31"/>
      <c r="E24" s="19">
        <v>4</v>
      </c>
      <c r="F24" s="20" t="s">
        <v>893</v>
      </c>
      <c r="G24" s="17">
        <v>9</v>
      </c>
      <c r="H24" s="17">
        <v>9</v>
      </c>
      <c r="I24" s="17">
        <v>12</v>
      </c>
      <c r="J24" s="17">
        <v>6</v>
      </c>
      <c r="K24" s="16">
        <f t="shared" si="1"/>
        <v>36</v>
      </c>
      <c r="L24" s="20" t="s">
        <v>893</v>
      </c>
      <c r="M24" s="16">
        <v>8</v>
      </c>
      <c r="N24" s="29">
        <f t="shared" si="2"/>
        <v>44</v>
      </c>
      <c r="O24" s="35">
        <f t="shared" si="0"/>
        <v>80</v>
      </c>
      <c r="P24" s="18" t="s">
        <v>775</v>
      </c>
      <c r="Q24" s="31" t="s">
        <v>68</v>
      </c>
      <c r="R24" s="31"/>
      <c r="S24" s="2"/>
      <c r="T24" s="4"/>
      <c r="U24" s="4"/>
      <c r="V24" s="4"/>
      <c r="W24" s="4"/>
      <c r="X24" s="2"/>
      <c r="Y24" s="2"/>
      <c r="Z24" s="2"/>
    </row>
    <row r="25" spans="1:26" ht="12.75" customHeight="1">
      <c r="A25" s="32">
        <v>19</v>
      </c>
      <c r="B25" s="31" t="s">
        <v>894</v>
      </c>
      <c r="C25" s="31" t="s">
        <v>63</v>
      </c>
      <c r="D25" s="31"/>
      <c r="E25" s="19">
        <v>4</v>
      </c>
      <c r="F25" s="20" t="s">
        <v>895</v>
      </c>
      <c r="G25" s="17">
        <v>8</v>
      </c>
      <c r="H25" s="17">
        <v>9</v>
      </c>
      <c r="I25" s="17">
        <v>12</v>
      </c>
      <c r="J25" s="17">
        <v>6</v>
      </c>
      <c r="K25" s="16">
        <f t="shared" si="1"/>
        <v>35</v>
      </c>
      <c r="L25" s="20" t="s">
        <v>895</v>
      </c>
      <c r="M25" s="16">
        <v>8</v>
      </c>
      <c r="N25" s="29">
        <f t="shared" si="2"/>
        <v>43</v>
      </c>
      <c r="O25" s="35">
        <f t="shared" si="0"/>
        <v>78.18181818181819</v>
      </c>
      <c r="P25" s="18" t="s">
        <v>775</v>
      </c>
      <c r="Q25" s="31" t="s">
        <v>507</v>
      </c>
      <c r="R25" s="31"/>
      <c r="S25" s="2"/>
      <c r="T25" s="4"/>
      <c r="U25" s="4"/>
      <c r="V25" s="4"/>
      <c r="W25" s="4"/>
      <c r="X25" s="2"/>
      <c r="Y25" s="2"/>
      <c r="Z25" s="2"/>
    </row>
    <row r="26" spans="1:26" ht="12.75" customHeight="1">
      <c r="A26" s="32">
        <v>20</v>
      </c>
      <c r="B26" s="31" t="s">
        <v>421</v>
      </c>
      <c r="C26" s="31" t="s">
        <v>63</v>
      </c>
      <c r="D26" s="31"/>
      <c r="E26" s="19">
        <v>4</v>
      </c>
      <c r="F26" s="20" t="s">
        <v>896</v>
      </c>
      <c r="G26" s="17">
        <v>10</v>
      </c>
      <c r="H26" s="17">
        <v>9</v>
      </c>
      <c r="I26" s="17">
        <v>12</v>
      </c>
      <c r="J26" s="17">
        <v>3</v>
      </c>
      <c r="K26" s="16">
        <f t="shared" si="1"/>
        <v>34</v>
      </c>
      <c r="L26" s="20" t="s">
        <v>896</v>
      </c>
      <c r="M26" s="16">
        <v>9</v>
      </c>
      <c r="N26" s="29">
        <f t="shared" si="2"/>
        <v>43</v>
      </c>
      <c r="O26" s="35">
        <f t="shared" si="0"/>
        <v>78.18181818181819</v>
      </c>
      <c r="P26" s="18" t="s">
        <v>775</v>
      </c>
      <c r="Q26" s="31" t="s">
        <v>83</v>
      </c>
      <c r="R26" s="31"/>
      <c r="S26" s="2"/>
      <c r="T26" s="4"/>
      <c r="U26" s="4"/>
      <c r="V26" s="4"/>
      <c r="W26" s="4"/>
      <c r="X26" s="2"/>
      <c r="Y26" s="2"/>
      <c r="Z26" s="2"/>
    </row>
    <row r="27" spans="1:26" ht="12.75" customHeight="1">
      <c r="A27" s="32">
        <v>21</v>
      </c>
      <c r="B27" s="31" t="s">
        <v>425</v>
      </c>
      <c r="C27" s="31" t="s">
        <v>63</v>
      </c>
      <c r="D27" s="31"/>
      <c r="E27" s="19">
        <v>4</v>
      </c>
      <c r="F27" s="20" t="s">
        <v>897</v>
      </c>
      <c r="G27" s="17">
        <v>8</v>
      </c>
      <c r="H27" s="17">
        <v>7</v>
      </c>
      <c r="I27" s="17">
        <v>11</v>
      </c>
      <c r="J27" s="17">
        <v>7</v>
      </c>
      <c r="K27" s="16">
        <f t="shared" si="1"/>
        <v>33</v>
      </c>
      <c r="L27" s="20" t="s">
        <v>897</v>
      </c>
      <c r="M27" s="16">
        <v>10</v>
      </c>
      <c r="N27" s="29">
        <f t="shared" si="2"/>
        <v>43</v>
      </c>
      <c r="O27" s="35">
        <f t="shared" si="0"/>
        <v>78.18181818181819</v>
      </c>
      <c r="P27" s="18" t="s">
        <v>775</v>
      </c>
      <c r="Q27" s="31" t="s">
        <v>127</v>
      </c>
      <c r="R27" s="31"/>
      <c r="S27" s="2"/>
      <c r="T27" s="4"/>
      <c r="U27" s="4"/>
      <c r="V27" s="4"/>
      <c r="W27" s="4"/>
      <c r="X27" s="2"/>
      <c r="Y27" s="2"/>
      <c r="Z27" s="2"/>
    </row>
    <row r="28" spans="1:26" ht="12.75" customHeight="1">
      <c r="A28" s="32">
        <v>22</v>
      </c>
      <c r="B28" s="31" t="s">
        <v>433</v>
      </c>
      <c r="C28" s="31" t="s">
        <v>64</v>
      </c>
      <c r="D28" s="31"/>
      <c r="E28" s="19">
        <v>4</v>
      </c>
      <c r="F28" s="20" t="s">
        <v>898</v>
      </c>
      <c r="G28" s="17">
        <v>8</v>
      </c>
      <c r="H28" s="17">
        <v>9</v>
      </c>
      <c r="I28" s="17">
        <v>11</v>
      </c>
      <c r="J28" s="17">
        <v>7</v>
      </c>
      <c r="K28" s="16">
        <f t="shared" si="1"/>
        <v>35</v>
      </c>
      <c r="L28" s="20" t="s">
        <v>898</v>
      </c>
      <c r="M28" s="16">
        <v>8</v>
      </c>
      <c r="N28" s="29">
        <f t="shared" si="2"/>
        <v>43</v>
      </c>
      <c r="O28" s="35">
        <f t="shared" si="0"/>
        <v>78.18181818181819</v>
      </c>
      <c r="P28" s="18" t="s">
        <v>775</v>
      </c>
      <c r="Q28" s="31" t="s">
        <v>252</v>
      </c>
      <c r="R28" s="31"/>
      <c r="T28" s="4"/>
      <c r="U28" s="4"/>
      <c r="V28" s="4"/>
      <c r="W28" s="4"/>
      <c r="X28" s="2"/>
      <c r="Y28" s="2"/>
      <c r="Z28" s="2"/>
    </row>
    <row r="29" spans="1:26" ht="12.75" customHeight="1">
      <c r="A29" s="32">
        <v>23</v>
      </c>
      <c r="B29" s="31" t="s">
        <v>434</v>
      </c>
      <c r="C29" s="31" t="s">
        <v>63</v>
      </c>
      <c r="D29" s="31"/>
      <c r="E29" s="19">
        <v>4</v>
      </c>
      <c r="F29" s="20" t="s">
        <v>899</v>
      </c>
      <c r="G29" s="17">
        <v>7</v>
      </c>
      <c r="H29" s="17">
        <v>9</v>
      </c>
      <c r="I29" s="17">
        <v>9</v>
      </c>
      <c r="J29" s="17">
        <v>8</v>
      </c>
      <c r="K29" s="16">
        <f t="shared" si="1"/>
        <v>33</v>
      </c>
      <c r="L29" s="20" t="s">
        <v>899</v>
      </c>
      <c r="M29" s="16">
        <v>10</v>
      </c>
      <c r="N29" s="29">
        <f t="shared" si="2"/>
        <v>43</v>
      </c>
      <c r="O29" s="35">
        <f t="shared" si="0"/>
        <v>78.18181818181819</v>
      </c>
      <c r="P29" s="18" t="s">
        <v>775</v>
      </c>
      <c r="Q29" s="31" t="s">
        <v>511</v>
      </c>
      <c r="R29" s="31"/>
      <c r="S29" s="2"/>
      <c r="T29" s="4"/>
      <c r="U29" s="4"/>
      <c r="V29" s="4"/>
      <c r="W29" s="4"/>
      <c r="X29" s="2"/>
      <c r="Y29" s="2"/>
      <c r="Z29" s="2"/>
    </row>
    <row r="30" spans="1:26" ht="12.75" customHeight="1">
      <c r="A30" s="32">
        <v>24</v>
      </c>
      <c r="B30" s="31" t="s">
        <v>448</v>
      </c>
      <c r="C30" s="31" t="s">
        <v>64</v>
      </c>
      <c r="D30" s="31"/>
      <c r="E30" s="19">
        <v>4</v>
      </c>
      <c r="F30" s="20" t="s">
        <v>900</v>
      </c>
      <c r="G30" s="17">
        <v>6</v>
      </c>
      <c r="H30" s="17">
        <v>9</v>
      </c>
      <c r="I30" s="17">
        <v>13</v>
      </c>
      <c r="J30" s="17">
        <v>8</v>
      </c>
      <c r="K30" s="16">
        <f t="shared" si="1"/>
        <v>36</v>
      </c>
      <c r="L30" s="20" t="s">
        <v>900</v>
      </c>
      <c r="M30" s="16">
        <v>7</v>
      </c>
      <c r="N30" s="29">
        <f t="shared" si="2"/>
        <v>43</v>
      </c>
      <c r="O30" s="35">
        <f t="shared" si="0"/>
        <v>78.18181818181819</v>
      </c>
      <c r="P30" s="18" t="s">
        <v>775</v>
      </c>
      <c r="Q30" s="31" t="s">
        <v>252</v>
      </c>
      <c r="R30" s="31"/>
      <c r="S30" s="2"/>
      <c r="T30" s="4"/>
      <c r="U30" s="4"/>
      <c r="V30" s="4"/>
      <c r="W30" s="4"/>
      <c r="X30" s="2"/>
      <c r="Y30" s="2"/>
      <c r="Z30" s="2"/>
    </row>
    <row r="31" spans="1:26" ht="12.75" customHeight="1">
      <c r="A31" s="32">
        <v>26</v>
      </c>
      <c r="B31" s="31" t="s">
        <v>410</v>
      </c>
      <c r="C31" s="31" t="s">
        <v>58</v>
      </c>
      <c r="D31" s="31"/>
      <c r="E31" s="19">
        <v>4</v>
      </c>
      <c r="F31" s="20" t="s">
        <v>902</v>
      </c>
      <c r="G31" s="17">
        <v>10</v>
      </c>
      <c r="H31" s="17">
        <v>7</v>
      </c>
      <c r="I31" s="17">
        <v>10</v>
      </c>
      <c r="J31" s="17">
        <v>5</v>
      </c>
      <c r="K31" s="16">
        <f t="shared" si="1"/>
        <v>32</v>
      </c>
      <c r="L31" s="20" t="s">
        <v>902</v>
      </c>
      <c r="M31" s="16">
        <v>10</v>
      </c>
      <c r="N31" s="29">
        <f t="shared" si="2"/>
        <v>42</v>
      </c>
      <c r="O31" s="35">
        <f t="shared" si="0"/>
        <v>76.36363636363637</v>
      </c>
      <c r="P31" s="18" t="s">
        <v>776</v>
      </c>
      <c r="Q31" s="31" t="s">
        <v>248</v>
      </c>
      <c r="R31" s="31"/>
      <c r="S31" s="4"/>
      <c r="T31" s="4"/>
      <c r="U31" s="4"/>
      <c r="V31" s="4"/>
      <c r="W31" s="4"/>
      <c r="X31" s="2"/>
      <c r="Y31" s="2"/>
      <c r="Z31" s="2"/>
    </row>
    <row r="32" spans="1:26" ht="12.75" customHeight="1">
      <c r="A32" s="32">
        <v>27</v>
      </c>
      <c r="B32" s="31" t="s">
        <v>417</v>
      </c>
      <c r="C32" s="31" t="s">
        <v>63</v>
      </c>
      <c r="D32" s="31"/>
      <c r="E32" s="19">
        <v>4</v>
      </c>
      <c r="F32" s="20" t="s">
        <v>903</v>
      </c>
      <c r="G32" s="17">
        <v>8</v>
      </c>
      <c r="H32" s="17">
        <v>9</v>
      </c>
      <c r="I32" s="17">
        <v>11</v>
      </c>
      <c r="J32" s="17">
        <v>6</v>
      </c>
      <c r="K32" s="16">
        <f t="shared" si="1"/>
        <v>34</v>
      </c>
      <c r="L32" s="20" t="s">
        <v>903</v>
      </c>
      <c r="M32" s="16">
        <v>8</v>
      </c>
      <c r="N32" s="29">
        <f t="shared" si="2"/>
        <v>42</v>
      </c>
      <c r="O32" s="35">
        <f t="shared" si="0"/>
        <v>76.36363636363637</v>
      </c>
      <c r="P32" s="18" t="s">
        <v>776</v>
      </c>
      <c r="Q32" s="31" t="s">
        <v>127</v>
      </c>
      <c r="R32" s="31"/>
      <c r="S32" s="4"/>
      <c r="T32" s="4"/>
      <c r="U32" s="4"/>
      <c r="V32" s="4"/>
      <c r="W32" s="4"/>
      <c r="X32" s="2"/>
      <c r="Y32" s="2"/>
      <c r="Z32" s="2"/>
    </row>
    <row r="33" spans="1:26" ht="12.75" customHeight="1">
      <c r="A33" s="32">
        <v>28</v>
      </c>
      <c r="B33" s="31" t="s">
        <v>430</v>
      </c>
      <c r="C33" s="31" t="s">
        <v>58</v>
      </c>
      <c r="D33" s="31"/>
      <c r="E33" s="19">
        <v>4</v>
      </c>
      <c r="F33" s="20" t="s">
        <v>904</v>
      </c>
      <c r="G33" s="17">
        <v>8</v>
      </c>
      <c r="H33" s="17">
        <v>9</v>
      </c>
      <c r="I33" s="17">
        <v>10</v>
      </c>
      <c r="J33" s="17">
        <v>7</v>
      </c>
      <c r="K33" s="16">
        <f t="shared" si="1"/>
        <v>34</v>
      </c>
      <c r="L33" s="20" t="s">
        <v>904</v>
      </c>
      <c r="M33" s="16">
        <v>8</v>
      </c>
      <c r="N33" s="29">
        <f t="shared" si="2"/>
        <v>42</v>
      </c>
      <c r="O33" s="35">
        <f t="shared" si="0"/>
        <v>76.36363636363637</v>
      </c>
      <c r="P33" s="18" t="s">
        <v>776</v>
      </c>
      <c r="Q33" s="31" t="s">
        <v>19</v>
      </c>
      <c r="R33" s="31"/>
      <c r="S33" s="2"/>
      <c r="T33" s="4"/>
      <c r="U33" s="4"/>
      <c r="V33" s="4"/>
      <c r="W33" s="4"/>
      <c r="X33" s="2"/>
      <c r="Y33" s="2"/>
      <c r="Z33" s="2"/>
    </row>
    <row r="34" spans="1:26" ht="12.75" customHeight="1">
      <c r="A34" s="32">
        <v>29</v>
      </c>
      <c r="B34" s="31" t="s">
        <v>460</v>
      </c>
      <c r="C34" s="31" t="s">
        <v>63</v>
      </c>
      <c r="D34" s="31"/>
      <c r="E34" s="19">
        <v>4</v>
      </c>
      <c r="F34" s="20" t="s">
        <v>905</v>
      </c>
      <c r="G34" s="17">
        <v>8</v>
      </c>
      <c r="H34" s="17">
        <v>8</v>
      </c>
      <c r="I34" s="17">
        <v>11</v>
      </c>
      <c r="J34" s="17">
        <v>6</v>
      </c>
      <c r="K34" s="16">
        <f t="shared" si="1"/>
        <v>33</v>
      </c>
      <c r="L34" s="20" t="s">
        <v>905</v>
      </c>
      <c r="M34" s="16">
        <v>9</v>
      </c>
      <c r="N34" s="29">
        <f t="shared" si="2"/>
        <v>42</v>
      </c>
      <c r="O34" s="35">
        <f t="shared" si="0"/>
        <v>76.36363636363637</v>
      </c>
      <c r="P34" s="18" t="s">
        <v>776</v>
      </c>
      <c r="Q34" s="31" t="s">
        <v>97</v>
      </c>
      <c r="R34" s="31"/>
      <c r="S34" s="2"/>
      <c r="T34" s="4"/>
      <c r="U34" s="4"/>
      <c r="V34" s="4"/>
      <c r="W34" s="4"/>
      <c r="X34" s="2"/>
      <c r="Y34" s="2"/>
      <c r="Z34" s="2"/>
    </row>
    <row r="35" spans="1:26" ht="12.75" customHeight="1">
      <c r="A35" s="32">
        <v>30</v>
      </c>
      <c r="B35" s="31" t="s">
        <v>478</v>
      </c>
      <c r="C35" s="31" t="s">
        <v>230</v>
      </c>
      <c r="D35" s="31"/>
      <c r="E35" s="19">
        <v>4</v>
      </c>
      <c r="F35" s="20" t="s">
        <v>906</v>
      </c>
      <c r="G35" s="17">
        <v>9</v>
      </c>
      <c r="H35" s="17">
        <v>8</v>
      </c>
      <c r="I35" s="17">
        <v>11</v>
      </c>
      <c r="J35" s="17">
        <v>7</v>
      </c>
      <c r="K35" s="16">
        <f t="shared" si="1"/>
        <v>35</v>
      </c>
      <c r="L35" s="20" t="s">
        <v>906</v>
      </c>
      <c r="M35" s="16">
        <v>7</v>
      </c>
      <c r="N35" s="29">
        <f t="shared" si="2"/>
        <v>42</v>
      </c>
      <c r="O35" s="35">
        <f t="shared" si="0"/>
        <v>76.36363636363637</v>
      </c>
      <c r="P35" s="18" t="s">
        <v>776</v>
      </c>
      <c r="Q35" s="31" t="s">
        <v>134</v>
      </c>
      <c r="R35" s="31"/>
      <c r="S35" s="2"/>
      <c r="T35" s="4"/>
      <c r="U35" s="4"/>
      <c r="V35" s="4"/>
      <c r="W35" s="4"/>
      <c r="X35" s="2"/>
      <c r="Y35" s="2"/>
      <c r="Z35" s="2"/>
    </row>
    <row r="36" spans="1:26" ht="12.75" customHeight="1">
      <c r="A36" s="32">
        <v>31</v>
      </c>
      <c r="B36" s="31" t="s">
        <v>479</v>
      </c>
      <c r="C36" s="31" t="s">
        <v>58</v>
      </c>
      <c r="D36" s="31"/>
      <c r="E36" s="19">
        <v>4</v>
      </c>
      <c r="F36" s="20" t="s">
        <v>907</v>
      </c>
      <c r="G36" s="17">
        <v>8</v>
      </c>
      <c r="H36" s="17">
        <v>9</v>
      </c>
      <c r="I36" s="17">
        <v>8</v>
      </c>
      <c r="J36" s="17">
        <v>7</v>
      </c>
      <c r="K36" s="16">
        <f t="shared" si="1"/>
        <v>32</v>
      </c>
      <c r="L36" s="20" t="s">
        <v>907</v>
      </c>
      <c r="M36" s="16">
        <v>10</v>
      </c>
      <c r="N36" s="29">
        <f t="shared" si="2"/>
        <v>42</v>
      </c>
      <c r="O36" s="35">
        <f t="shared" si="0"/>
        <v>76.36363636363637</v>
      </c>
      <c r="P36" s="18" t="s">
        <v>776</v>
      </c>
      <c r="Q36" s="31" t="s">
        <v>68</v>
      </c>
      <c r="R36" s="31"/>
      <c r="S36" s="2"/>
      <c r="T36" s="4"/>
      <c r="U36" s="4"/>
      <c r="V36" s="4"/>
      <c r="W36" s="4"/>
      <c r="X36" s="2"/>
      <c r="Y36" s="2"/>
      <c r="Z36" s="2"/>
    </row>
    <row r="37" spans="1:26" ht="12.75" customHeight="1">
      <c r="A37" s="32">
        <v>32</v>
      </c>
      <c r="B37" s="31" t="s">
        <v>481</v>
      </c>
      <c r="C37" s="31" t="s">
        <v>58</v>
      </c>
      <c r="D37" s="31"/>
      <c r="E37" s="19">
        <v>4</v>
      </c>
      <c r="F37" s="20" t="s">
        <v>908</v>
      </c>
      <c r="G37" s="17">
        <v>9</v>
      </c>
      <c r="H37" s="17">
        <v>10</v>
      </c>
      <c r="I37" s="17">
        <v>9</v>
      </c>
      <c r="J37" s="17">
        <v>7</v>
      </c>
      <c r="K37" s="16">
        <f t="shared" si="1"/>
        <v>35</v>
      </c>
      <c r="L37" s="20" t="s">
        <v>908</v>
      </c>
      <c r="M37" s="16">
        <v>7</v>
      </c>
      <c r="N37" s="29">
        <f t="shared" si="2"/>
        <v>42</v>
      </c>
      <c r="O37" s="35">
        <f t="shared" si="0"/>
        <v>76.36363636363637</v>
      </c>
      <c r="P37" s="18" t="s">
        <v>776</v>
      </c>
      <c r="Q37" s="31" t="s">
        <v>68</v>
      </c>
      <c r="R37" s="31"/>
      <c r="T37" s="4"/>
      <c r="U37" s="4"/>
      <c r="V37" s="4"/>
      <c r="W37" s="4"/>
      <c r="X37" s="2"/>
      <c r="Y37" s="2"/>
      <c r="Z37" s="2"/>
    </row>
    <row r="38" spans="1:26" ht="12.75" customHeight="1">
      <c r="A38" s="32">
        <v>25</v>
      </c>
      <c r="B38" s="31" t="s">
        <v>483</v>
      </c>
      <c r="C38" s="31" t="s">
        <v>64</v>
      </c>
      <c r="D38" s="31"/>
      <c r="E38" s="19">
        <v>4</v>
      </c>
      <c r="F38" s="20" t="s">
        <v>901</v>
      </c>
      <c r="G38" s="17">
        <v>10</v>
      </c>
      <c r="H38" s="17">
        <v>8</v>
      </c>
      <c r="I38" s="17">
        <v>9</v>
      </c>
      <c r="J38" s="17">
        <v>7</v>
      </c>
      <c r="K38" s="16">
        <f t="shared" si="1"/>
        <v>34</v>
      </c>
      <c r="L38" s="20" t="s">
        <v>901</v>
      </c>
      <c r="M38" s="16">
        <v>8</v>
      </c>
      <c r="N38" s="29">
        <f t="shared" si="2"/>
        <v>42</v>
      </c>
      <c r="O38" s="35">
        <f aca="true" t="shared" si="3" ref="O38:O69">N38/55*100</f>
        <v>76.36363636363637</v>
      </c>
      <c r="P38" s="18" t="s">
        <v>776</v>
      </c>
      <c r="Q38" s="31" t="s">
        <v>100</v>
      </c>
      <c r="R38" s="31"/>
      <c r="S38" s="4"/>
      <c r="T38" s="4"/>
      <c r="U38" s="4"/>
      <c r="V38" s="4"/>
      <c r="W38" s="4"/>
      <c r="X38" s="2"/>
      <c r="Y38" s="2"/>
      <c r="Z38" s="2"/>
    </row>
    <row r="39" spans="1:26" ht="12.75" customHeight="1">
      <c r="A39" s="32">
        <v>33</v>
      </c>
      <c r="B39" s="31" t="s">
        <v>493</v>
      </c>
      <c r="C39" s="31" t="s">
        <v>58</v>
      </c>
      <c r="D39" s="31"/>
      <c r="E39" s="19">
        <v>4</v>
      </c>
      <c r="F39" s="20" t="s">
        <v>909</v>
      </c>
      <c r="G39" s="17">
        <v>8</v>
      </c>
      <c r="H39" s="17">
        <v>9</v>
      </c>
      <c r="I39" s="17">
        <v>12</v>
      </c>
      <c r="J39" s="17">
        <v>5</v>
      </c>
      <c r="K39" s="16">
        <f aca="true" t="shared" si="4" ref="K39:K70">J39+I39+H39+G39</f>
        <v>34</v>
      </c>
      <c r="L39" s="20" t="s">
        <v>909</v>
      </c>
      <c r="M39" s="16">
        <v>8</v>
      </c>
      <c r="N39" s="29">
        <f aca="true" t="shared" si="5" ref="N39:N70">K39+M39</f>
        <v>42</v>
      </c>
      <c r="O39" s="35">
        <f t="shared" si="3"/>
        <v>76.36363636363637</v>
      </c>
      <c r="P39" s="18" t="s">
        <v>776</v>
      </c>
      <c r="Q39" s="31" t="s">
        <v>521</v>
      </c>
      <c r="R39" s="31"/>
      <c r="S39" s="4"/>
      <c r="T39" s="4"/>
      <c r="U39" s="4"/>
      <c r="V39" s="4"/>
      <c r="W39" s="4"/>
      <c r="X39" s="2"/>
      <c r="Y39" s="2"/>
      <c r="Z39" s="2"/>
    </row>
    <row r="40" spans="1:26" ht="12.75" customHeight="1">
      <c r="A40" s="32">
        <v>34</v>
      </c>
      <c r="B40" s="31" t="s">
        <v>499</v>
      </c>
      <c r="C40" s="31" t="s">
        <v>58</v>
      </c>
      <c r="D40" s="31"/>
      <c r="E40" s="19">
        <v>4</v>
      </c>
      <c r="F40" s="20" t="s">
        <v>910</v>
      </c>
      <c r="G40" s="17">
        <v>10</v>
      </c>
      <c r="H40" s="17">
        <v>9</v>
      </c>
      <c r="I40" s="17">
        <v>10</v>
      </c>
      <c r="J40" s="17">
        <v>5</v>
      </c>
      <c r="K40" s="16">
        <f t="shared" si="4"/>
        <v>34</v>
      </c>
      <c r="L40" s="20" t="s">
        <v>910</v>
      </c>
      <c r="M40" s="16">
        <v>8</v>
      </c>
      <c r="N40" s="29">
        <f t="shared" si="5"/>
        <v>42</v>
      </c>
      <c r="O40" s="35">
        <f t="shared" si="3"/>
        <v>76.36363636363637</v>
      </c>
      <c r="P40" s="18" t="s">
        <v>776</v>
      </c>
      <c r="Q40" s="31" t="s">
        <v>523</v>
      </c>
      <c r="R40" s="31"/>
      <c r="S40" s="4"/>
      <c r="T40" s="4"/>
      <c r="U40" s="4"/>
      <c r="V40" s="4"/>
      <c r="W40" s="4"/>
      <c r="X40" s="2"/>
      <c r="Y40" s="2"/>
      <c r="Z40" s="2"/>
    </row>
    <row r="41" spans="1:26" ht="15.75" customHeight="1">
      <c r="A41" s="32">
        <v>35</v>
      </c>
      <c r="B41" s="31" t="s">
        <v>432</v>
      </c>
      <c r="C41" s="31" t="s">
        <v>64</v>
      </c>
      <c r="D41" s="31"/>
      <c r="E41" s="19">
        <v>4</v>
      </c>
      <c r="F41" s="20" t="s">
        <v>911</v>
      </c>
      <c r="G41" s="17">
        <v>10</v>
      </c>
      <c r="H41" s="17">
        <v>8</v>
      </c>
      <c r="I41" s="17">
        <v>12</v>
      </c>
      <c r="J41" s="17">
        <v>5</v>
      </c>
      <c r="K41" s="16">
        <f t="shared" si="4"/>
        <v>35</v>
      </c>
      <c r="L41" s="20" t="s">
        <v>911</v>
      </c>
      <c r="M41" s="16">
        <v>6</v>
      </c>
      <c r="N41" s="29">
        <f t="shared" si="5"/>
        <v>41</v>
      </c>
      <c r="O41" s="35">
        <f t="shared" si="3"/>
        <v>74.54545454545455</v>
      </c>
      <c r="P41" s="18" t="s">
        <v>776</v>
      </c>
      <c r="Q41" s="31" t="s">
        <v>510</v>
      </c>
      <c r="R41" s="31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2">
        <v>36</v>
      </c>
      <c r="B42" s="31" t="s">
        <v>445</v>
      </c>
      <c r="C42" s="31" t="s">
        <v>64</v>
      </c>
      <c r="D42" s="31"/>
      <c r="E42" s="19">
        <v>4</v>
      </c>
      <c r="F42" s="20" t="s">
        <v>912</v>
      </c>
      <c r="G42" s="17">
        <v>8</v>
      </c>
      <c r="H42" s="17">
        <v>8</v>
      </c>
      <c r="I42" s="17">
        <v>12</v>
      </c>
      <c r="J42" s="17">
        <v>6</v>
      </c>
      <c r="K42" s="16">
        <f t="shared" si="4"/>
        <v>34</v>
      </c>
      <c r="L42" s="20" t="s">
        <v>912</v>
      </c>
      <c r="M42" s="16">
        <v>7</v>
      </c>
      <c r="N42" s="29">
        <f t="shared" si="5"/>
        <v>41</v>
      </c>
      <c r="O42" s="35">
        <f t="shared" si="3"/>
        <v>74.54545454545455</v>
      </c>
      <c r="P42" s="18" t="s">
        <v>776</v>
      </c>
      <c r="Q42" s="31" t="s">
        <v>100</v>
      </c>
      <c r="R42" s="31"/>
      <c r="S42" s="4"/>
      <c r="T42" s="2"/>
      <c r="U42" s="2"/>
      <c r="V42" s="2"/>
      <c r="W42" s="2"/>
      <c r="X42" s="2"/>
      <c r="Y42" s="2"/>
      <c r="Z42" s="2"/>
    </row>
    <row r="43" spans="1:26" ht="15.75" customHeight="1">
      <c r="A43" s="32">
        <v>37</v>
      </c>
      <c r="B43" s="31" t="s">
        <v>453</v>
      </c>
      <c r="C43" s="31" t="s">
        <v>112</v>
      </c>
      <c r="D43" s="31"/>
      <c r="E43" s="19">
        <v>4</v>
      </c>
      <c r="F43" s="20" t="s">
        <v>913</v>
      </c>
      <c r="G43" s="17">
        <v>9</v>
      </c>
      <c r="H43" s="17">
        <v>9</v>
      </c>
      <c r="I43" s="17">
        <v>11</v>
      </c>
      <c r="J43" s="17">
        <v>7</v>
      </c>
      <c r="K43" s="16">
        <f t="shared" si="4"/>
        <v>36</v>
      </c>
      <c r="L43" s="20" t="s">
        <v>913</v>
      </c>
      <c r="M43" s="16">
        <v>5</v>
      </c>
      <c r="N43" s="29">
        <f t="shared" si="5"/>
        <v>41</v>
      </c>
      <c r="O43" s="35">
        <f t="shared" si="3"/>
        <v>74.54545454545455</v>
      </c>
      <c r="P43" s="18" t="s">
        <v>776</v>
      </c>
      <c r="Q43" s="31" t="s">
        <v>240</v>
      </c>
      <c r="R43" s="31"/>
      <c r="S43" s="4"/>
      <c r="T43" s="2"/>
      <c r="U43" s="2"/>
      <c r="V43" s="2"/>
      <c r="W43" s="2"/>
      <c r="X43" s="2"/>
      <c r="Y43" s="2"/>
      <c r="Z43" s="2"/>
    </row>
    <row r="44" spans="1:26" ht="15.75" customHeight="1">
      <c r="A44" s="32">
        <v>38</v>
      </c>
      <c r="B44" s="31" t="s">
        <v>477</v>
      </c>
      <c r="C44" s="31" t="s">
        <v>63</v>
      </c>
      <c r="D44" s="31"/>
      <c r="E44" s="19">
        <v>4</v>
      </c>
      <c r="F44" s="20" t="s">
        <v>914</v>
      </c>
      <c r="G44" s="17">
        <v>9</v>
      </c>
      <c r="H44" s="17">
        <v>9</v>
      </c>
      <c r="I44" s="17">
        <v>7</v>
      </c>
      <c r="J44" s="17">
        <v>7</v>
      </c>
      <c r="K44" s="16">
        <f t="shared" si="4"/>
        <v>32</v>
      </c>
      <c r="L44" s="20" t="s">
        <v>914</v>
      </c>
      <c r="M44" s="16">
        <v>9</v>
      </c>
      <c r="N44" s="29">
        <f t="shared" si="5"/>
        <v>41</v>
      </c>
      <c r="O44" s="35">
        <f t="shared" si="3"/>
        <v>74.54545454545455</v>
      </c>
      <c r="P44" s="18" t="s">
        <v>776</v>
      </c>
      <c r="Q44" s="31" t="s">
        <v>511</v>
      </c>
      <c r="R44" s="31"/>
      <c r="S44" s="4"/>
      <c r="T44" s="2"/>
      <c r="U44" s="2"/>
      <c r="V44" s="2"/>
      <c r="W44" s="2"/>
      <c r="X44" s="2"/>
      <c r="Y44" s="2"/>
      <c r="Z44" s="2"/>
    </row>
    <row r="45" spans="1:26" ht="15.75" customHeight="1">
      <c r="A45" s="32">
        <v>39</v>
      </c>
      <c r="B45" s="31" t="s">
        <v>915</v>
      </c>
      <c r="C45" s="31" t="s">
        <v>63</v>
      </c>
      <c r="D45" s="31"/>
      <c r="E45" s="19">
        <v>4</v>
      </c>
      <c r="F45" s="20" t="s">
        <v>916</v>
      </c>
      <c r="G45" s="17">
        <v>9</v>
      </c>
      <c r="H45" s="17">
        <v>5</v>
      </c>
      <c r="I45" s="17">
        <v>11</v>
      </c>
      <c r="J45" s="17">
        <v>8</v>
      </c>
      <c r="K45" s="16">
        <f t="shared" si="4"/>
        <v>33</v>
      </c>
      <c r="L45" s="20" t="s">
        <v>916</v>
      </c>
      <c r="M45" s="16">
        <v>8</v>
      </c>
      <c r="N45" s="29">
        <f t="shared" si="5"/>
        <v>41</v>
      </c>
      <c r="O45" s="35">
        <f t="shared" si="3"/>
        <v>74.54545454545455</v>
      </c>
      <c r="P45" s="18" t="s">
        <v>776</v>
      </c>
      <c r="Q45" s="31" t="s">
        <v>35</v>
      </c>
      <c r="R45" s="31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2">
        <v>40</v>
      </c>
      <c r="B46" s="31" t="s">
        <v>917</v>
      </c>
      <c r="C46" s="31" t="s">
        <v>230</v>
      </c>
      <c r="D46" s="31"/>
      <c r="E46" s="19">
        <v>4</v>
      </c>
      <c r="F46" s="20" t="s">
        <v>918</v>
      </c>
      <c r="G46" s="17">
        <v>7</v>
      </c>
      <c r="H46" s="17">
        <v>8</v>
      </c>
      <c r="I46" s="17">
        <v>10</v>
      </c>
      <c r="J46" s="17">
        <v>5</v>
      </c>
      <c r="K46" s="16">
        <f t="shared" si="4"/>
        <v>30</v>
      </c>
      <c r="L46" s="20" t="s">
        <v>918</v>
      </c>
      <c r="M46" s="16">
        <v>10</v>
      </c>
      <c r="N46" s="29">
        <f t="shared" si="5"/>
        <v>40</v>
      </c>
      <c r="O46" s="35">
        <f t="shared" si="3"/>
        <v>72.72727272727273</v>
      </c>
      <c r="P46" s="18" t="s">
        <v>776</v>
      </c>
      <c r="Q46" s="31" t="s">
        <v>504</v>
      </c>
      <c r="R46" s="31"/>
      <c r="S46" s="4"/>
      <c r="T46" s="2"/>
      <c r="U46" s="2"/>
      <c r="V46" s="2"/>
      <c r="W46" s="2"/>
      <c r="X46" s="2"/>
      <c r="Y46" s="2"/>
      <c r="Z46" s="2"/>
    </row>
    <row r="47" spans="1:26" ht="15.75" customHeight="1">
      <c r="A47" s="32">
        <v>41</v>
      </c>
      <c r="B47" s="31" t="s">
        <v>419</v>
      </c>
      <c r="C47" s="31" t="s">
        <v>63</v>
      </c>
      <c r="D47" s="31"/>
      <c r="E47" s="19">
        <v>4</v>
      </c>
      <c r="F47" s="20" t="s">
        <v>919</v>
      </c>
      <c r="G47" s="17">
        <v>9</v>
      </c>
      <c r="H47" s="17">
        <v>9</v>
      </c>
      <c r="I47" s="17">
        <v>9</v>
      </c>
      <c r="J47" s="17">
        <v>6</v>
      </c>
      <c r="K47" s="16">
        <f t="shared" si="4"/>
        <v>33</v>
      </c>
      <c r="L47" s="20" t="s">
        <v>919</v>
      </c>
      <c r="M47" s="16">
        <v>7</v>
      </c>
      <c r="N47" s="29">
        <f t="shared" si="5"/>
        <v>40</v>
      </c>
      <c r="O47" s="35">
        <f t="shared" si="3"/>
        <v>72.72727272727273</v>
      </c>
      <c r="P47" s="18" t="s">
        <v>776</v>
      </c>
      <c r="Q47" s="31" t="s">
        <v>508</v>
      </c>
      <c r="R47" s="31"/>
      <c r="S47" s="4"/>
      <c r="T47" s="2"/>
      <c r="U47" s="2"/>
      <c r="V47" s="2"/>
      <c r="W47" s="2"/>
      <c r="X47" s="2"/>
      <c r="Y47" s="2"/>
      <c r="Z47" s="2"/>
    </row>
    <row r="48" spans="1:26" ht="15.75" customHeight="1">
      <c r="A48" s="32">
        <v>42</v>
      </c>
      <c r="B48" s="31" t="s">
        <v>424</v>
      </c>
      <c r="C48" s="31" t="s">
        <v>63</v>
      </c>
      <c r="D48" s="31"/>
      <c r="E48" s="19">
        <v>4</v>
      </c>
      <c r="F48" s="20" t="s">
        <v>920</v>
      </c>
      <c r="G48" s="17">
        <v>9</v>
      </c>
      <c r="H48" s="17">
        <v>10</v>
      </c>
      <c r="I48" s="17">
        <v>8</v>
      </c>
      <c r="J48" s="17">
        <v>7</v>
      </c>
      <c r="K48" s="16">
        <f t="shared" si="4"/>
        <v>34</v>
      </c>
      <c r="L48" s="20" t="s">
        <v>920</v>
      </c>
      <c r="M48" s="16">
        <v>6</v>
      </c>
      <c r="N48" s="29">
        <f t="shared" si="5"/>
        <v>40</v>
      </c>
      <c r="O48" s="35">
        <f t="shared" si="3"/>
        <v>72.72727272727273</v>
      </c>
      <c r="P48" s="18" t="s">
        <v>776</v>
      </c>
      <c r="Q48" s="31" t="s">
        <v>35</v>
      </c>
      <c r="R48" s="3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2">
        <v>43</v>
      </c>
      <c r="B49" s="31" t="s">
        <v>440</v>
      </c>
      <c r="C49" s="31" t="s">
        <v>64</v>
      </c>
      <c r="D49" s="31"/>
      <c r="E49" s="19">
        <v>4</v>
      </c>
      <c r="F49" s="20" t="s">
        <v>921</v>
      </c>
      <c r="G49" s="17">
        <v>7</v>
      </c>
      <c r="H49" s="17">
        <v>9</v>
      </c>
      <c r="I49" s="17">
        <v>10</v>
      </c>
      <c r="J49" s="17">
        <v>6</v>
      </c>
      <c r="K49" s="16">
        <f t="shared" si="4"/>
        <v>32</v>
      </c>
      <c r="L49" s="20" t="s">
        <v>921</v>
      </c>
      <c r="M49" s="16">
        <v>8</v>
      </c>
      <c r="N49" s="29">
        <f t="shared" si="5"/>
        <v>40</v>
      </c>
      <c r="O49" s="35">
        <f t="shared" si="3"/>
        <v>72.72727272727273</v>
      </c>
      <c r="P49" s="18" t="s">
        <v>776</v>
      </c>
      <c r="Q49" s="31" t="s">
        <v>100</v>
      </c>
      <c r="R49" s="3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2">
        <v>44</v>
      </c>
      <c r="B50" s="31" t="s">
        <v>480</v>
      </c>
      <c r="C50" s="31" t="s">
        <v>63</v>
      </c>
      <c r="D50" s="31"/>
      <c r="E50" s="19">
        <v>4</v>
      </c>
      <c r="F50" s="20" t="s">
        <v>922</v>
      </c>
      <c r="G50" s="17">
        <v>9</v>
      </c>
      <c r="H50" s="17">
        <v>9</v>
      </c>
      <c r="I50" s="17">
        <v>9</v>
      </c>
      <c r="J50" s="17">
        <v>4</v>
      </c>
      <c r="K50" s="16">
        <f t="shared" si="4"/>
        <v>31</v>
      </c>
      <c r="L50" s="20" t="s">
        <v>922</v>
      </c>
      <c r="M50" s="16">
        <v>9</v>
      </c>
      <c r="N50" s="29">
        <f t="shared" si="5"/>
        <v>40</v>
      </c>
      <c r="O50" s="35">
        <f t="shared" si="3"/>
        <v>72.72727272727273</v>
      </c>
      <c r="P50" s="18" t="s">
        <v>776</v>
      </c>
      <c r="Q50" s="31" t="s">
        <v>519</v>
      </c>
      <c r="R50" s="3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2">
        <v>45</v>
      </c>
      <c r="B51" s="31" t="s">
        <v>492</v>
      </c>
      <c r="C51" s="31" t="s">
        <v>58</v>
      </c>
      <c r="D51" s="31"/>
      <c r="E51" s="19">
        <v>4</v>
      </c>
      <c r="F51" s="20" t="s">
        <v>923</v>
      </c>
      <c r="G51" s="17">
        <v>8</v>
      </c>
      <c r="H51" s="17">
        <v>9</v>
      </c>
      <c r="I51" s="17">
        <v>10</v>
      </c>
      <c r="J51" s="17">
        <v>7</v>
      </c>
      <c r="K51" s="16">
        <f t="shared" si="4"/>
        <v>34</v>
      </c>
      <c r="L51" s="20" t="s">
        <v>923</v>
      </c>
      <c r="M51" s="16">
        <v>6</v>
      </c>
      <c r="N51" s="29">
        <f t="shared" si="5"/>
        <v>40</v>
      </c>
      <c r="O51" s="35">
        <f t="shared" si="3"/>
        <v>72.72727272727273</v>
      </c>
      <c r="P51" s="18" t="s">
        <v>776</v>
      </c>
      <c r="Q51" s="31" t="s">
        <v>21</v>
      </c>
      <c r="R51" s="3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2">
        <v>46</v>
      </c>
      <c r="B52" s="31" t="s">
        <v>420</v>
      </c>
      <c r="C52" s="31" t="s">
        <v>64</v>
      </c>
      <c r="D52" s="31"/>
      <c r="E52" s="19">
        <v>4</v>
      </c>
      <c r="F52" s="20" t="s">
        <v>924</v>
      </c>
      <c r="G52" s="17">
        <v>8</v>
      </c>
      <c r="H52" s="17">
        <v>9</v>
      </c>
      <c r="I52" s="17">
        <v>6</v>
      </c>
      <c r="J52" s="17">
        <v>6</v>
      </c>
      <c r="K52" s="16">
        <f t="shared" si="4"/>
        <v>29</v>
      </c>
      <c r="L52" s="20" t="s">
        <v>924</v>
      </c>
      <c r="M52" s="16">
        <v>10</v>
      </c>
      <c r="N52" s="29">
        <f t="shared" si="5"/>
        <v>39</v>
      </c>
      <c r="O52" s="35">
        <f t="shared" si="3"/>
        <v>70.9090909090909</v>
      </c>
      <c r="P52" s="18" t="s">
        <v>776</v>
      </c>
      <c r="Q52" s="31" t="s">
        <v>268</v>
      </c>
      <c r="R52" s="3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2">
        <v>47</v>
      </c>
      <c r="B53" s="31" t="s">
        <v>439</v>
      </c>
      <c r="C53" s="31" t="s">
        <v>63</v>
      </c>
      <c r="D53" s="31"/>
      <c r="E53" s="19">
        <v>4</v>
      </c>
      <c r="F53" s="20" t="s">
        <v>925</v>
      </c>
      <c r="G53" s="17">
        <v>5</v>
      </c>
      <c r="H53" s="17">
        <v>8</v>
      </c>
      <c r="I53" s="17">
        <v>10</v>
      </c>
      <c r="J53" s="17">
        <v>9</v>
      </c>
      <c r="K53" s="16">
        <f t="shared" si="4"/>
        <v>32</v>
      </c>
      <c r="L53" s="20" t="s">
        <v>925</v>
      </c>
      <c r="M53" s="16">
        <v>7</v>
      </c>
      <c r="N53" s="29">
        <f t="shared" si="5"/>
        <v>39</v>
      </c>
      <c r="O53" s="35">
        <f t="shared" si="3"/>
        <v>70.9090909090909</v>
      </c>
      <c r="P53" s="18" t="s">
        <v>776</v>
      </c>
      <c r="Q53" s="31" t="s">
        <v>512</v>
      </c>
      <c r="R53" s="3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2">
        <v>48</v>
      </c>
      <c r="B54" s="31" t="s">
        <v>926</v>
      </c>
      <c r="C54" s="31" t="s">
        <v>230</v>
      </c>
      <c r="D54" s="31"/>
      <c r="E54" s="19">
        <v>4</v>
      </c>
      <c r="F54" s="20" t="s">
        <v>927</v>
      </c>
      <c r="G54" s="17">
        <v>8</v>
      </c>
      <c r="H54" s="17">
        <v>9</v>
      </c>
      <c r="I54" s="17">
        <v>9</v>
      </c>
      <c r="J54" s="17">
        <v>6</v>
      </c>
      <c r="K54" s="16">
        <f t="shared" si="4"/>
        <v>32</v>
      </c>
      <c r="L54" s="20" t="s">
        <v>927</v>
      </c>
      <c r="M54" s="16">
        <v>7</v>
      </c>
      <c r="N54" s="29">
        <f t="shared" si="5"/>
        <v>39</v>
      </c>
      <c r="O54" s="35">
        <f t="shared" si="3"/>
        <v>70.9090909090909</v>
      </c>
      <c r="P54" s="18" t="s">
        <v>776</v>
      </c>
      <c r="Q54" s="31" t="s">
        <v>384</v>
      </c>
      <c r="R54" s="3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2">
        <v>49</v>
      </c>
      <c r="B55" s="31" t="s">
        <v>467</v>
      </c>
      <c r="C55" s="31" t="s">
        <v>112</v>
      </c>
      <c r="D55" s="31"/>
      <c r="E55" s="19">
        <v>4</v>
      </c>
      <c r="F55" s="20" t="s">
        <v>928</v>
      </c>
      <c r="G55" s="17">
        <v>6</v>
      </c>
      <c r="H55" s="17">
        <v>8</v>
      </c>
      <c r="I55" s="17">
        <v>10</v>
      </c>
      <c r="J55" s="17">
        <v>8</v>
      </c>
      <c r="K55" s="16">
        <f t="shared" si="4"/>
        <v>32</v>
      </c>
      <c r="L55" s="20" t="s">
        <v>928</v>
      </c>
      <c r="M55" s="16">
        <v>7</v>
      </c>
      <c r="N55" s="29">
        <f t="shared" si="5"/>
        <v>39</v>
      </c>
      <c r="O55" s="35">
        <f t="shared" si="3"/>
        <v>70.9090909090909</v>
      </c>
      <c r="P55" s="18" t="s">
        <v>776</v>
      </c>
      <c r="Q55" s="31" t="s">
        <v>51</v>
      </c>
      <c r="R55" s="31"/>
      <c r="T55" s="2"/>
      <c r="U55" s="2"/>
      <c r="V55" s="2"/>
      <c r="W55" s="2"/>
      <c r="X55" s="2"/>
      <c r="Y55" s="2"/>
      <c r="Z55" s="2"/>
    </row>
    <row r="56" spans="1:26" ht="15.75" customHeight="1">
      <c r="A56" s="32">
        <v>50</v>
      </c>
      <c r="B56" s="31" t="s">
        <v>497</v>
      </c>
      <c r="C56" s="31" t="s">
        <v>60</v>
      </c>
      <c r="D56" s="31"/>
      <c r="E56" s="19">
        <v>4</v>
      </c>
      <c r="F56" s="20" t="s">
        <v>929</v>
      </c>
      <c r="G56" s="17">
        <v>10</v>
      </c>
      <c r="H56" s="17">
        <v>7</v>
      </c>
      <c r="I56" s="17">
        <v>10</v>
      </c>
      <c r="J56" s="17">
        <v>4</v>
      </c>
      <c r="K56" s="16">
        <f t="shared" si="4"/>
        <v>31</v>
      </c>
      <c r="L56" s="20" t="s">
        <v>929</v>
      </c>
      <c r="M56" s="16">
        <v>8</v>
      </c>
      <c r="N56" s="29">
        <f t="shared" si="5"/>
        <v>39</v>
      </c>
      <c r="O56" s="35">
        <f t="shared" si="3"/>
        <v>70.9090909090909</v>
      </c>
      <c r="P56" s="18" t="s">
        <v>776</v>
      </c>
      <c r="Q56" s="31" t="s">
        <v>244</v>
      </c>
      <c r="R56" s="31"/>
      <c r="S56" s="2"/>
      <c r="V56" s="2"/>
      <c r="W56" s="2"/>
      <c r="X56" s="2"/>
      <c r="Y56" s="2"/>
      <c r="Z56" s="2"/>
    </row>
    <row r="57" spans="1:26" ht="15.75" customHeight="1">
      <c r="A57" s="32">
        <v>51</v>
      </c>
      <c r="B57" s="31" t="s">
        <v>446</v>
      </c>
      <c r="C57" s="31" t="s">
        <v>17</v>
      </c>
      <c r="D57" s="31"/>
      <c r="E57" s="19">
        <v>4</v>
      </c>
      <c r="F57" s="20" t="s">
        <v>930</v>
      </c>
      <c r="G57" s="17">
        <v>10</v>
      </c>
      <c r="H57" s="17">
        <v>7</v>
      </c>
      <c r="I57" s="17">
        <v>10</v>
      </c>
      <c r="J57" s="17">
        <v>6</v>
      </c>
      <c r="K57" s="16">
        <f t="shared" si="4"/>
        <v>33</v>
      </c>
      <c r="L57" s="20" t="s">
        <v>930</v>
      </c>
      <c r="M57" s="16">
        <v>5</v>
      </c>
      <c r="N57" s="29">
        <f t="shared" si="5"/>
        <v>38</v>
      </c>
      <c r="O57" s="35">
        <f t="shared" si="3"/>
        <v>69.0909090909091</v>
      </c>
      <c r="P57" s="18" t="s">
        <v>776</v>
      </c>
      <c r="Q57" s="31" t="s">
        <v>28</v>
      </c>
      <c r="R57" s="31"/>
      <c r="S57" s="2"/>
      <c r="V57" s="2"/>
      <c r="W57" s="2"/>
      <c r="X57" s="2"/>
      <c r="Y57" s="2"/>
      <c r="Z57" s="2"/>
    </row>
    <row r="58" spans="1:26" ht="15.75" customHeight="1">
      <c r="A58" s="32">
        <v>52</v>
      </c>
      <c r="B58" s="31" t="s">
        <v>472</v>
      </c>
      <c r="C58" s="31" t="s">
        <v>63</v>
      </c>
      <c r="D58" s="31"/>
      <c r="E58" s="19">
        <v>4</v>
      </c>
      <c r="F58" s="20" t="s">
        <v>931</v>
      </c>
      <c r="G58" s="17">
        <v>7</v>
      </c>
      <c r="H58" s="17">
        <v>9</v>
      </c>
      <c r="I58" s="17">
        <v>12</v>
      </c>
      <c r="J58" s="17">
        <v>3</v>
      </c>
      <c r="K58" s="16">
        <f t="shared" si="4"/>
        <v>31</v>
      </c>
      <c r="L58" s="20" t="s">
        <v>931</v>
      </c>
      <c r="M58" s="16">
        <v>7</v>
      </c>
      <c r="N58" s="29">
        <f t="shared" si="5"/>
        <v>38</v>
      </c>
      <c r="O58" s="35">
        <f t="shared" si="3"/>
        <v>69.0909090909091</v>
      </c>
      <c r="P58" s="18" t="s">
        <v>776</v>
      </c>
      <c r="Q58" s="31" t="s">
        <v>241</v>
      </c>
      <c r="R58" s="31"/>
      <c r="S58" s="2"/>
      <c r="V58" s="2"/>
      <c r="W58" s="2"/>
      <c r="X58" s="2"/>
      <c r="Y58" s="2"/>
      <c r="Z58" s="2"/>
    </row>
    <row r="59" spans="1:26" ht="15.75" customHeight="1">
      <c r="A59" s="32">
        <v>53</v>
      </c>
      <c r="B59" s="31" t="s">
        <v>494</v>
      </c>
      <c r="C59" s="31" t="s">
        <v>59</v>
      </c>
      <c r="D59" s="31"/>
      <c r="E59" s="19">
        <v>4</v>
      </c>
      <c r="F59" s="20" t="s">
        <v>932</v>
      </c>
      <c r="G59" s="17">
        <v>6</v>
      </c>
      <c r="H59" s="17">
        <v>8</v>
      </c>
      <c r="I59" s="17">
        <v>10</v>
      </c>
      <c r="J59" s="17">
        <v>8</v>
      </c>
      <c r="K59" s="16">
        <f t="shared" si="4"/>
        <v>32</v>
      </c>
      <c r="L59" s="20" t="s">
        <v>932</v>
      </c>
      <c r="M59" s="16">
        <v>6</v>
      </c>
      <c r="N59" s="29">
        <f t="shared" si="5"/>
        <v>38</v>
      </c>
      <c r="O59" s="35">
        <f t="shared" si="3"/>
        <v>69.0909090909091</v>
      </c>
      <c r="P59" s="18" t="s">
        <v>776</v>
      </c>
      <c r="Q59" s="31" t="s">
        <v>522</v>
      </c>
      <c r="R59" s="31"/>
      <c r="S59" s="4"/>
      <c r="V59" s="2"/>
      <c r="W59" s="2"/>
      <c r="X59" s="2"/>
      <c r="Y59" s="2"/>
      <c r="Z59" s="2"/>
    </row>
    <row r="60" spans="1:26" ht="15.75" customHeight="1">
      <c r="A60" s="32">
        <v>54</v>
      </c>
      <c r="B60" s="31" t="s">
        <v>496</v>
      </c>
      <c r="C60" s="31" t="s">
        <v>63</v>
      </c>
      <c r="D60" s="31"/>
      <c r="E60" s="19">
        <v>4</v>
      </c>
      <c r="F60" s="20" t="s">
        <v>933</v>
      </c>
      <c r="G60" s="17">
        <v>9</v>
      </c>
      <c r="H60" s="17">
        <v>8</v>
      </c>
      <c r="I60" s="17">
        <v>12</v>
      </c>
      <c r="J60" s="17">
        <v>2</v>
      </c>
      <c r="K60" s="16">
        <f t="shared" si="4"/>
        <v>31</v>
      </c>
      <c r="L60" s="20" t="s">
        <v>933</v>
      </c>
      <c r="M60" s="16">
        <v>7</v>
      </c>
      <c r="N60" s="29">
        <f t="shared" si="5"/>
        <v>38</v>
      </c>
      <c r="O60" s="35">
        <f t="shared" si="3"/>
        <v>69.0909090909091</v>
      </c>
      <c r="P60" s="18" t="s">
        <v>776</v>
      </c>
      <c r="Q60" s="31"/>
      <c r="R60" s="31"/>
      <c r="S60" s="2"/>
      <c r="V60" s="2"/>
      <c r="W60" s="2"/>
      <c r="X60" s="2"/>
      <c r="Y60" s="2"/>
      <c r="Z60" s="2"/>
    </row>
    <row r="61" spans="1:26" ht="15.75" customHeight="1">
      <c r="A61" s="32">
        <v>55</v>
      </c>
      <c r="B61" s="31" t="s">
        <v>409</v>
      </c>
      <c r="C61" s="31" t="s">
        <v>63</v>
      </c>
      <c r="D61" s="31"/>
      <c r="E61" s="19">
        <v>4</v>
      </c>
      <c r="F61" s="20" t="s">
        <v>934</v>
      </c>
      <c r="G61" s="17">
        <v>7</v>
      </c>
      <c r="H61" s="17">
        <v>9</v>
      </c>
      <c r="I61" s="17">
        <v>11</v>
      </c>
      <c r="J61" s="17">
        <v>5</v>
      </c>
      <c r="K61" s="16">
        <f t="shared" si="4"/>
        <v>32</v>
      </c>
      <c r="L61" s="20" t="s">
        <v>934</v>
      </c>
      <c r="M61" s="16">
        <v>5</v>
      </c>
      <c r="N61" s="29">
        <f t="shared" si="5"/>
        <v>37</v>
      </c>
      <c r="O61" s="35">
        <f t="shared" si="3"/>
        <v>67.27272727272727</v>
      </c>
      <c r="P61" s="18" t="s">
        <v>776</v>
      </c>
      <c r="Q61" s="31" t="s">
        <v>503</v>
      </c>
      <c r="R61" s="31"/>
      <c r="S61" s="2"/>
      <c r="V61" s="2"/>
      <c r="W61" s="2"/>
      <c r="X61" s="2"/>
      <c r="Y61" s="2"/>
      <c r="Z61" s="2"/>
    </row>
    <row r="62" spans="1:26" ht="15.75" customHeight="1">
      <c r="A62" s="32">
        <v>56</v>
      </c>
      <c r="B62" s="31" t="s">
        <v>454</v>
      </c>
      <c r="C62" s="31" t="s">
        <v>64</v>
      </c>
      <c r="D62" s="31"/>
      <c r="E62" s="19">
        <v>4</v>
      </c>
      <c r="F62" s="20" t="s">
        <v>935</v>
      </c>
      <c r="G62" s="17">
        <v>10</v>
      </c>
      <c r="H62" s="17">
        <v>9</v>
      </c>
      <c r="I62" s="17">
        <v>6</v>
      </c>
      <c r="J62" s="17">
        <v>3</v>
      </c>
      <c r="K62" s="16">
        <f t="shared" si="4"/>
        <v>28</v>
      </c>
      <c r="L62" s="20" t="s">
        <v>935</v>
      </c>
      <c r="M62" s="16">
        <v>9</v>
      </c>
      <c r="N62" s="29">
        <f t="shared" si="5"/>
        <v>37</v>
      </c>
      <c r="O62" s="35">
        <f t="shared" si="3"/>
        <v>67.27272727272727</v>
      </c>
      <c r="P62" s="18" t="s">
        <v>776</v>
      </c>
      <c r="Q62" s="31" t="s">
        <v>88</v>
      </c>
      <c r="R62" s="31"/>
      <c r="S62" s="4"/>
      <c r="T62" s="2"/>
      <c r="U62" s="2"/>
      <c r="V62" s="2"/>
      <c r="W62" s="2"/>
      <c r="X62" s="2"/>
      <c r="Y62" s="2"/>
      <c r="Z62" s="2"/>
    </row>
    <row r="63" spans="1:26" ht="15.75" customHeight="1">
      <c r="A63" s="32">
        <v>57</v>
      </c>
      <c r="B63" s="31" t="s">
        <v>456</v>
      </c>
      <c r="C63" s="31" t="s">
        <v>64</v>
      </c>
      <c r="D63" s="31"/>
      <c r="E63" s="19">
        <v>4</v>
      </c>
      <c r="F63" s="20" t="s">
        <v>936</v>
      </c>
      <c r="G63" s="17">
        <v>9</v>
      </c>
      <c r="H63" s="17">
        <v>9</v>
      </c>
      <c r="I63" s="17">
        <v>8</v>
      </c>
      <c r="J63" s="17">
        <v>5</v>
      </c>
      <c r="K63" s="16">
        <f t="shared" si="4"/>
        <v>31</v>
      </c>
      <c r="L63" s="20" t="s">
        <v>936</v>
      </c>
      <c r="M63" s="16">
        <v>6</v>
      </c>
      <c r="N63" s="29">
        <f t="shared" si="5"/>
        <v>37</v>
      </c>
      <c r="O63" s="35">
        <f t="shared" si="3"/>
        <v>67.27272727272727</v>
      </c>
      <c r="P63" s="18" t="s">
        <v>776</v>
      </c>
      <c r="Q63" s="31" t="s">
        <v>514</v>
      </c>
      <c r="R63" s="31"/>
      <c r="T63" s="2"/>
      <c r="U63" s="2"/>
      <c r="V63" s="2"/>
      <c r="W63" s="2"/>
      <c r="X63" s="2"/>
      <c r="Y63" s="2"/>
      <c r="Z63" s="2"/>
    </row>
    <row r="64" spans="1:26" ht="15.75" customHeight="1">
      <c r="A64" s="32">
        <v>58</v>
      </c>
      <c r="B64" s="31" t="s">
        <v>458</v>
      </c>
      <c r="C64" s="31" t="s">
        <v>112</v>
      </c>
      <c r="D64" s="31"/>
      <c r="E64" s="19">
        <v>4</v>
      </c>
      <c r="F64" s="20" t="s">
        <v>937</v>
      </c>
      <c r="G64" s="17">
        <v>8</v>
      </c>
      <c r="H64" s="17">
        <v>8</v>
      </c>
      <c r="I64" s="17">
        <v>9</v>
      </c>
      <c r="J64" s="17">
        <v>6</v>
      </c>
      <c r="K64" s="16">
        <f t="shared" si="4"/>
        <v>31</v>
      </c>
      <c r="L64" s="20" t="s">
        <v>937</v>
      </c>
      <c r="M64" s="16">
        <v>6</v>
      </c>
      <c r="N64" s="29">
        <f t="shared" si="5"/>
        <v>37</v>
      </c>
      <c r="O64" s="35">
        <f t="shared" si="3"/>
        <v>67.27272727272727</v>
      </c>
      <c r="P64" s="18" t="s">
        <v>776</v>
      </c>
      <c r="Q64" s="31" t="s">
        <v>515</v>
      </c>
      <c r="R64" s="31"/>
      <c r="S64" s="15"/>
      <c r="T64" s="2"/>
      <c r="U64" s="2"/>
      <c r="V64" s="2"/>
      <c r="W64" s="2"/>
      <c r="X64" s="2"/>
      <c r="Y64" s="2"/>
      <c r="Z64" s="2"/>
    </row>
    <row r="65" spans="1:26" ht="15.75" customHeight="1">
      <c r="A65" s="32">
        <v>59</v>
      </c>
      <c r="B65" s="31" t="s">
        <v>482</v>
      </c>
      <c r="C65" s="31" t="s">
        <v>63</v>
      </c>
      <c r="D65" s="31"/>
      <c r="E65" s="19">
        <v>4</v>
      </c>
      <c r="F65" s="20" t="s">
        <v>938</v>
      </c>
      <c r="G65" s="17">
        <v>8</v>
      </c>
      <c r="H65" s="17">
        <v>7</v>
      </c>
      <c r="I65" s="17">
        <v>11</v>
      </c>
      <c r="J65" s="17">
        <v>5</v>
      </c>
      <c r="K65" s="16">
        <f t="shared" si="4"/>
        <v>31</v>
      </c>
      <c r="L65" s="20" t="s">
        <v>938</v>
      </c>
      <c r="M65" s="16">
        <v>6</v>
      </c>
      <c r="N65" s="29">
        <f t="shared" si="5"/>
        <v>37</v>
      </c>
      <c r="O65" s="35">
        <f t="shared" si="3"/>
        <v>67.27272727272727</v>
      </c>
      <c r="P65" s="18" t="s">
        <v>776</v>
      </c>
      <c r="Q65" s="31" t="s">
        <v>520</v>
      </c>
      <c r="R65" s="31"/>
      <c r="S65" s="4"/>
      <c r="T65" s="2"/>
      <c r="U65" s="2"/>
      <c r="V65" s="2"/>
      <c r="W65" s="2"/>
      <c r="X65" s="2"/>
      <c r="Y65" s="2"/>
      <c r="Z65" s="2"/>
    </row>
    <row r="66" spans="1:26" ht="15.75" customHeight="1">
      <c r="A66" s="32">
        <v>60</v>
      </c>
      <c r="B66" s="31" t="s">
        <v>939</v>
      </c>
      <c r="C66" s="31" t="s">
        <v>63</v>
      </c>
      <c r="D66" s="31"/>
      <c r="E66" s="19">
        <v>4</v>
      </c>
      <c r="F66" s="20" t="s">
        <v>940</v>
      </c>
      <c r="G66" s="17">
        <v>9</v>
      </c>
      <c r="H66" s="17">
        <v>6</v>
      </c>
      <c r="I66" s="17">
        <v>10</v>
      </c>
      <c r="J66" s="17">
        <v>7</v>
      </c>
      <c r="K66" s="16">
        <f t="shared" si="4"/>
        <v>32</v>
      </c>
      <c r="L66" s="20" t="s">
        <v>940</v>
      </c>
      <c r="M66" s="16">
        <v>5</v>
      </c>
      <c r="N66" s="29">
        <f t="shared" si="5"/>
        <v>37</v>
      </c>
      <c r="O66" s="35">
        <f t="shared" si="3"/>
        <v>67.27272727272727</v>
      </c>
      <c r="P66" s="18" t="s">
        <v>776</v>
      </c>
      <c r="Q66" s="31" t="s">
        <v>34</v>
      </c>
      <c r="R66" s="3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2">
        <v>61</v>
      </c>
      <c r="B67" s="31" t="s">
        <v>495</v>
      </c>
      <c r="C67" s="31" t="s">
        <v>58</v>
      </c>
      <c r="D67" s="31"/>
      <c r="E67" s="19">
        <v>4</v>
      </c>
      <c r="F67" s="20" t="s">
        <v>941</v>
      </c>
      <c r="G67" s="17">
        <v>10</v>
      </c>
      <c r="H67" s="17">
        <v>10</v>
      </c>
      <c r="I67" s="17">
        <v>8</v>
      </c>
      <c r="J67" s="17">
        <v>5</v>
      </c>
      <c r="K67" s="16">
        <f t="shared" si="4"/>
        <v>33</v>
      </c>
      <c r="L67" s="20" t="s">
        <v>941</v>
      </c>
      <c r="M67" s="16">
        <v>4</v>
      </c>
      <c r="N67" s="29">
        <f t="shared" si="5"/>
        <v>37</v>
      </c>
      <c r="O67" s="35">
        <f t="shared" si="3"/>
        <v>67.27272727272727</v>
      </c>
      <c r="P67" s="18" t="s">
        <v>776</v>
      </c>
      <c r="Q67" s="31" t="s">
        <v>523</v>
      </c>
      <c r="R67" s="31"/>
      <c r="S67" s="4"/>
      <c r="T67" s="2"/>
      <c r="U67" s="2"/>
      <c r="V67" s="2"/>
      <c r="W67" s="2"/>
      <c r="X67" s="2"/>
      <c r="Y67" s="2"/>
      <c r="Z67" s="2"/>
    </row>
    <row r="68" spans="1:26" ht="15.75" customHeight="1">
      <c r="A68" s="32">
        <v>62</v>
      </c>
      <c r="B68" s="31" t="s">
        <v>498</v>
      </c>
      <c r="C68" s="31" t="s">
        <v>17</v>
      </c>
      <c r="D68" s="31"/>
      <c r="E68" s="19">
        <v>4</v>
      </c>
      <c r="F68" s="20" t="s">
        <v>942</v>
      </c>
      <c r="G68" s="17">
        <v>8</v>
      </c>
      <c r="H68" s="17">
        <v>8</v>
      </c>
      <c r="I68" s="17">
        <v>9</v>
      </c>
      <c r="J68" s="17">
        <v>5</v>
      </c>
      <c r="K68" s="16">
        <f t="shared" si="4"/>
        <v>30</v>
      </c>
      <c r="L68" s="20" t="s">
        <v>942</v>
      </c>
      <c r="M68" s="16">
        <v>7</v>
      </c>
      <c r="N68" s="29">
        <f t="shared" si="5"/>
        <v>37</v>
      </c>
      <c r="O68" s="35">
        <f t="shared" si="3"/>
        <v>67.27272727272727</v>
      </c>
      <c r="P68" s="18" t="s">
        <v>776</v>
      </c>
      <c r="Q68" s="31" t="s">
        <v>81</v>
      </c>
      <c r="R68" s="31"/>
      <c r="S68" s="4"/>
      <c r="T68" s="2"/>
      <c r="U68" s="2"/>
      <c r="V68" s="2"/>
      <c r="W68" s="2"/>
      <c r="X68" s="2"/>
      <c r="Y68" s="2"/>
      <c r="Z68" s="2"/>
    </row>
    <row r="69" spans="1:26" ht="15.75" customHeight="1">
      <c r="A69" s="32">
        <v>63</v>
      </c>
      <c r="B69" s="31" t="s">
        <v>431</v>
      </c>
      <c r="C69" s="31" t="s">
        <v>112</v>
      </c>
      <c r="D69" s="31"/>
      <c r="E69" s="19">
        <v>4</v>
      </c>
      <c r="F69" s="20" t="s">
        <v>943</v>
      </c>
      <c r="G69" s="17">
        <v>8</v>
      </c>
      <c r="H69" s="17">
        <v>8</v>
      </c>
      <c r="I69" s="17">
        <v>7</v>
      </c>
      <c r="J69" s="17">
        <v>9</v>
      </c>
      <c r="K69" s="16">
        <f t="shared" si="4"/>
        <v>32</v>
      </c>
      <c r="L69" s="20" t="s">
        <v>943</v>
      </c>
      <c r="M69" s="16">
        <v>4</v>
      </c>
      <c r="N69" s="29">
        <f t="shared" si="5"/>
        <v>36</v>
      </c>
      <c r="O69" s="35">
        <f t="shared" si="3"/>
        <v>65.45454545454545</v>
      </c>
      <c r="P69" s="18" t="s">
        <v>776</v>
      </c>
      <c r="Q69" s="31" t="s">
        <v>46</v>
      </c>
      <c r="R69" s="31"/>
      <c r="T69" s="2"/>
      <c r="U69" s="2"/>
      <c r="V69" s="2"/>
      <c r="W69" s="2"/>
      <c r="X69" s="2"/>
      <c r="Y69" s="2"/>
      <c r="Z69" s="2"/>
    </row>
    <row r="70" spans="1:26" ht="15.75" customHeight="1">
      <c r="A70" s="32">
        <v>64</v>
      </c>
      <c r="B70" s="31" t="s">
        <v>435</v>
      </c>
      <c r="C70" s="31" t="s">
        <v>18</v>
      </c>
      <c r="D70" s="31"/>
      <c r="E70" s="19">
        <v>4</v>
      </c>
      <c r="F70" s="20" t="s">
        <v>944</v>
      </c>
      <c r="G70" s="17">
        <v>9</v>
      </c>
      <c r="H70" s="17">
        <v>8</v>
      </c>
      <c r="I70" s="17">
        <v>9</v>
      </c>
      <c r="J70" s="17">
        <v>2</v>
      </c>
      <c r="K70" s="16">
        <f t="shared" si="4"/>
        <v>28</v>
      </c>
      <c r="L70" s="20" t="s">
        <v>944</v>
      </c>
      <c r="M70" s="16">
        <v>8</v>
      </c>
      <c r="N70" s="29">
        <f t="shared" si="5"/>
        <v>36</v>
      </c>
      <c r="O70" s="35">
        <f aca="true" t="shared" si="6" ref="O70:O101">N70/55*100</f>
        <v>65.45454545454545</v>
      </c>
      <c r="P70" s="18" t="s">
        <v>776</v>
      </c>
      <c r="Q70" s="31" t="s">
        <v>392</v>
      </c>
      <c r="R70" s="3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2">
        <v>65</v>
      </c>
      <c r="B71" s="31" t="s">
        <v>444</v>
      </c>
      <c r="C71" s="31" t="s">
        <v>63</v>
      </c>
      <c r="D71" s="31"/>
      <c r="E71" s="19">
        <v>4</v>
      </c>
      <c r="F71" s="20" t="s">
        <v>945</v>
      </c>
      <c r="G71" s="17">
        <v>6</v>
      </c>
      <c r="H71" s="17">
        <v>9</v>
      </c>
      <c r="I71" s="17">
        <v>11</v>
      </c>
      <c r="J71" s="17">
        <v>3</v>
      </c>
      <c r="K71" s="16">
        <f aca="true" t="shared" si="7" ref="K71:K102">J71+I71+H71+G71</f>
        <v>29</v>
      </c>
      <c r="L71" s="20" t="s">
        <v>945</v>
      </c>
      <c r="M71" s="16">
        <v>7</v>
      </c>
      <c r="N71" s="29">
        <f aca="true" t="shared" si="8" ref="N71:N102">K71+M71</f>
        <v>36</v>
      </c>
      <c r="O71" s="35">
        <f t="shared" si="6"/>
        <v>65.45454545454545</v>
      </c>
      <c r="P71" s="18" t="s">
        <v>776</v>
      </c>
      <c r="Q71" s="31" t="s">
        <v>38</v>
      </c>
      <c r="R71" s="3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2">
        <v>66</v>
      </c>
      <c r="B72" s="31" t="s">
        <v>486</v>
      </c>
      <c r="C72" s="31" t="s">
        <v>18</v>
      </c>
      <c r="D72" s="31"/>
      <c r="E72" s="19">
        <v>4</v>
      </c>
      <c r="F72" s="20" t="s">
        <v>946</v>
      </c>
      <c r="G72" s="17">
        <v>9</v>
      </c>
      <c r="H72" s="17">
        <v>8</v>
      </c>
      <c r="I72" s="17">
        <v>9</v>
      </c>
      <c r="J72" s="17">
        <v>2</v>
      </c>
      <c r="K72" s="16">
        <f t="shared" si="7"/>
        <v>28</v>
      </c>
      <c r="L72" s="20" t="s">
        <v>946</v>
      </c>
      <c r="M72" s="16">
        <v>8</v>
      </c>
      <c r="N72" s="29">
        <f t="shared" si="8"/>
        <v>36</v>
      </c>
      <c r="O72" s="35">
        <f t="shared" si="6"/>
        <v>65.45454545454545</v>
      </c>
      <c r="P72" s="18" t="s">
        <v>776</v>
      </c>
      <c r="Q72" s="31" t="s">
        <v>130</v>
      </c>
      <c r="R72" s="3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2">
        <v>67</v>
      </c>
      <c r="B73" s="31" t="s">
        <v>489</v>
      </c>
      <c r="C73" s="31" t="s">
        <v>60</v>
      </c>
      <c r="D73" s="31"/>
      <c r="E73" s="19">
        <v>4</v>
      </c>
      <c r="F73" s="20" t="s">
        <v>947</v>
      </c>
      <c r="G73" s="17">
        <v>9</v>
      </c>
      <c r="H73" s="17">
        <v>8</v>
      </c>
      <c r="I73" s="17">
        <v>10</v>
      </c>
      <c r="J73" s="17">
        <v>3</v>
      </c>
      <c r="K73" s="16">
        <f t="shared" si="7"/>
        <v>30</v>
      </c>
      <c r="L73" s="20" t="s">
        <v>947</v>
      </c>
      <c r="M73" s="16">
        <v>6</v>
      </c>
      <c r="N73" s="29">
        <f t="shared" si="8"/>
        <v>36</v>
      </c>
      <c r="O73" s="35">
        <f t="shared" si="6"/>
        <v>65.45454545454545</v>
      </c>
      <c r="P73" s="18" t="s">
        <v>776</v>
      </c>
      <c r="Q73" s="31" t="s">
        <v>244</v>
      </c>
      <c r="R73" s="3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2">
        <v>68</v>
      </c>
      <c r="B74" s="31" t="s">
        <v>490</v>
      </c>
      <c r="C74" s="31" t="s">
        <v>17</v>
      </c>
      <c r="D74" s="31"/>
      <c r="E74" s="19">
        <v>4</v>
      </c>
      <c r="F74" s="20" t="s">
        <v>948</v>
      </c>
      <c r="G74" s="17">
        <v>10</v>
      </c>
      <c r="H74" s="17">
        <v>9</v>
      </c>
      <c r="I74" s="17">
        <v>9</v>
      </c>
      <c r="J74" s="17">
        <v>3</v>
      </c>
      <c r="K74" s="16">
        <f t="shared" si="7"/>
        <v>31</v>
      </c>
      <c r="L74" s="20" t="s">
        <v>948</v>
      </c>
      <c r="M74" s="16">
        <v>5</v>
      </c>
      <c r="N74" s="29">
        <f t="shared" si="8"/>
        <v>36</v>
      </c>
      <c r="O74" s="35">
        <f t="shared" si="6"/>
        <v>65.45454545454545</v>
      </c>
      <c r="P74" s="18" t="s">
        <v>776</v>
      </c>
      <c r="Q74" s="31" t="s">
        <v>27</v>
      </c>
      <c r="R74" s="31"/>
      <c r="S74" s="15"/>
      <c r="T74" s="2"/>
      <c r="U74" s="2"/>
      <c r="V74" s="2"/>
      <c r="W74" s="2"/>
      <c r="X74" s="2"/>
      <c r="Y74" s="2"/>
      <c r="Z74" s="2"/>
    </row>
    <row r="75" spans="1:26" ht="15.75" customHeight="1">
      <c r="A75" s="32">
        <v>69</v>
      </c>
      <c r="B75" s="31" t="s">
        <v>408</v>
      </c>
      <c r="C75" s="31" t="s">
        <v>17</v>
      </c>
      <c r="D75" s="31"/>
      <c r="E75" s="19">
        <v>4</v>
      </c>
      <c r="F75" s="20" t="s">
        <v>949</v>
      </c>
      <c r="G75" s="17">
        <v>5</v>
      </c>
      <c r="H75" s="17">
        <v>10</v>
      </c>
      <c r="I75" s="17">
        <v>7</v>
      </c>
      <c r="J75" s="17">
        <v>8</v>
      </c>
      <c r="K75" s="16">
        <f t="shared" si="7"/>
        <v>30</v>
      </c>
      <c r="L75" s="20" t="s">
        <v>949</v>
      </c>
      <c r="M75" s="16">
        <v>5</v>
      </c>
      <c r="N75" s="29">
        <f t="shared" si="8"/>
        <v>35</v>
      </c>
      <c r="O75" s="35">
        <f t="shared" si="6"/>
        <v>63.63636363636363</v>
      </c>
      <c r="P75" s="18" t="s">
        <v>776</v>
      </c>
      <c r="Q75" s="31" t="s">
        <v>28</v>
      </c>
      <c r="R75" s="31"/>
      <c r="S75" s="4"/>
      <c r="T75" s="2"/>
      <c r="U75" s="2"/>
      <c r="V75" s="2"/>
      <c r="W75" s="2"/>
      <c r="X75" s="2"/>
      <c r="Y75" s="2"/>
      <c r="Z75" s="2"/>
    </row>
    <row r="76" spans="1:26" ht="15.75" customHeight="1">
      <c r="A76" s="32">
        <v>70</v>
      </c>
      <c r="B76" s="31" t="s">
        <v>428</v>
      </c>
      <c r="C76" s="31" t="s">
        <v>63</v>
      </c>
      <c r="D76" s="31"/>
      <c r="E76" s="19">
        <v>4</v>
      </c>
      <c r="F76" s="20" t="s">
        <v>950</v>
      </c>
      <c r="G76" s="17">
        <v>7</v>
      </c>
      <c r="H76" s="17">
        <v>9</v>
      </c>
      <c r="I76" s="17">
        <v>5</v>
      </c>
      <c r="J76" s="17">
        <v>7</v>
      </c>
      <c r="K76" s="16">
        <f t="shared" si="7"/>
        <v>28</v>
      </c>
      <c r="L76" s="20" t="s">
        <v>950</v>
      </c>
      <c r="M76" s="16">
        <v>7</v>
      </c>
      <c r="N76" s="29">
        <f t="shared" si="8"/>
        <v>35</v>
      </c>
      <c r="O76" s="35">
        <f t="shared" si="6"/>
        <v>63.63636363636363</v>
      </c>
      <c r="P76" s="18" t="s">
        <v>776</v>
      </c>
      <c r="Q76" s="31" t="s">
        <v>98</v>
      </c>
      <c r="R76" s="3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2">
        <v>71</v>
      </c>
      <c r="B77" s="31" t="s">
        <v>447</v>
      </c>
      <c r="C77" s="31" t="s">
        <v>112</v>
      </c>
      <c r="D77" s="31"/>
      <c r="E77" s="19">
        <v>4</v>
      </c>
      <c r="F77" s="20" t="s">
        <v>951</v>
      </c>
      <c r="G77" s="17">
        <v>8</v>
      </c>
      <c r="H77" s="17">
        <v>7</v>
      </c>
      <c r="I77" s="17">
        <v>8</v>
      </c>
      <c r="J77" s="17">
        <v>4</v>
      </c>
      <c r="K77" s="16">
        <f t="shared" si="7"/>
        <v>27</v>
      </c>
      <c r="L77" s="20" t="s">
        <v>951</v>
      </c>
      <c r="M77" s="16">
        <v>8</v>
      </c>
      <c r="N77" s="29">
        <f t="shared" si="8"/>
        <v>35</v>
      </c>
      <c r="O77" s="35">
        <f t="shared" si="6"/>
        <v>63.63636363636363</v>
      </c>
      <c r="P77" s="18" t="s">
        <v>776</v>
      </c>
      <c r="Q77" s="31" t="s">
        <v>133</v>
      </c>
      <c r="R77" s="3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2">
        <v>72</v>
      </c>
      <c r="B78" s="31" t="s">
        <v>471</v>
      </c>
      <c r="C78" s="31" t="s">
        <v>64</v>
      </c>
      <c r="D78" s="31"/>
      <c r="E78" s="19">
        <v>4</v>
      </c>
      <c r="F78" s="20" t="s">
        <v>952</v>
      </c>
      <c r="G78" s="17">
        <v>6</v>
      </c>
      <c r="H78" s="17">
        <v>9</v>
      </c>
      <c r="I78" s="17">
        <v>9</v>
      </c>
      <c r="J78" s="17">
        <v>4</v>
      </c>
      <c r="K78" s="16">
        <f t="shared" si="7"/>
        <v>28</v>
      </c>
      <c r="L78" s="20" t="s">
        <v>952</v>
      </c>
      <c r="M78" s="16">
        <v>7</v>
      </c>
      <c r="N78" s="29">
        <f t="shared" si="8"/>
        <v>35</v>
      </c>
      <c r="O78" s="35">
        <f t="shared" si="6"/>
        <v>63.63636363636363</v>
      </c>
      <c r="P78" s="18" t="s">
        <v>776</v>
      </c>
      <c r="Q78" s="31" t="s">
        <v>252</v>
      </c>
      <c r="R78" s="3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2">
        <v>73</v>
      </c>
      <c r="B79" s="31" t="s">
        <v>491</v>
      </c>
      <c r="C79" s="31" t="s">
        <v>60</v>
      </c>
      <c r="D79" s="31"/>
      <c r="E79" s="19">
        <v>4</v>
      </c>
      <c r="F79" s="20" t="s">
        <v>953</v>
      </c>
      <c r="G79" s="17">
        <v>6</v>
      </c>
      <c r="H79" s="17">
        <v>9</v>
      </c>
      <c r="I79" s="17">
        <v>8</v>
      </c>
      <c r="J79" s="17">
        <v>4</v>
      </c>
      <c r="K79" s="16">
        <f t="shared" si="7"/>
        <v>27</v>
      </c>
      <c r="L79" s="20" t="s">
        <v>953</v>
      </c>
      <c r="M79" s="16">
        <v>8</v>
      </c>
      <c r="N79" s="29">
        <f t="shared" si="8"/>
        <v>35</v>
      </c>
      <c r="O79" s="35">
        <f t="shared" si="6"/>
        <v>63.63636363636363</v>
      </c>
      <c r="P79" s="18" t="s">
        <v>776</v>
      </c>
      <c r="Q79" s="31" t="s">
        <v>29</v>
      </c>
      <c r="R79" s="3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2">
        <v>74</v>
      </c>
      <c r="B80" s="31" t="s">
        <v>414</v>
      </c>
      <c r="C80" s="31" t="s">
        <v>63</v>
      </c>
      <c r="D80" s="31"/>
      <c r="E80" s="19">
        <v>4</v>
      </c>
      <c r="F80" s="20" t="s">
        <v>954</v>
      </c>
      <c r="G80" s="17">
        <v>8</v>
      </c>
      <c r="H80" s="17">
        <v>9</v>
      </c>
      <c r="I80" s="17">
        <v>9</v>
      </c>
      <c r="J80" s="17">
        <v>0</v>
      </c>
      <c r="K80" s="16">
        <f t="shared" si="7"/>
        <v>26</v>
      </c>
      <c r="L80" s="20" t="s">
        <v>954</v>
      </c>
      <c r="M80" s="16">
        <v>8</v>
      </c>
      <c r="N80" s="29">
        <f t="shared" si="8"/>
        <v>34</v>
      </c>
      <c r="O80" s="35">
        <f t="shared" si="6"/>
        <v>61.81818181818181</v>
      </c>
      <c r="P80" s="18" t="s">
        <v>776</v>
      </c>
      <c r="Q80" s="31" t="s">
        <v>506</v>
      </c>
      <c r="R80" s="3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2">
        <v>75</v>
      </c>
      <c r="B81" s="31" t="s">
        <v>422</v>
      </c>
      <c r="C81" s="31" t="s">
        <v>63</v>
      </c>
      <c r="D81" s="31"/>
      <c r="E81" s="19">
        <v>4</v>
      </c>
      <c r="F81" s="20" t="s">
        <v>955</v>
      </c>
      <c r="G81" s="17">
        <v>8</v>
      </c>
      <c r="H81" s="17">
        <v>7</v>
      </c>
      <c r="I81" s="17">
        <v>6</v>
      </c>
      <c r="J81" s="17">
        <v>3</v>
      </c>
      <c r="K81" s="16">
        <f t="shared" si="7"/>
        <v>24</v>
      </c>
      <c r="L81" s="20" t="s">
        <v>955</v>
      </c>
      <c r="M81" s="16">
        <v>10</v>
      </c>
      <c r="N81" s="29">
        <f t="shared" si="8"/>
        <v>34</v>
      </c>
      <c r="O81" s="35">
        <f t="shared" si="6"/>
        <v>61.81818181818181</v>
      </c>
      <c r="P81" s="18" t="s">
        <v>776</v>
      </c>
      <c r="Q81" s="31" t="s">
        <v>503</v>
      </c>
      <c r="R81" s="3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2">
        <v>76</v>
      </c>
      <c r="B82" s="31" t="s">
        <v>956</v>
      </c>
      <c r="C82" s="31" t="s">
        <v>230</v>
      </c>
      <c r="D82" s="31"/>
      <c r="E82" s="19">
        <v>4</v>
      </c>
      <c r="F82" s="20" t="s">
        <v>957</v>
      </c>
      <c r="G82" s="17">
        <v>9</v>
      </c>
      <c r="H82" s="17">
        <v>6</v>
      </c>
      <c r="I82" s="17">
        <v>9</v>
      </c>
      <c r="J82" s="17">
        <v>2</v>
      </c>
      <c r="K82" s="16">
        <f t="shared" si="7"/>
        <v>26</v>
      </c>
      <c r="L82" s="20" t="s">
        <v>957</v>
      </c>
      <c r="M82" s="16">
        <v>8</v>
      </c>
      <c r="N82" s="29">
        <f t="shared" si="8"/>
        <v>34</v>
      </c>
      <c r="O82" s="35">
        <f t="shared" si="6"/>
        <v>61.81818181818181</v>
      </c>
      <c r="P82" s="18" t="s">
        <v>776</v>
      </c>
      <c r="Q82" s="31" t="s">
        <v>384</v>
      </c>
      <c r="R82" s="31"/>
      <c r="S82" s="4"/>
      <c r="T82" s="2"/>
      <c r="U82" s="2"/>
      <c r="V82" s="2"/>
      <c r="W82" s="2"/>
      <c r="X82" s="2"/>
      <c r="Y82" s="2"/>
      <c r="Z82" s="2"/>
    </row>
    <row r="83" spans="1:26" ht="15.75" customHeight="1">
      <c r="A83" s="32">
        <v>77</v>
      </c>
      <c r="B83" s="31" t="s">
        <v>451</v>
      </c>
      <c r="C83" s="31" t="s">
        <v>112</v>
      </c>
      <c r="D83" s="31"/>
      <c r="E83" s="19">
        <v>4</v>
      </c>
      <c r="F83" s="20" t="s">
        <v>958</v>
      </c>
      <c r="G83" s="17">
        <v>9</v>
      </c>
      <c r="H83" s="17">
        <v>8</v>
      </c>
      <c r="I83" s="17">
        <v>8</v>
      </c>
      <c r="J83" s="17">
        <v>3</v>
      </c>
      <c r="K83" s="16">
        <f t="shared" si="7"/>
        <v>28</v>
      </c>
      <c r="L83" s="20" t="s">
        <v>958</v>
      </c>
      <c r="M83" s="16">
        <v>6</v>
      </c>
      <c r="N83" s="29">
        <f t="shared" si="8"/>
        <v>34</v>
      </c>
      <c r="O83" s="35">
        <f t="shared" si="6"/>
        <v>61.81818181818181</v>
      </c>
      <c r="P83" s="18" t="s">
        <v>776</v>
      </c>
      <c r="Q83" s="31" t="s">
        <v>513</v>
      </c>
      <c r="R83" s="3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2">
        <v>78</v>
      </c>
      <c r="B84" s="31" t="s">
        <v>455</v>
      </c>
      <c r="C84" s="31" t="s">
        <v>63</v>
      </c>
      <c r="D84" s="31"/>
      <c r="E84" s="19">
        <v>4</v>
      </c>
      <c r="F84" s="20" t="s">
        <v>959</v>
      </c>
      <c r="G84" s="17">
        <v>9</v>
      </c>
      <c r="H84" s="17">
        <v>8</v>
      </c>
      <c r="I84" s="17">
        <v>10</v>
      </c>
      <c r="J84" s="17">
        <v>2</v>
      </c>
      <c r="K84" s="16">
        <f t="shared" si="7"/>
        <v>29</v>
      </c>
      <c r="L84" s="20" t="s">
        <v>959</v>
      </c>
      <c r="M84" s="16">
        <v>5</v>
      </c>
      <c r="N84" s="29">
        <f t="shared" si="8"/>
        <v>34</v>
      </c>
      <c r="O84" s="35">
        <f t="shared" si="6"/>
        <v>61.81818181818181</v>
      </c>
      <c r="P84" s="18" t="s">
        <v>776</v>
      </c>
      <c r="Q84" s="31" t="s">
        <v>397</v>
      </c>
      <c r="R84" s="31"/>
      <c r="S84" s="4"/>
      <c r="T84" s="2"/>
      <c r="U84" s="2"/>
      <c r="V84" s="2"/>
      <c r="W84" s="2"/>
      <c r="X84" s="2"/>
      <c r="Y84" s="2"/>
      <c r="Z84" s="2"/>
    </row>
    <row r="85" spans="1:26" ht="15.75" customHeight="1">
      <c r="A85" s="32">
        <v>79</v>
      </c>
      <c r="B85" s="31" t="s">
        <v>476</v>
      </c>
      <c r="C85" s="31" t="s">
        <v>60</v>
      </c>
      <c r="D85" s="31"/>
      <c r="E85" s="19">
        <v>4</v>
      </c>
      <c r="F85" s="20" t="s">
        <v>960</v>
      </c>
      <c r="G85" s="17">
        <v>9</v>
      </c>
      <c r="H85" s="17">
        <v>6</v>
      </c>
      <c r="I85" s="17">
        <v>6</v>
      </c>
      <c r="J85" s="17">
        <v>6</v>
      </c>
      <c r="K85" s="16">
        <f t="shared" si="7"/>
        <v>27</v>
      </c>
      <c r="L85" s="20" t="s">
        <v>960</v>
      </c>
      <c r="M85" s="16">
        <v>7</v>
      </c>
      <c r="N85" s="29">
        <f t="shared" si="8"/>
        <v>34</v>
      </c>
      <c r="O85" s="35">
        <f t="shared" si="6"/>
        <v>61.81818181818181</v>
      </c>
      <c r="P85" s="18" t="s">
        <v>776</v>
      </c>
      <c r="Q85" s="31" t="s">
        <v>25</v>
      </c>
      <c r="R85" s="31"/>
      <c r="S85" s="15"/>
      <c r="T85" s="2"/>
      <c r="U85" s="2"/>
      <c r="V85" s="2"/>
      <c r="W85" s="2"/>
      <c r="X85" s="2"/>
      <c r="Y85" s="2"/>
      <c r="Z85" s="2"/>
    </row>
    <row r="86" spans="1:26" ht="15.75" customHeight="1">
      <c r="A86" s="32">
        <v>80</v>
      </c>
      <c r="B86" s="31" t="s">
        <v>501</v>
      </c>
      <c r="C86" s="31" t="s">
        <v>64</v>
      </c>
      <c r="D86" s="31"/>
      <c r="E86" s="19">
        <v>4</v>
      </c>
      <c r="F86" s="20" t="s">
        <v>961</v>
      </c>
      <c r="G86" s="17">
        <v>5</v>
      </c>
      <c r="H86" s="17">
        <v>9</v>
      </c>
      <c r="I86" s="17">
        <v>7</v>
      </c>
      <c r="J86" s="17">
        <v>6</v>
      </c>
      <c r="K86" s="16">
        <f t="shared" si="7"/>
        <v>27</v>
      </c>
      <c r="L86" s="20" t="s">
        <v>961</v>
      </c>
      <c r="M86" s="16">
        <v>7</v>
      </c>
      <c r="N86" s="29">
        <f t="shared" si="8"/>
        <v>34</v>
      </c>
      <c r="O86" s="35">
        <f t="shared" si="6"/>
        <v>61.81818181818181</v>
      </c>
      <c r="P86" s="18" t="s">
        <v>776</v>
      </c>
      <c r="Q86" s="31" t="s">
        <v>276</v>
      </c>
      <c r="R86" s="3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2">
        <v>81</v>
      </c>
      <c r="B87" s="31" t="s">
        <v>436</v>
      </c>
      <c r="C87" s="31" t="s">
        <v>59</v>
      </c>
      <c r="D87" s="31"/>
      <c r="E87" s="19">
        <v>4</v>
      </c>
      <c r="F87" s="20" t="s">
        <v>962</v>
      </c>
      <c r="G87" s="17">
        <v>7</v>
      </c>
      <c r="H87" s="17">
        <v>10</v>
      </c>
      <c r="I87" s="17">
        <v>11</v>
      </c>
      <c r="J87" s="17">
        <v>5</v>
      </c>
      <c r="K87" s="16">
        <f t="shared" si="7"/>
        <v>33</v>
      </c>
      <c r="L87" s="20" t="s">
        <v>962</v>
      </c>
      <c r="M87" s="16">
        <v>0</v>
      </c>
      <c r="N87" s="29">
        <f t="shared" si="8"/>
        <v>33</v>
      </c>
      <c r="O87" s="35">
        <f t="shared" si="6"/>
        <v>60</v>
      </c>
      <c r="P87" s="18" t="s">
        <v>776</v>
      </c>
      <c r="Q87" s="31" t="s">
        <v>52</v>
      </c>
      <c r="R87" s="3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2">
        <v>82</v>
      </c>
      <c r="B88" s="31" t="s">
        <v>438</v>
      </c>
      <c r="C88" s="31" t="s">
        <v>63</v>
      </c>
      <c r="D88" s="31"/>
      <c r="E88" s="19">
        <v>4</v>
      </c>
      <c r="F88" s="20" t="s">
        <v>963</v>
      </c>
      <c r="G88" s="17">
        <v>7</v>
      </c>
      <c r="H88" s="17">
        <v>4</v>
      </c>
      <c r="I88" s="17">
        <v>7</v>
      </c>
      <c r="J88" s="17">
        <v>9</v>
      </c>
      <c r="K88" s="16">
        <f t="shared" si="7"/>
        <v>27</v>
      </c>
      <c r="L88" s="20" t="s">
        <v>963</v>
      </c>
      <c r="M88" s="16">
        <v>6</v>
      </c>
      <c r="N88" s="29">
        <f t="shared" si="8"/>
        <v>33</v>
      </c>
      <c r="O88" s="35">
        <f t="shared" si="6"/>
        <v>60</v>
      </c>
      <c r="P88" s="18" t="s">
        <v>776</v>
      </c>
      <c r="Q88" s="31" t="s">
        <v>36</v>
      </c>
      <c r="R88" s="3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2">
        <v>83</v>
      </c>
      <c r="B89" s="31" t="s">
        <v>452</v>
      </c>
      <c r="C89" s="31" t="s">
        <v>60</v>
      </c>
      <c r="D89" s="31"/>
      <c r="E89" s="19">
        <v>4</v>
      </c>
      <c r="F89" s="20" t="s">
        <v>964</v>
      </c>
      <c r="G89" s="17">
        <v>9</v>
      </c>
      <c r="H89" s="17">
        <v>5</v>
      </c>
      <c r="I89" s="17">
        <v>6</v>
      </c>
      <c r="J89" s="17">
        <v>7</v>
      </c>
      <c r="K89" s="16">
        <f t="shared" si="7"/>
        <v>27</v>
      </c>
      <c r="L89" s="20" t="s">
        <v>964</v>
      </c>
      <c r="M89" s="16">
        <v>6</v>
      </c>
      <c r="N89" s="29">
        <f t="shared" si="8"/>
        <v>33</v>
      </c>
      <c r="O89" s="35">
        <f t="shared" si="6"/>
        <v>60</v>
      </c>
      <c r="P89" s="18" t="s">
        <v>776</v>
      </c>
      <c r="Q89" s="31" t="s">
        <v>29</v>
      </c>
      <c r="R89" s="3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2">
        <v>84</v>
      </c>
      <c r="B90" s="31" t="s">
        <v>461</v>
      </c>
      <c r="C90" s="31" t="s">
        <v>17</v>
      </c>
      <c r="D90" s="31"/>
      <c r="E90" s="19">
        <v>4</v>
      </c>
      <c r="F90" s="20" t="s">
        <v>965</v>
      </c>
      <c r="G90" s="17">
        <v>9</v>
      </c>
      <c r="H90" s="17">
        <v>9</v>
      </c>
      <c r="I90" s="17">
        <v>6</v>
      </c>
      <c r="J90" s="17">
        <v>0</v>
      </c>
      <c r="K90" s="16">
        <f t="shared" si="7"/>
        <v>24</v>
      </c>
      <c r="L90" s="20" t="s">
        <v>965</v>
      </c>
      <c r="M90" s="16">
        <v>8</v>
      </c>
      <c r="N90" s="29">
        <f t="shared" si="8"/>
        <v>32</v>
      </c>
      <c r="O90" s="35">
        <f t="shared" si="6"/>
        <v>58.18181818181818</v>
      </c>
      <c r="P90" s="18" t="s">
        <v>776</v>
      </c>
      <c r="Q90" s="31" t="s">
        <v>45</v>
      </c>
      <c r="R90" s="3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2">
        <v>85</v>
      </c>
      <c r="B91" s="31" t="s">
        <v>465</v>
      </c>
      <c r="C91" s="31" t="s">
        <v>60</v>
      </c>
      <c r="D91" s="31"/>
      <c r="E91" s="19">
        <v>4</v>
      </c>
      <c r="F91" s="20" t="s">
        <v>966</v>
      </c>
      <c r="G91" s="17">
        <v>9</v>
      </c>
      <c r="H91" s="17">
        <v>8</v>
      </c>
      <c r="I91" s="17">
        <v>10</v>
      </c>
      <c r="J91" s="17">
        <v>0</v>
      </c>
      <c r="K91" s="16">
        <f t="shared" si="7"/>
        <v>27</v>
      </c>
      <c r="L91" s="20" t="s">
        <v>966</v>
      </c>
      <c r="M91" s="16">
        <v>5</v>
      </c>
      <c r="N91" s="29">
        <f t="shared" si="8"/>
        <v>32</v>
      </c>
      <c r="O91" s="35">
        <f t="shared" si="6"/>
        <v>58.18181818181818</v>
      </c>
      <c r="P91" s="18" t="s">
        <v>776</v>
      </c>
      <c r="Q91" s="31" t="s">
        <v>244</v>
      </c>
      <c r="R91" s="3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2">
        <v>86</v>
      </c>
      <c r="B92" s="31" t="s">
        <v>407</v>
      </c>
      <c r="C92" s="31" t="s">
        <v>112</v>
      </c>
      <c r="D92" s="31"/>
      <c r="E92" s="19">
        <v>4</v>
      </c>
      <c r="F92" s="20" t="s">
        <v>967</v>
      </c>
      <c r="G92" s="17">
        <v>5</v>
      </c>
      <c r="H92" s="17">
        <v>7</v>
      </c>
      <c r="I92" s="17">
        <v>7</v>
      </c>
      <c r="J92" s="17">
        <v>6</v>
      </c>
      <c r="K92" s="16">
        <f t="shared" si="7"/>
        <v>25</v>
      </c>
      <c r="L92" s="20" t="s">
        <v>967</v>
      </c>
      <c r="M92" s="16">
        <v>6</v>
      </c>
      <c r="N92" s="29">
        <f t="shared" si="8"/>
        <v>31</v>
      </c>
      <c r="O92" s="35">
        <f t="shared" si="6"/>
        <v>56.36363636363636</v>
      </c>
      <c r="P92" s="18" t="s">
        <v>776</v>
      </c>
      <c r="Q92" s="31" t="s">
        <v>51</v>
      </c>
      <c r="R92" s="3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2">
        <v>87</v>
      </c>
      <c r="B93" s="31" t="s">
        <v>443</v>
      </c>
      <c r="C93" s="31" t="s">
        <v>112</v>
      </c>
      <c r="D93" s="31"/>
      <c r="E93" s="19">
        <v>4</v>
      </c>
      <c r="F93" s="20" t="s">
        <v>968</v>
      </c>
      <c r="G93" s="17">
        <v>6</v>
      </c>
      <c r="H93" s="17">
        <v>6</v>
      </c>
      <c r="I93" s="17">
        <v>8</v>
      </c>
      <c r="J93" s="17">
        <v>6</v>
      </c>
      <c r="K93" s="16">
        <f t="shared" si="7"/>
        <v>26</v>
      </c>
      <c r="L93" s="20" t="s">
        <v>968</v>
      </c>
      <c r="M93" s="16">
        <v>5</v>
      </c>
      <c r="N93" s="29">
        <f t="shared" si="8"/>
        <v>31</v>
      </c>
      <c r="O93" s="35">
        <f t="shared" si="6"/>
        <v>56.36363636363636</v>
      </c>
      <c r="P93" s="18" t="s">
        <v>776</v>
      </c>
      <c r="Q93" s="31" t="s">
        <v>32</v>
      </c>
      <c r="R93" s="3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2">
        <v>88</v>
      </c>
      <c r="B94" s="31" t="s">
        <v>457</v>
      </c>
      <c r="C94" s="31" t="s">
        <v>63</v>
      </c>
      <c r="D94" s="31"/>
      <c r="E94" s="19">
        <v>4</v>
      </c>
      <c r="F94" s="20" t="s">
        <v>969</v>
      </c>
      <c r="G94" s="17">
        <v>8</v>
      </c>
      <c r="H94" s="17">
        <v>9</v>
      </c>
      <c r="I94" s="17">
        <v>5</v>
      </c>
      <c r="J94" s="17">
        <v>3</v>
      </c>
      <c r="K94" s="16">
        <f t="shared" si="7"/>
        <v>25</v>
      </c>
      <c r="L94" s="20" t="s">
        <v>969</v>
      </c>
      <c r="M94" s="16">
        <v>6</v>
      </c>
      <c r="N94" s="29">
        <f t="shared" si="8"/>
        <v>31</v>
      </c>
      <c r="O94" s="35">
        <f t="shared" si="6"/>
        <v>56.36363636363636</v>
      </c>
      <c r="P94" s="18" t="s">
        <v>776</v>
      </c>
      <c r="Q94" s="31" t="s">
        <v>36</v>
      </c>
      <c r="R94" s="3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2">
        <v>89</v>
      </c>
      <c r="B95" s="31" t="s">
        <v>487</v>
      </c>
      <c r="C95" s="31" t="s">
        <v>65</v>
      </c>
      <c r="D95" s="31"/>
      <c r="E95" s="19">
        <v>4</v>
      </c>
      <c r="F95" s="20" t="s">
        <v>970</v>
      </c>
      <c r="G95" s="17">
        <v>7</v>
      </c>
      <c r="H95" s="17">
        <v>7</v>
      </c>
      <c r="I95" s="17">
        <v>9</v>
      </c>
      <c r="J95" s="17">
        <v>3</v>
      </c>
      <c r="K95" s="16">
        <f t="shared" si="7"/>
        <v>26</v>
      </c>
      <c r="L95" s="20" t="s">
        <v>970</v>
      </c>
      <c r="M95" s="16">
        <v>5</v>
      </c>
      <c r="N95" s="29">
        <f t="shared" si="8"/>
        <v>31</v>
      </c>
      <c r="O95" s="35">
        <f t="shared" si="6"/>
        <v>56.36363636363636</v>
      </c>
      <c r="P95" s="18" t="s">
        <v>776</v>
      </c>
      <c r="Q95" s="31" t="s">
        <v>101</v>
      </c>
      <c r="R95" s="3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2">
        <v>90</v>
      </c>
      <c r="B96" s="31" t="s">
        <v>462</v>
      </c>
      <c r="C96" s="31" t="s">
        <v>59</v>
      </c>
      <c r="D96" s="31"/>
      <c r="E96" s="19">
        <v>4</v>
      </c>
      <c r="F96" s="20" t="s">
        <v>971</v>
      </c>
      <c r="G96" s="17">
        <v>6</v>
      </c>
      <c r="H96" s="17">
        <v>7</v>
      </c>
      <c r="I96" s="17">
        <v>5</v>
      </c>
      <c r="J96" s="17">
        <v>6</v>
      </c>
      <c r="K96" s="16">
        <f t="shared" si="7"/>
        <v>24</v>
      </c>
      <c r="L96" s="20" t="s">
        <v>971</v>
      </c>
      <c r="M96" s="16">
        <v>6</v>
      </c>
      <c r="N96" s="29">
        <f t="shared" si="8"/>
        <v>30</v>
      </c>
      <c r="O96" s="35">
        <f t="shared" si="6"/>
        <v>54.54545454545454</v>
      </c>
      <c r="P96" s="18" t="s">
        <v>776</v>
      </c>
      <c r="Q96" s="31" t="s">
        <v>516</v>
      </c>
      <c r="R96" s="3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2">
        <v>91</v>
      </c>
      <c r="B97" s="31" t="s">
        <v>463</v>
      </c>
      <c r="C97" s="31" t="s">
        <v>112</v>
      </c>
      <c r="D97" s="31"/>
      <c r="E97" s="19">
        <v>4</v>
      </c>
      <c r="F97" s="20" t="s">
        <v>972</v>
      </c>
      <c r="G97" s="17">
        <v>6</v>
      </c>
      <c r="H97" s="17">
        <v>8</v>
      </c>
      <c r="I97" s="17">
        <v>5</v>
      </c>
      <c r="J97" s="17">
        <v>5</v>
      </c>
      <c r="K97" s="16">
        <f t="shared" si="7"/>
        <v>24</v>
      </c>
      <c r="L97" s="20" t="s">
        <v>972</v>
      </c>
      <c r="M97" s="16">
        <v>6</v>
      </c>
      <c r="N97" s="29">
        <f t="shared" si="8"/>
        <v>30</v>
      </c>
      <c r="O97" s="35">
        <f t="shared" si="6"/>
        <v>54.54545454545454</v>
      </c>
      <c r="P97" s="18" t="s">
        <v>776</v>
      </c>
      <c r="Q97" s="31" t="s">
        <v>133</v>
      </c>
      <c r="R97" s="3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2">
        <v>92</v>
      </c>
      <c r="B98" s="31" t="s">
        <v>413</v>
      </c>
      <c r="C98" s="31" t="s">
        <v>59</v>
      </c>
      <c r="D98" s="31"/>
      <c r="E98" s="19">
        <v>4</v>
      </c>
      <c r="F98" s="20" t="s">
        <v>973</v>
      </c>
      <c r="G98" s="17">
        <v>8</v>
      </c>
      <c r="H98" s="17">
        <v>9</v>
      </c>
      <c r="I98" s="17">
        <v>3</v>
      </c>
      <c r="J98" s="17">
        <v>5</v>
      </c>
      <c r="K98" s="16">
        <f t="shared" si="7"/>
        <v>25</v>
      </c>
      <c r="L98" s="20" t="s">
        <v>973</v>
      </c>
      <c r="M98" s="16">
        <v>4</v>
      </c>
      <c r="N98" s="29">
        <f t="shared" si="8"/>
        <v>29</v>
      </c>
      <c r="O98" s="35">
        <f t="shared" si="6"/>
        <v>52.72727272727272</v>
      </c>
      <c r="P98" s="18" t="s">
        <v>776</v>
      </c>
      <c r="Q98" s="31" t="s">
        <v>91</v>
      </c>
      <c r="R98" s="3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2">
        <v>93</v>
      </c>
      <c r="B99" s="31" t="s">
        <v>473</v>
      </c>
      <c r="C99" s="31" t="s">
        <v>112</v>
      </c>
      <c r="D99" s="31"/>
      <c r="E99" s="19">
        <v>4</v>
      </c>
      <c r="F99" s="20" t="s">
        <v>974</v>
      </c>
      <c r="G99" s="17">
        <v>7</v>
      </c>
      <c r="H99" s="17">
        <v>9</v>
      </c>
      <c r="I99" s="17">
        <v>8</v>
      </c>
      <c r="J99" s="17">
        <v>1</v>
      </c>
      <c r="K99" s="16">
        <f t="shared" si="7"/>
        <v>25</v>
      </c>
      <c r="L99" s="20" t="s">
        <v>974</v>
      </c>
      <c r="M99" s="16">
        <v>4</v>
      </c>
      <c r="N99" s="29">
        <f t="shared" si="8"/>
        <v>29</v>
      </c>
      <c r="O99" s="35">
        <f t="shared" si="6"/>
        <v>52.72727272727272</v>
      </c>
      <c r="P99" s="18" t="s">
        <v>776</v>
      </c>
      <c r="Q99" s="31" t="s">
        <v>518</v>
      </c>
      <c r="R99" s="3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2">
        <v>94</v>
      </c>
      <c r="B100" s="31" t="s">
        <v>426</v>
      </c>
      <c r="C100" s="31" t="s">
        <v>60</v>
      </c>
      <c r="D100" s="31"/>
      <c r="E100" s="19">
        <v>4</v>
      </c>
      <c r="F100" s="20" t="s">
        <v>975</v>
      </c>
      <c r="G100" s="17">
        <v>8</v>
      </c>
      <c r="H100" s="17">
        <v>7</v>
      </c>
      <c r="I100" s="17">
        <v>7</v>
      </c>
      <c r="J100" s="17">
        <v>0</v>
      </c>
      <c r="K100" s="16">
        <f t="shared" si="7"/>
        <v>22</v>
      </c>
      <c r="L100" s="20" t="s">
        <v>975</v>
      </c>
      <c r="M100" s="16">
        <v>6</v>
      </c>
      <c r="N100" s="29">
        <f t="shared" si="8"/>
        <v>28</v>
      </c>
      <c r="O100" s="35">
        <f t="shared" si="6"/>
        <v>50.90909090909091</v>
      </c>
      <c r="P100" s="18" t="s">
        <v>776</v>
      </c>
      <c r="Q100" s="31" t="s">
        <v>509</v>
      </c>
      <c r="R100" s="3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2">
        <v>95</v>
      </c>
      <c r="B101" s="31" t="s">
        <v>976</v>
      </c>
      <c r="C101" s="31" t="s">
        <v>64</v>
      </c>
      <c r="D101" s="31"/>
      <c r="E101" s="19">
        <v>4</v>
      </c>
      <c r="F101" s="20" t="s">
        <v>977</v>
      </c>
      <c r="G101" s="17">
        <v>6</v>
      </c>
      <c r="H101" s="17">
        <v>7</v>
      </c>
      <c r="I101" s="17">
        <v>4</v>
      </c>
      <c r="J101" s="17">
        <v>2</v>
      </c>
      <c r="K101" s="16">
        <f t="shared" si="7"/>
        <v>19</v>
      </c>
      <c r="L101" s="20" t="s">
        <v>977</v>
      </c>
      <c r="M101" s="16">
        <v>5</v>
      </c>
      <c r="N101" s="29">
        <f t="shared" si="8"/>
        <v>24</v>
      </c>
      <c r="O101" s="35">
        <f t="shared" si="6"/>
        <v>43.63636363636363</v>
      </c>
      <c r="P101" s="18" t="s">
        <v>776</v>
      </c>
      <c r="Q101" s="31" t="s">
        <v>100</v>
      </c>
      <c r="R101" s="3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2">
        <v>96</v>
      </c>
      <c r="B102" s="31" t="s">
        <v>418</v>
      </c>
      <c r="C102" s="31" t="s">
        <v>63</v>
      </c>
      <c r="D102" s="31"/>
      <c r="E102" s="19">
        <v>4</v>
      </c>
      <c r="F102" s="20" t="s">
        <v>978</v>
      </c>
      <c r="G102" s="17">
        <v>4</v>
      </c>
      <c r="H102" s="17">
        <v>8</v>
      </c>
      <c r="I102" s="17">
        <v>5</v>
      </c>
      <c r="J102" s="17">
        <v>0</v>
      </c>
      <c r="K102" s="16">
        <f t="shared" si="7"/>
        <v>17</v>
      </c>
      <c r="L102" s="20" t="s">
        <v>978</v>
      </c>
      <c r="M102" s="16">
        <v>3</v>
      </c>
      <c r="N102" s="29">
        <f t="shared" si="8"/>
        <v>20</v>
      </c>
      <c r="O102" s="35">
        <f aca="true" t="shared" si="9" ref="O102:O108">N102/55*100</f>
        <v>36.36363636363637</v>
      </c>
      <c r="P102" s="18" t="s">
        <v>776</v>
      </c>
      <c r="Q102" s="31" t="s">
        <v>505</v>
      </c>
      <c r="R102" s="3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2">
        <v>97</v>
      </c>
      <c r="B103" s="31" t="s">
        <v>441</v>
      </c>
      <c r="C103" s="31" t="s">
        <v>60</v>
      </c>
      <c r="D103" s="31"/>
      <c r="E103" s="19">
        <v>4</v>
      </c>
      <c r="F103" s="20" t="s">
        <v>979</v>
      </c>
      <c r="G103" s="17">
        <v>5</v>
      </c>
      <c r="H103" s="17">
        <v>7</v>
      </c>
      <c r="I103" s="17">
        <v>1</v>
      </c>
      <c r="J103" s="17">
        <v>0</v>
      </c>
      <c r="K103" s="16">
        <f aca="true" t="shared" si="10" ref="K103:K108">J103+I103+H103+G103</f>
        <v>13</v>
      </c>
      <c r="L103" s="20" t="s">
        <v>979</v>
      </c>
      <c r="M103" s="16">
        <v>7</v>
      </c>
      <c r="N103" s="29">
        <f aca="true" t="shared" si="11" ref="N103:N108">K103+M103</f>
        <v>20</v>
      </c>
      <c r="O103" s="35">
        <f t="shared" si="9"/>
        <v>36.36363636363637</v>
      </c>
      <c r="P103" s="18" t="s">
        <v>776</v>
      </c>
      <c r="Q103" s="31" t="s">
        <v>29</v>
      </c>
      <c r="R103" s="3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2">
        <v>98</v>
      </c>
      <c r="B104" s="31" t="s">
        <v>466</v>
      </c>
      <c r="C104" s="31" t="s">
        <v>112</v>
      </c>
      <c r="D104" s="31"/>
      <c r="E104" s="19">
        <v>4</v>
      </c>
      <c r="F104" s="20" t="s">
        <v>980</v>
      </c>
      <c r="G104" s="17">
        <v>6</v>
      </c>
      <c r="H104" s="17">
        <v>4</v>
      </c>
      <c r="I104" s="17">
        <v>2</v>
      </c>
      <c r="J104" s="17">
        <v>0</v>
      </c>
      <c r="K104" s="16">
        <f t="shared" si="10"/>
        <v>12</v>
      </c>
      <c r="L104" s="20" t="s">
        <v>980</v>
      </c>
      <c r="M104" s="16">
        <v>6</v>
      </c>
      <c r="N104" s="29">
        <f t="shared" si="11"/>
        <v>18</v>
      </c>
      <c r="O104" s="35">
        <f t="shared" si="9"/>
        <v>32.72727272727273</v>
      </c>
      <c r="P104" s="18" t="s">
        <v>776</v>
      </c>
      <c r="Q104" s="31" t="s">
        <v>235</v>
      </c>
      <c r="R104" s="3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2">
        <v>99</v>
      </c>
      <c r="B105" s="31" t="s">
        <v>429</v>
      </c>
      <c r="C105" s="31" t="s">
        <v>230</v>
      </c>
      <c r="D105" s="31"/>
      <c r="E105" s="19">
        <v>4</v>
      </c>
      <c r="F105" s="20" t="s">
        <v>981</v>
      </c>
      <c r="G105" s="17">
        <v>4</v>
      </c>
      <c r="H105" s="17">
        <v>5</v>
      </c>
      <c r="I105" s="17">
        <v>2</v>
      </c>
      <c r="J105" s="17">
        <v>0</v>
      </c>
      <c r="K105" s="16">
        <f t="shared" si="10"/>
        <v>11</v>
      </c>
      <c r="L105" s="20" t="s">
        <v>981</v>
      </c>
      <c r="M105" s="16">
        <v>5</v>
      </c>
      <c r="N105" s="29">
        <f t="shared" si="11"/>
        <v>16</v>
      </c>
      <c r="O105" s="35">
        <f t="shared" si="9"/>
        <v>29.09090909090909</v>
      </c>
      <c r="P105" s="18" t="s">
        <v>776</v>
      </c>
      <c r="Q105" s="31" t="s">
        <v>131</v>
      </c>
      <c r="R105" s="3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2">
        <v>100</v>
      </c>
      <c r="B106" s="31" t="s">
        <v>464</v>
      </c>
      <c r="C106" s="31" t="s">
        <v>502</v>
      </c>
      <c r="D106" s="31"/>
      <c r="E106" s="19">
        <v>4</v>
      </c>
      <c r="F106" s="20" t="s">
        <v>982</v>
      </c>
      <c r="G106" s="17">
        <v>3</v>
      </c>
      <c r="H106" s="17">
        <v>7</v>
      </c>
      <c r="I106" s="17">
        <v>5</v>
      </c>
      <c r="J106" s="17">
        <v>0</v>
      </c>
      <c r="K106" s="16">
        <f t="shared" si="10"/>
        <v>15</v>
      </c>
      <c r="L106" s="20" t="s">
        <v>982</v>
      </c>
      <c r="M106" s="16">
        <v>0</v>
      </c>
      <c r="N106" s="29">
        <f t="shared" si="11"/>
        <v>15</v>
      </c>
      <c r="O106" s="35">
        <f t="shared" si="9"/>
        <v>27.27272727272727</v>
      </c>
      <c r="P106" s="18" t="s">
        <v>776</v>
      </c>
      <c r="Q106" s="31" t="s">
        <v>517</v>
      </c>
      <c r="R106" s="3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2">
        <v>101</v>
      </c>
      <c r="B107" s="31" t="s">
        <v>412</v>
      </c>
      <c r="C107" s="31" t="s">
        <v>63</v>
      </c>
      <c r="D107" s="31"/>
      <c r="E107" s="19">
        <v>4</v>
      </c>
      <c r="F107" s="20" t="s">
        <v>983</v>
      </c>
      <c r="G107" s="17">
        <v>2</v>
      </c>
      <c r="H107" s="17">
        <v>8</v>
      </c>
      <c r="I107" s="17">
        <v>1</v>
      </c>
      <c r="J107" s="17">
        <v>0</v>
      </c>
      <c r="K107" s="16">
        <f t="shared" si="10"/>
        <v>11</v>
      </c>
      <c r="L107" s="20" t="s">
        <v>983</v>
      </c>
      <c r="M107" s="16">
        <v>0</v>
      </c>
      <c r="N107" s="29">
        <f t="shared" si="11"/>
        <v>11</v>
      </c>
      <c r="O107" s="35">
        <f t="shared" si="9"/>
        <v>20</v>
      </c>
      <c r="P107" s="18" t="s">
        <v>776</v>
      </c>
      <c r="Q107" s="31" t="s">
        <v>505</v>
      </c>
      <c r="R107" s="3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2">
        <v>102</v>
      </c>
      <c r="B108" s="31" t="s">
        <v>470</v>
      </c>
      <c r="C108" s="31" t="s">
        <v>63</v>
      </c>
      <c r="D108" s="31"/>
      <c r="E108" s="19">
        <v>4</v>
      </c>
      <c r="F108" s="20" t="s">
        <v>984</v>
      </c>
      <c r="G108" s="17">
        <v>3</v>
      </c>
      <c r="H108" s="17">
        <v>6</v>
      </c>
      <c r="I108" s="17">
        <v>2</v>
      </c>
      <c r="J108" s="17">
        <v>0</v>
      </c>
      <c r="K108" s="16">
        <f t="shared" si="10"/>
        <v>11</v>
      </c>
      <c r="L108" s="20" t="s">
        <v>984</v>
      </c>
      <c r="M108" s="16">
        <v>0</v>
      </c>
      <c r="N108" s="29">
        <f t="shared" si="11"/>
        <v>11</v>
      </c>
      <c r="O108" s="35">
        <f t="shared" si="9"/>
        <v>20</v>
      </c>
      <c r="P108" s="18" t="s">
        <v>776</v>
      </c>
      <c r="Q108" s="31" t="s">
        <v>505</v>
      </c>
      <c r="R108" s="3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 t="s">
        <v>1173</v>
      </c>
      <c r="C110" s="2"/>
      <c r="D110" s="2" t="s">
        <v>1174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</sheetData>
  <sheetProtection/>
  <autoFilter ref="A5:R108">
    <sortState ref="A6:R878">
      <sortCondition descending="1" sortBy="value" ref="N6:N878"/>
      <sortCondition sortBy="value" ref="B6:B878"/>
    </sortState>
  </autoFilter>
  <mergeCells count="5">
    <mergeCell ref="A1:O1"/>
    <mergeCell ref="C3:D3"/>
    <mergeCell ref="F3:K3"/>
    <mergeCell ref="C4:D4"/>
    <mergeCell ref="F4:K4"/>
  </mergeCells>
  <dataValidations count="2">
    <dataValidation type="list" allowBlank="1" showInputMessage="1" showErrorMessage="1" prompt=" -  - " sqref="P7:P108">
      <formula1>"Победитель,Призер,Участник,Неявка,Удаление"</formula1>
    </dataValidation>
    <dataValidation type="list" allowBlank="1" showInputMessage="1" showErrorMessage="1" prompt=" -  - " sqref="P5:P6 R1:R4">
      <formula1>"победитель,призёр,участник,неявка"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7"/>
  <sheetViews>
    <sheetView zoomScalePageLayoutView="0" workbookViewId="0" topLeftCell="A2">
      <selection activeCell="D7" sqref="D7:D97"/>
    </sheetView>
  </sheetViews>
  <sheetFormatPr defaultColWidth="14.421875" defaultRowHeight="15" customHeight="1"/>
  <cols>
    <col min="1" max="1" width="5.00390625" style="58" customWidth="1"/>
    <col min="2" max="2" width="13.28125" style="58" customWidth="1"/>
    <col min="3" max="3" width="13.7109375" style="58" customWidth="1"/>
    <col min="4" max="4" width="30.28125" style="58" customWidth="1"/>
    <col min="5" max="5" width="6.57421875" style="58" customWidth="1"/>
    <col min="6" max="6" width="11.28125" style="58" customWidth="1"/>
    <col min="7" max="8" width="5.00390625" style="58" customWidth="1"/>
    <col min="9" max="10" width="6.140625" style="58" customWidth="1"/>
    <col min="11" max="14" width="8.57421875" style="58" customWidth="1"/>
    <col min="15" max="15" width="8.28125" style="58" customWidth="1"/>
    <col min="16" max="16" width="17.7109375" style="58" customWidth="1"/>
    <col min="17" max="17" width="23.421875" style="58" customWidth="1"/>
    <col min="18" max="18" width="11.7109375" style="58" customWidth="1"/>
    <col min="19" max="23" width="8.00390625" style="58" customWidth="1"/>
    <col min="24" max="16384" width="14.421875" style="58" customWidth="1"/>
  </cols>
  <sheetData>
    <row r="1" spans="1:26" ht="30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"/>
      <c r="Q1" s="2"/>
      <c r="R1" s="3"/>
      <c r="S1" s="4"/>
      <c r="T1" s="4"/>
      <c r="U1" s="4"/>
      <c r="V1" s="4"/>
      <c r="W1" s="4"/>
      <c r="X1" s="2"/>
      <c r="Y1" s="2"/>
      <c r="Z1" s="2"/>
    </row>
    <row r="2" spans="1:26" ht="30" customHeight="1">
      <c r="A2" s="57"/>
      <c r="B2" s="57"/>
      <c r="C2" s="26"/>
      <c r="D2" s="27" t="s">
        <v>525</v>
      </c>
      <c r="E2" s="27"/>
      <c r="F2" s="57"/>
      <c r="G2" s="26"/>
      <c r="H2" s="26"/>
      <c r="I2" s="26"/>
      <c r="J2" s="26"/>
      <c r="K2" s="26"/>
      <c r="L2" s="26"/>
      <c r="M2" s="26"/>
      <c r="N2" s="26"/>
      <c r="O2" s="26"/>
      <c r="P2" s="2"/>
      <c r="Q2" s="2"/>
      <c r="R2" s="3"/>
      <c r="S2" s="4"/>
      <c r="T2" s="4"/>
      <c r="U2" s="4"/>
      <c r="V2" s="4"/>
      <c r="W2" s="4"/>
      <c r="X2" s="2"/>
      <c r="Y2" s="2"/>
      <c r="Z2" s="2"/>
    </row>
    <row r="3" spans="1:26" ht="24" customHeight="1">
      <c r="A3" s="60"/>
      <c r="B3" s="45" t="s">
        <v>1</v>
      </c>
      <c r="C3" s="86" t="s">
        <v>2</v>
      </c>
      <c r="D3" s="85"/>
      <c r="E3" s="59"/>
      <c r="F3" s="87" t="s">
        <v>3</v>
      </c>
      <c r="G3" s="85"/>
      <c r="H3" s="85"/>
      <c r="I3" s="85"/>
      <c r="J3" s="85"/>
      <c r="K3" s="85"/>
      <c r="O3" s="4"/>
      <c r="P3" s="4"/>
      <c r="Q3" s="4"/>
      <c r="R3" s="3"/>
      <c r="S3" s="4"/>
      <c r="T3" s="4"/>
      <c r="U3" s="4"/>
      <c r="V3" s="4"/>
      <c r="W3" s="4"/>
      <c r="X3" s="2"/>
      <c r="Y3" s="2"/>
      <c r="Z3" s="2"/>
    </row>
    <row r="4" spans="1:26" ht="43.5" customHeight="1">
      <c r="A4" s="9"/>
      <c r="B4" s="44" t="s">
        <v>524</v>
      </c>
      <c r="C4" s="81">
        <v>45353</v>
      </c>
      <c r="D4" s="82"/>
      <c r="E4" s="56"/>
      <c r="F4" s="83" t="s">
        <v>4</v>
      </c>
      <c r="G4" s="82"/>
      <c r="H4" s="82"/>
      <c r="I4" s="82"/>
      <c r="J4" s="82"/>
      <c r="K4" s="82"/>
      <c r="L4" s="28"/>
      <c r="M4" s="28"/>
      <c r="N4" s="28"/>
      <c r="O4" s="11"/>
      <c r="P4" s="11"/>
      <c r="Q4" s="11"/>
      <c r="R4" s="9"/>
      <c r="S4" s="9"/>
      <c r="T4" s="9"/>
      <c r="U4" s="9"/>
      <c r="V4" s="9"/>
      <c r="W4" s="9"/>
      <c r="X4" s="2"/>
      <c r="Y4" s="2"/>
      <c r="Z4" s="2"/>
    </row>
    <row r="5" spans="1:26" ht="98.25" customHeight="1">
      <c r="A5" s="12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3" t="s">
        <v>53</v>
      </c>
      <c r="L5" s="13" t="s">
        <v>10</v>
      </c>
      <c r="M5" s="13" t="s">
        <v>54</v>
      </c>
      <c r="N5" s="13" t="s">
        <v>56</v>
      </c>
      <c r="O5" s="13" t="s">
        <v>15</v>
      </c>
      <c r="P5" s="13" t="s">
        <v>16</v>
      </c>
      <c r="Q5" s="13" t="s">
        <v>102</v>
      </c>
      <c r="R5" s="13" t="s">
        <v>103</v>
      </c>
      <c r="S5" s="15"/>
      <c r="T5" s="15"/>
      <c r="U5" s="15"/>
      <c r="V5" s="15"/>
      <c r="W5" s="15"/>
      <c r="X5" s="2"/>
      <c r="Y5" s="2"/>
      <c r="Z5" s="2"/>
    </row>
    <row r="6" spans="1:26" ht="27" customHeight="1">
      <c r="A6" s="12"/>
      <c r="B6" s="13"/>
      <c r="C6" s="13"/>
      <c r="D6" s="13" t="s">
        <v>55</v>
      </c>
      <c r="E6" s="13"/>
      <c r="F6" s="13"/>
      <c r="G6" s="13">
        <v>10</v>
      </c>
      <c r="H6" s="13">
        <v>10</v>
      </c>
      <c r="I6" s="13">
        <v>20</v>
      </c>
      <c r="J6" s="13">
        <v>10</v>
      </c>
      <c r="K6" s="13">
        <f aca="true" t="shared" si="0" ref="K6:K37">G6+H6+I6+J6</f>
        <v>50</v>
      </c>
      <c r="L6" s="13"/>
      <c r="M6" s="13">
        <v>20</v>
      </c>
      <c r="N6" s="13">
        <f aca="true" t="shared" si="1" ref="N6:N37">K6+M6</f>
        <v>70</v>
      </c>
      <c r="O6" s="13">
        <f aca="true" t="shared" si="2" ref="O6:O37">N6/70*100</f>
        <v>100</v>
      </c>
      <c r="P6" s="13"/>
      <c r="Q6" s="13"/>
      <c r="R6" s="13"/>
      <c r="S6" s="15"/>
      <c r="T6" s="15"/>
      <c r="U6" s="15"/>
      <c r="V6" s="15"/>
      <c r="W6" s="15"/>
      <c r="X6" s="2"/>
      <c r="Y6" s="2"/>
      <c r="Z6" s="2"/>
    </row>
    <row r="7" spans="1:26" ht="13.5" customHeight="1">
      <c r="A7" s="16">
        <v>1</v>
      </c>
      <c r="B7" s="31" t="s">
        <v>550</v>
      </c>
      <c r="C7" s="31" t="s">
        <v>65</v>
      </c>
      <c r="D7" s="31"/>
      <c r="E7" s="19">
        <v>5</v>
      </c>
      <c r="F7" s="31" t="s">
        <v>985</v>
      </c>
      <c r="G7" s="31">
        <v>8</v>
      </c>
      <c r="H7" s="31">
        <v>10</v>
      </c>
      <c r="I7" s="31">
        <v>20</v>
      </c>
      <c r="J7" s="31">
        <v>8</v>
      </c>
      <c r="K7" s="31">
        <f t="shared" si="0"/>
        <v>46</v>
      </c>
      <c r="L7" s="31" t="s">
        <v>985</v>
      </c>
      <c r="M7" s="16">
        <v>20</v>
      </c>
      <c r="N7" s="29">
        <f t="shared" si="1"/>
        <v>66</v>
      </c>
      <c r="O7" s="35">
        <f t="shared" si="2"/>
        <v>94.28571428571428</v>
      </c>
      <c r="P7" s="52" t="s">
        <v>774</v>
      </c>
      <c r="Q7" s="51" t="s">
        <v>631</v>
      </c>
      <c r="R7" s="53"/>
      <c r="S7" s="4"/>
      <c r="T7" s="15"/>
      <c r="U7" s="15"/>
      <c r="V7" s="15"/>
      <c r="W7" s="15"/>
      <c r="X7" s="2"/>
      <c r="Y7" s="2"/>
      <c r="Z7" s="2"/>
    </row>
    <row r="8" spans="1:26" ht="13.5" customHeight="1">
      <c r="A8" s="16">
        <v>2</v>
      </c>
      <c r="B8" s="31" t="s">
        <v>613</v>
      </c>
      <c r="C8" s="31" t="s">
        <v>61</v>
      </c>
      <c r="D8" s="31"/>
      <c r="E8" s="19">
        <v>5</v>
      </c>
      <c r="F8" s="31" t="s">
        <v>986</v>
      </c>
      <c r="G8" s="31">
        <v>9</v>
      </c>
      <c r="H8" s="31">
        <v>10</v>
      </c>
      <c r="I8" s="31">
        <v>15</v>
      </c>
      <c r="J8" s="31">
        <v>9</v>
      </c>
      <c r="K8" s="31">
        <f t="shared" si="0"/>
        <v>43</v>
      </c>
      <c r="L8" s="31" t="s">
        <v>986</v>
      </c>
      <c r="M8" s="16">
        <v>18</v>
      </c>
      <c r="N8" s="29">
        <f t="shared" si="1"/>
        <v>61</v>
      </c>
      <c r="O8" s="35">
        <f t="shared" si="2"/>
        <v>87.14285714285714</v>
      </c>
      <c r="P8" s="52" t="s">
        <v>775</v>
      </c>
      <c r="Q8" s="51" t="s">
        <v>653</v>
      </c>
      <c r="R8" s="53"/>
      <c r="S8" s="2"/>
      <c r="T8" s="15"/>
      <c r="U8" s="15"/>
      <c r="V8" s="15"/>
      <c r="W8" s="15"/>
      <c r="X8" s="2"/>
      <c r="Y8" s="2"/>
      <c r="Z8" s="2"/>
    </row>
    <row r="9" spans="1:26" ht="13.5" customHeight="1">
      <c r="A9" s="16">
        <v>3</v>
      </c>
      <c r="B9" s="31" t="s">
        <v>565</v>
      </c>
      <c r="C9" s="31" t="s">
        <v>61</v>
      </c>
      <c r="D9" s="31"/>
      <c r="E9" s="19">
        <v>5</v>
      </c>
      <c r="F9" s="31" t="s">
        <v>987</v>
      </c>
      <c r="G9" s="31">
        <v>7</v>
      </c>
      <c r="H9" s="31">
        <v>10</v>
      </c>
      <c r="I9" s="31">
        <v>19</v>
      </c>
      <c r="J9" s="31">
        <v>5</v>
      </c>
      <c r="K9" s="31">
        <f t="shared" si="0"/>
        <v>41</v>
      </c>
      <c r="L9" s="31" t="s">
        <v>987</v>
      </c>
      <c r="M9" s="16">
        <v>19</v>
      </c>
      <c r="N9" s="29">
        <f t="shared" si="1"/>
        <v>60</v>
      </c>
      <c r="O9" s="35">
        <f t="shared" si="2"/>
        <v>85.71428571428571</v>
      </c>
      <c r="P9" s="52" t="s">
        <v>775</v>
      </c>
      <c r="Q9" s="51" t="s">
        <v>635</v>
      </c>
      <c r="R9" s="53"/>
      <c r="S9" s="2"/>
      <c r="T9" s="15"/>
      <c r="U9" s="15"/>
      <c r="V9" s="15"/>
      <c r="W9" s="15"/>
      <c r="X9" s="2"/>
      <c r="Y9" s="2"/>
      <c r="Z9" s="2"/>
    </row>
    <row r="10" spans="1:26" ht="12.75" customHeight="1">
      <c r="A10" s="16">
        <v>4</v>
      </c>
      <c r="B10" s="31" t="s">
        <v>601</v>
      </c>
      <c r="C10" s="31" t="s">
        <v>58</v>
      </c>
      <c r="D10" s="31"/>
      <c r="E10" s="19">
        <v>5</v>
      </c>
      <c r="F10" s="31" t="s">
        <v>988</v>
      </c>
      <c r="G10" s="31">
        <v>5</v>
      </c>
      <c r="H10" s="31">
        <v>10</v>
      </c>
      <c r="I10" s="31">
        <v>16</v>
      </c>
      <c r="J10" s="31">
        <v>9</v>
      </c>
      <c r="K10" s="31">
        <f t="shared" si="0"/>
        <v>40</v>
      </c>
      <c r="L10" s="31" t="s">
        <v>988</v>
      </c>
      <c r="M10" s="16">
        <v>20</v>
      </c>
      <c r="N10" s="29">
        <f t="shared" si="1"/>
        <v>60</v>
      </c>
      <c r="O10" s="35">
        <f t="shared" si="2"/>
        <v>85.71428571428571</v>
      </c>
      <c r="P10" s="52" t="s">
        <v>775</v>
      </c>
      <c r="Q10" s="51" t="s">
        <v>648</v>
      </c>
      <c r="R10" s="53"/>
      <c r="S10" s="4"/>
      <c r="T10" s="4"/>
      <c r="U10" s="4"/>
      <c r="V10" s="4"/>
      <c r="W10" s="4"/>
      <c r="X10" s="2"/>
      <c r="Y10" s="2"/>
      <c r="Z10" s="2"/>
    </row>
    <row r="11" spans="1:26" ht="12.75" customHeight="1">
      <c r="A11" s="16">
        <v>5</v>
      </c>
      <c r="B11" s="31" t="s">
        <v>548</v>
      </c>
      <c r="C11" s="31" t="s">
        <v>61</v>
      </c>
      <c r="D11" s="31"/>
      <c r="E11" s="19">
        <v>5</v>
      </c>
      <c r="F11" s="31" t="s">
        <v>989</v>
      </c>
      <c r="G11" s="31">
        <v>7</v>
      </c>
      <c r="H11" s="31">
        <v>10</v>
      </c>
      <c r="I11" s="31">
        <v>15</v>
      </c>
      <c r="J11" s="31">
        <v>7</v>
      </c>
      <c r="K11" s="31">
        <f t="shared" si="0"/>
        <v>39</v>
      </c>
      <c r="L11" s="31" t="s">
        <v>989</v>
      </c>
      <c r="M11" s="16">
        <v>20</v>
      </c>
      <c r="N11" s="29">
        <f t="shared" si="1"/>
        <v>59</v>
      </c>
      <c r="O11" s="35">
        <f t="shared" si="2"/>
        <v>84.28571428571429</v>
      </c>
      <c r="P11" s="52" t="s">
        <v>775</v>
      </c>
      <c r="Q11" s="51" t="s">
        <v>82</v>
      </c>
      <c r="R11" s="53"/>
      <c r="S11" s="4"/>
      <c r="T11" s="4"/>
      <c r="U11" s="4"/>
      <c r="V11" s="4"/>
      <c r="W11" s="4"/>
      <c r="X11" s="2"/>
      <c r="Y11" s="2"/>
      <c r="Z11" s="2"/>
    </row>
    <row r="12" spans="1:26" ht="12.75" customHeight="1">
      <c r="A12" s="16">
        <v>6</v>
      </c>
      <c r="B12" s="31" t="s">
        <v>562</v>
      </c>
      <c r="C12" s="31" t="s">
        <v>61</v>
      </c>
      <c r="D12" s="31"/>
      <c r="E12" s="19">
        <v>5</v>
      </c>
      <c r="F12" s="31" t="s">
        <v>990</v>
      </c>
      <c r="G12" s="31">
        <v>9</v>
      </c>
      <c r="H12" s="31">
        <v>10</v>
      </c>
      <c r="I12" s="31">
        <v>15</v>
      </c>
      <c r="J12" s="31">
        <v>5</v>
      </c>
      <c r="K12" s="31">
        <f t="shared" si="0"/>
        <v>39</v>
      </c>
      <c r="L12" s="31" t="s">
        <v>990</v>
      </c>
      <c r="M12" s="16">
        <v>20</v>
      </c>
      <c r="N12" s="29">
        <f t="shared" si="1"/>
        <v>59</v>
      </c>
      <c r="O12" s="35">
        <f t="shared" si="2"/>
        <v>84.28571428571429</v>
      </c>
      <c r="P12" s="52" t="s">
        <v>775</v>
      </c>
      <c r="Q12" s="51" t="s">
        <v>626</v>
      </c>
      <c r="R12" s="53"/>
      <c r="S12" s="4"/>
      <c r="T12" s="4"/>
      <c r="U12" s="4"/>
      <c r="V12" s="4"/>
      <c r="W12" s="4"/>
      <c r="X12" s="2"/>
      <c r="Y12" s="2"/>
      <c r="Z12" s="2"/>
    </row>
    <row r="13" spans="1:26" ht="12.75" customHeight="1">
      <c r="A13" s="16">
        <v>7</v>
      </c>
      <c r="B13" s="31" t="s">
        <v>572</v>
      </c>
      <c r="C13" s="31" t="s">
        <v>58</v>
      </c>
      <c r="D13" s="31"/>
      <c r="E13" s="19">
        <v>5</v>
      </c>
      <c r="F13" s="31" t="s">
        <v>991</v>
      </c>
      <c r="G13" s="31">
        <v>8</v>
      </c>
      <c r="H13" s="31">
        <v>10</v>
      </c>
      <c r="I13" s="31">
        <v>14</v>
      </c>
      <c r="J13" s="31">
        <v>8</v>
      </c>
      <c r="K13" s="31">
        <f t="shared" si="0"/>
        <v>40</v>
      </c>
      <c r="L13" s="31" t="s">
        <v>991</v>
      </c>
      <c r="M13" s="16">
        <v>19</v>
      </c>
      <c r="N13" s="29">
        <f t="shared" si="1"/>
        <v>59</v>
      </c>
      <c r="O13" s="35">
        <f t="shared" si="2"/>
        <v>84.28571428571429</v>
      </c>
      <c r="P13" s="52" t="s">
        <v>775</v>
      </c>
      <c r="Q13" s="51" t="s">
        <v>622</v>
      </c>
      <c r="R13" s="53"/>
      <c r="S13" s="2"/>
      <c r="T13" s="4"/>
      <c r="U13" s="4"/>
      <c r="V13" s="4"/>
      <c r="W13" s="4"/>
      <c r="X13" s="2"/>
      <c r="Y13" s="2"/>
      <c r="Z13" s="2"/>
    </row>
    <row r="14" spans="1:26" ht="12.75" customHeight="1">
      <c r="A14" s="16">
        <v>8</v>
      </c>
      <c r="B14" s="31" t="s">
        <v>581</v>
      </c>
      <c r="C14" s="31" t="s">
        <v>502</v>
      </c>
      <c r="D14" s="31"/>
      <c r="E14" s="19">
        <v>5</v>
      </c>
      <c r="F14" s="31" t="s">
        <v>992</v>
      </c>
      <c r="G14" s="31">
        <v>4</v>
      </c>
      <c r="H14" s="31">
        <v>10</v>
      </c>
      <c r="I14" s="31">
        <v>18</v>
      </c>
      <c r="J14" s="31">
        <v>7</v>
      </c>
      <c r="K14" s="31">
        <f t="shared" si="0"/>
        <v>39</v>
      </c>
      <c r="L14" s="31" t="s">
        <v>992</v>
      </c>
      <c r="M14" s="16">
        <v>20</v>
      </c>
      <c r="N14" s="29">
        <f t="shared" si="1"/>
        <v>59</v>
      </c>
      <c r="O14" s="35">
        <f t="shared" si="2"/>
        <v>84.28571428571429</v>
      </c>
      <c r="P14" s="52" t="s">
        <v>775</v>
      </c>
      <c r="Q14" s="51" t="s">
        <v>516</v>
      </c>
      <c r="R14" s="53"/>
      <c r="S14" s="4"/>
      <c r="T14" s="4"/>
      <c r="U14" s="4"/>
      <c r="V14" s="4"/>
      <c r="W14" s="4"/>
      <c r="X14" s="2"/>
      <c r="Y14" s="2"/>
      <c r="Z14" s="2"/>
    </row>
    <row r="15" spans="1:26" ht="12.75" customHeight="1">
      <c r="A15" s="16">
        <v>9</v>
      </c>
      <c r="B15" s="31" t="s">
        <v>556</v>
      </c>
      <c r="C15" s="31" t="s">
        <v>61</v>
      </c>
      <c r="D15" s="31"/>
      <c r="E15" s="19">
        <v>5</v>
      </c>
      <c r="F15" s="31" t="s">
        <v>993</v>
      </c>
      <c r="G15" s="31">
        <v>9</v>
      </c>
      <c r="H15" s="31">
        <v>10</v>
      </c>
      <c r="I15" s="31">
        <v>15</v>
      </c>
      <c r="J15" s="31">
        <v>8</v>
      </c>
      <c r="K15" s="31">
        <f t="shared" si="0"/>
        <v>42</v>
      </c>
      <c r="L15" s="31" t="s">
        <v>993</v>
      </c>
      <c r="M15" s="16">
        <v>16</v>
      </c>
      <c r="N15" s="29">
        <f t="shared" si="1"/>
        <v>58</v>
      </c>
      <c r="O15" s="35">
        <f t="shared" si="2"/>
        <v>82.85714285714286</v>
      </c>
      <c r="P15" s="52" t="s">
        <v>775</v>
      </c>
      <c r="Q15" s="51" t="s">
        <v>621</v>
      </c>
      <c r="R15" s="53"/>
      <c r="S15" s="2"/>
      <c r="T15" s="4"/>
      <c r="U15" s="4"/>
      <c r="V15" s="4"/>
      <c r="W15" s="4"/>
      <c r="X15" s="2"/>
      <c r="Y15" s="2"/>
      <c r="Z15" s="2"/>
    </row>
    <row r="16" spans="1:26" ht="12.75" customHeight="1">
      <c r="A16" s="16">
        <v>10</v>
      </c>
      <c r="B16" s="31" t="s">
        <v>595</v>
      </c>
      <c r="C16" s="31" t="s">
        <v>617</v>
      </c>
      <c r="D16" s="31"/>
      <c r="E16" s="19">
        <v>5</v>
      </c>
      <c r="F16" s="31" t="s">
        <v>994</v>
      </c>
      <c r="G16" s="31">
        <v>6</v>
      </c>
      <c r="H16" s="31">
        <v>10</v>
      </c>
      <c r="I16" s="31">
        <v>17</v>
      </c>
      <c r="J16" s="31">
        <v>6</v>
      </c>
      <c r="K16" s="31">
        <f t="shared" si="0"/>
        <v>39</v>
      </c>
      <c r="L16" s="31" t="s">
        <v>994</v>
      </c>
      <c r="M16" s="16">
        <v>19</v>
      </c>
      <c r="N16" s="29">
        <f t="shared" si="1"/>
        <v>58</v>
      </c>
      <c r="O16" s="35">
        <f t="shared" si="2"/>
        <v>82.85714285714286</v>
      </c>
      <c r="P16" s="52" t="s">
        <v>775</v>
      </c>
      <c r="Q16" s="51" t="s">
        <v>634</v>
      </c>
      <c r="R16" s="53"/>
      <c r="S16" s="2"/>
      <c r="T16" s="4"/>
      <c r="U16" s="4"/>
      <c r="V16" s="4"/>
      <c r="W16" s="4"/>
      <c r="X16" s="2"/>
      <c r="Y16" s="2"/>
      <c r="Z16" s="2"/>
    </row>
    <row r="17" spans="1:26" ht="12.75" customHeight="1">
      <c r="A17" s="16">
        <v>11</v>
      </c>
      <c r="B17" s="31" t="s">
        <v>597</v>
      </c>
      <c r="C17" s="31" t="s">
        <v>61</v>
      </c>
      <c r="D17" s="31"/>
      <c r="E17" s="19">
        <v>5</v>
      </c>
      <c r="F17" s="31" t="s">
        <v>995</v>
      </c>
      <c r="G17" s="31">
        <v>7</v>
      </c>
      <c r="H17" s="31">
        <v>10</v>
      </c>
      <c r="I17" s="31">
        <v>14</v>
      </c>
      <c r="J17" s="31">
        <v>7</v>
      </c>
      <c r="K17" s="31">
        <f t="shared" si="0"/>
        <v>38</v>
      </c>
      <c r="L17" s="31" t="s">
        <v>995</v>
      </c>
      <c r="M17" s="16">
        <v>20</v>
      </c>
      <c r="N17" s="29">
        <f t="shared" si="1"/>
        <v>58</v>
      </c>
      <c r="O17" s="35">
        <f t="shared" si="2"/>
        <v>82.85714285714286</v>
      </c>
      <c r="P17" s="52" t="s">
        <v>775</v>
      </c>
      <c r="Q17" s="51" t="s">
        <v>106</v>
      </c>
      <c r="R17" s="53"/>
      <c r="S17" s="2"/>
      <c r="T17" s="4"/>
      <c r="U17" s="4"/>
      <c r="V17" s="4"/>
      <c r="W17" s="4"/>
      <c r="X17" s="2"/>
      <c r="Y17" s="2"/>
      <c r="Z17" s="2"/>
    </row>
    <row r="18" spans="1:26" ht="12.75" customHeight="1">
      <c r="A18" s="16">
        <v>12</v>
      </c>
      <c r="B18" s="31" t="s">
        <v>598</v>
      </c>
      <c r="C18" s="31" t="s">
        <v>61</v>
      </c>
      <c r="D18" s="31"/>
      <c r="E18" s="19">
        <v>5</v>
      </c>
      <c r="F18" s="31" t="s">
        <v>996</v>
      </c>
      <c r="G18" s="31">
        <v>8</v>
      </c>
      <c r="H18" s="31">
        <v>10</v>
      </c>
      <c r="I18" s="31">
        <v>15</v>
      </c>
      <c r="J18" s="31">
        <v>8</v>
      </c>
      <c r="K18" s="31">
        <f t="shared" si="0"/>
        <v>41</v>
      </c>
      <c r="L18" s="31" t="s">
        <v>996</v>
      </c>
      <c r="M18" s="16">
        <v>17</v>
      </c>
      <c r="N18" s="29">
        <f t="shared" si="1"/>
        <v>58</v>
      </c>
      <c r="O18" s="35">
        <f t="shared" si="2"/>
        <v>82.85714285714286</v>
      </c>
      <c r="P18" s="52" t="s">
        <v>775</v>
      </c>
      <c r="Q18" s="51" t="s">
        <v>29</v>
      </c>
      <c r="R18" s="53"/>
      <c r="S18" s="2"/>
      <c r="T18" s="4"/>
      <c r="U18" s="4"/>
      <c r="V18" s="4"/>
      <c r="W18" s="4"/>
      <c r="X18" s="2"/>
      <c r="Y18" s="2"/>
      <c r="Z18" s="2"/>
    </row>
    <row r="19" spans="1:26" ht="12.75" customHeight="1">
      <c r="A19" s="16">
        <v>13</v>
      </c>
      <c r="B19" s="31" t="s">
        <v>606</v>
      </c>
      <c r="C19" s="31" t="s">
        <v>65</v>
      </c>
      <c r="D19" s="31"/>
      <c r="E19" s="19">
        <v>5</v>
      </c>
      <c r="F19" s="31" t="s">
        <v>997</v>
      </c>
      <c r="G19" s="31">
        <v>4</v>
      </c>
      <c r="H19" s="31">
        <v>10</v>
      </c>
      <c r="I19" s="31">
        <v>16</v>
      </c>
      <c r="J19" s="31">
        <v>9</v>
      </c>
      <c r="K19" s="31">
        <f t="shared" si="0"/>
        <v>39</v>
      </c>
      <c r="L19" s="31" t="s">
        <v>997</v>
      </c>
      <c r="M19" s="16">
        <v>19</v>
      </c>
      <c r="N19" s="29">
        <f t="shared" si="1"/>
        <v>58</v>
      </c>
      <c r="O19" s="35">
        <f t="shared" si="2"/>
        <v>82.85714285714286</v>
      </c>
      <c r="P19" s="52" t="s">
        <v>775</v>
      </c>
      <c r="Q19" s="51" t="s">
        <v>100</v>
      </c>
      <c r="R19" s="53"/>
      <c r="S19" s="2"/>
      <c r="T19" s="4"/>
      <c r="U19" s="4"/>
      <c r="V19" s="4"/>
      <c r="W19" s="4"/>
      <c r="X19" s="2"/>
      <c r="Y19" s="2"/>
      <c r="Z19" s="2"/>
    </row>
    <row r="20" spans="1:26" ht="12.75" customHeight="1">
      <c r="A20" s="16">
        <v>14</v>
      </c>
      <c r="B20" s="31" t="s">
        <v>542</v>
      </c>
      <c r="C20" s="31" t="s">
        <v>112</v>
      </c>
      <c r="D20" s="31"/>
      <c r="E20" s="19">
        <v>5</v>
      </c>
      <c r="F20" s="31" t="s">
        <v>998</v>
      </c>
      <c r="G20" s="31">
        <v>8</v>
      </c>
      <c r="H20" s="31">
        <v>10</v>
      </c>
      <c r="I20" s="31">
        <v>15</v>
      </c>
      <c r="J20" s="31">
        <v>7</v>
      </c>
      <c r="K20" s="31">
        <f t="shared" si="0"/>
        <v>40</v>
      </c>
      <c r="L20" s="31" t="s">
        <v>998</v>
      </c>
      <c r="M20" s="16">
        <v>17</v>
      </c>
      <c r="N20" s="29">
        <f t="shared" si="1"/>
        <v>57</v>
      </c>
      <c r="O20" s="35">
        <f t="shared" si="2"/>
        <v>81.42857142857143</v>
      </c>
      <c r="P20" s="52" t="s">
        <v>775</v>
      </c>
      <c r="Q20" s="51" t="s">
        <v>619</v>
      </c>
      <c r="R20" s="53" t="s">
        <v>655</v>
      </c>
      <c r="S20" s="2"/>
      <c r="T20" s="4"/>
      <c r="U20" s="4"/>
      <c r="V20" s="4"/>
      <c r="W20" s="4"/>
      <c r="X20" s="2"/>
      <c r="Y20" s="2"/>
      <c r="Z20" s="2"/>
    </row>
    <row r="21" spans="1:26" ht="12.75" customHeight="1">
      <c r="A21" s="16">
        <v>15</v>
      </c>
      <c r="B21" s="31" t="s">
        <v>543</v>
      </c>
      <c r="C21" s="31" t="s">
        <v>65</v>
      </c>
      <c r="D21" s="31"/>
      <c r="E21" s="19">
        <v>5</v>
      </c>
      <c r="F21" s="31" t="s">
        <v>999</v>
      </c>
      <c r="G21" s="31">
        <v>8</v>
      </c>
      <c r="H21" s="31">
        <v>10</v>
      </c>
      <c r="I21" s="31">
        <v>12</v>
      </c>
      <c r="J21" s="31">
        <v>8</v>
      </c>
      <c r="K21" s="31">
        <f t="shared" si="0"/>
        <v>38</v>
      </c>
      <c r="L21" s="31" t="s">
        <v>999</v>
      </c>
      <c r="M21" s="16">
        <v>19</v>
      </c>
      <c r="N21" s="29">
        <f t="shared" si="1"/>
        <v>57</v>
      </c>
      <c r="O21" s="35">
        <f t="shared" si="2"/>
        <v>81.42857142857143</v>
      </c>
      <c r="P21" s="52" t="s">
        <v>775</v>
      </c>
      <c r="Q21" s="51" t="s">
        <v>628</v>
      </c>
      <c r="R21" s="53"/>
      <c r="S21" s="4"/>
      <c r="T21" s="4"/>
      <c r="U21" s="4"/>
      <c r="V21" s="4"/>
      <c r="W21" s="4"/>
      <c r="X21" s="2"/>
      <c r="Y21" s="2"/>
      <c r="Z21" s="2"/>
    </row>
    <row r="22" spans="1:26" ht="12.75" customHeight="1">
      <c r="A22" s="16">
        <v>16</v>
      </c>
      <c r="B22" s="31" t="s">
        <v>589</v>
      </c>
      <c r="C22" s="31" t="s">
        <v>65</v>
      </c>
      <c r="D22" s="31"/>
      <c r="E22" s="19">
        <v>5</v>
      </c>
      <c r="F22" s="31" t="s">
        <v>1000</v>
      </c>
      <c r="G22" s="31">
        <v>5</v>
      </c>
      <c r="H22" s="31">
        <v>10</v>
      </c>
      <c r="I22" s="31">
        <v>14</v>
      </c>
      <c r="J22" s="31">
        <v>8</v>
      </c>
      <c r="K22" s="31">
        <f t="shared" si="0"/>
        <v>37</v>
      </c>
      <c r="L22" s="31" t="s">
        <v>1000</v>
      </c>
      <c r="M22" s="16">
        <v>20</v>
      </c>
      <c r="N22" s="29">
        <f t="shared" si="1"/>
        <v>57</v>
      </c>
      <c r="O22" s="35">
        <f t="shared" si="2"/>
        <v>81.42857142857143</v>
      </c>
      <c r="P22" s="52" t="s">
        <v>775</v>
      </c>
      <c r="Q22" s="51" t="s">
        <v>644</v>
      </c>
      <c r="R22" s="53"/>
      <c r="S22" s="2"/>
      <c r="T22" s="4"/>
      <c r="U22" s="4"/>
      <c r="V22" s="4"/>
      <c r="W22" s="4"/>
      <c r="X22" s="2"/>
      <c r="Y22" s="2"/>
      <c r="Z22" s="2"/>
    </row>
    <row r="23" spans="1:26" ht="12.75" customHeight="1">
      <c r="A23" s="16">
        <v>17</v>
      </c>
      <c r="B23" s="31" t="s">
        <v>549</v>
      </c>
      <c r="C23" s="31" t="s">
        <v>61</v>
      </c>
      <c r="D23" s="31"/>
      <c r="E23" s="19">
        <v>5</v>
      </c>
      <c r="F23" s="31" t="s">
        <v>1001</v>
      </c>
      <c r="G23" s="31">
        <v>6</v>
      </c>
      <c r="H23" s="31">
        <v>10</v>
      </c>
      <c r="I23" s="31">
        <v>14</v>
      </c>
      <c r="J23" s="31">
        <v>9</v>
      </c>
      <c r="K23" s="31">
        <f t="shared" si="0"/>
        <v>39</v>
      </c>
      <c r="L23" s="31" t="s">
        <v>1001</v>
      </c>
      <c r="M23" s="16">
        <v>17</v>
      </c>
      <c r="N23" s="29">
        <f t="shared" si="1"/>
        <v>56</v>
      </c>
      <c r="O23" s="35">
        <f t="shared" si="2"/>
        <v>80</v>
      </c>
      <c r="P23" s="52" t="s">
        <v>775</v>
      </c>
      <c r="Q23" s="51" t="s">
        <v>121</v>
      </c>
      <c r="R23" s="53"/>
      <c r="S23" s="2"/>
      <c r="T23" s="4"/>
      <c r="U23" s="4"/>
      <c r="V23" s="4"/>
      <c r="W23" s="4"/>
      <c r="X23" s="2"/>
      <c r="Y23" s="2"/>
      <c r="Z23" s="2"/>
    </row>
    <row r="24" spans="1:26" ht="12.75" customHeight="1">
      <c r="A24" s="16">
        <v>18</v>
      </c>
      <c r="B24" s="31" t="s">
        <v>568</v>
      </c>
      <c r="C24" s="31" t="s">
        <v>58</v>
      </c>
      <c r="D24" s="31"/>
      <c r="E24" s="19">
        <v>5</v>
      </c>
      <c r="F24" s="31" t="s">
        <v>1002</v>
      </c>
      <c r="G24" s="31">
        <v>6</v>
      </c>
      <c r="H24" s="31">
        <v>10</v>
      </c>
      <c r="I24" s="31">
        <v>14</v>
      </c>
      <c r="J24" s="31">
        <v>6</v>
      </c>
      <c r="K24" s="31">
        <f t="shared" si="0"/>
        <v>36</v>
      </c>
      <c r="L24" s="31" t="s">
        <v>1002</v>
      </c>
      <c r="M24" s="16">
        <v>20</v>
      </c>
      <c r="N24" s="29">
        <f t="shared" si="1"/>
        <v>56</v>
      </c>
      <c r="O24" s="35">
        <f t="shared" si="2"/>
        <v>80</v>
      </c>
      <c r="P24" s="52" t="s">
        <v>775</v>
      </c>
      <c r="Q24" s="51" t="s">
        <v>637</v>
      </c>
      <c r="R24" s="53"/>
      <c r="S24" s="2"/>
      <c r="T24" s="4"/>
      <c r="U24" s="4"/>
      <c r="V24" s="4"/>
      <c r="W24" s="4"/>
      <c r="X24" s="2"/>
      <c r="Y24" s="2"/>
      <c r="Z24" s="2"/>
    </row>
    <row r="25" spans="1:26" ht="12.75" customHeight="1">
      <c r="A25" s="16">
        <v>19</v>
      </c>
      <c r="B25" s="31" t="s">
        <v>612</v>
      </c>
      <c r="C25" s="31" t="s">
        <v>65</v>
      </c>
      <c r="D25" s="31"/>
      <c r="E25" s="19">
        <v>5</v>
      </c>
      <c r="F25" s="31" t="s">
        <v>1003</v>
      </c>
      <c r="G25" s="31">
        <v>4</v>
      </c>
      <c r="H25" s="31">
        <v>10</v>
      </c>
      <c r="I25" s="31">
        <v>14</v>
      </c>
      <c r="J25" s="31">
        <v>8</v>
      </c>
      <c r="K25" s="31">
        <f t="shared" si="0"/>
        <v>36</v>
      </c>
      <c r="L25" s="31" t="s">
        <v>1003</v>
      </c>
      <c r="M25" s="16">
        <v>20</v>
      </c>
      <c r="N25" s="29">
        <f t="shared" si="1"/>
        <v>56</v>
      </c>
      <c r="O25" s="35">
        <f t="shared" si="2"/>
        <v>80</v>
      </c>
      <c r="P25" s="52" t="s">
        <v>775</v>
      </c>
      <c r="Q25" s="51" t="s">
        <v>39</v>
      </c>
      <c r="R25" s="53"/>
      <c r="S25" s="4"/>
      <c r="T25" s="4"/>
      <c r="U25" s="4"/>
      <c r="V25" s="4"/>
      <c r="W25" s="4"/>
      <c r="X25" s="2"/>
      <c r="Y25" s="2"/>
      <c r="Z25" s="2"/>
    </row>
    <row r="26" spans="1:26" ht="12.75" customHeight="1">
      <c r="A26" s="16">
        <v>20</v>
      </c>
      <c r="B26" s="31" t="s">
        <v>527</v>
      </c>
      <c r="C26" s="31" t="s">
        <v>63</v>
      </c>
      <c r="D26" s="31"/>
      <c r="E26" s="19">
        <v>5</v>
      </c>
      <c r="F26" s="31" t="s">
        <v>1004</v>
      </c>
      <c r="G26" s="31">
        <v>7</v>
      </c>
      <c r="H26" s="31">
        <v>10</v>
      </c>
      <c r="I26" s="31">
        <v>13</v>
      </c>
      <c r="J26" s="31">
        <v>6</v>
      </c>
      <c r="K26" s="31">
        <f t="shared" si="0"/>
        <v>36</v>
      </c>
      <c r="L26" s="31" t="s">
        <v>1004</v>
      </c>
      <c r="M26" s="16">
        <v>19</v>
      </c>
      <c r="N26" s="29">
        <f t="shared" si="1"/>
        <v>55</v>
      </c>
      <c r="O26" s="35">
        <f t="shared" si="2"/>
        <v>78.57142857142857</v>
      </c>
      <c r="P26" s="52" t="s">
        <v>775</v>
      </c>
      <c r="Q26" s="51" t="s">
        <v>96</v>
      </c>
      <c r="R26" s="53"/>
      <c r="S26" s="2"/>
      <c r="T26" s="4"/>
      <c r="U26" s="4"/>
      <c r="V26" s="4"/>
      <c r="W26" s="4"/>
      <c r="X26" s="2"/>
      <c r="Y26" s="2"/>
      <c r="Z26" s="2"/>
    </row>
    <row r="27" spans="1:26" ht="12.75" customHeight="1">
      <c r="A27" s="16">
        <v>21</v>
      </c>
      <c r="B27" s="31" t="s">
        <v>532</v>
      </c>
      <c r="C27" s="31" t="s">
        <v>58</v>
      </c>
      <c r="D27" s="31"/>
      <c r="E27" s="19">
        <v>5</v>
      </c>
      <c r="F27" s="31" t="s">
        <v>1005</v>
      </c>
      <c r="G27" s="31">
        <v>8</v>
      </c>
      <c r="H27" s="31">
        <v>10</v>
      </c>
      <c r="I27" s="31">
        <v>8</v>
      </c>
      <c r="J27" s="31">
        <v>9</v>
      </c>
      <c r="K27" s="31">
        <f t="shared" si="0"/>
        <v>35</v>
      </c>
      <c r="L27" s="31" t="s">
        <v>1005</v>
      </c>
      <c r="M27" s="16">
        <v>20</v>
      </c>
      <c r="N27" s="29">
        <f t="shared" si="1"/>
        <v>55</v>
      </c>
      <c r="O27" s="35">
        <f t="shared" si="2"/>
        <v>78.57142857142857</v>
      </c>
      <c r="P27" s="52" t="s">
        <v>775</v>
      </c>
      <c r="Q27" s="51" t="s">
        <v>622</v>
      </c>
      <c r="R27" s="53"/>
      <c r="S27" s="2"/>
      <c r="T27" s="4"/>
      <c r="U27" s="4"/>
      <c r="V27" s="4"/>
      <c r="W27" s="4"/>
      <c r="X27" s="2"/>
      <c r="Y27" s="2"/>
      <c r="Z27" s="2"/>
    </row>
    <row r="28" spans="1:26" ht="12.75" customHeight="1">
      <c r="A28" s="16">
        <v>22</v>
      </c>
      <c r="B28" s="31" t="s">
        <v>533</v>
      </c>
      <c r="C28" s="31" t="s">
        <v>112</v>
      </c>
      <c r="D28" s="31"/>
      <c r="E28" s="19">
        <v>5</v>
      </c>
      <c r="F28" s="31" t="s">
        <v>1006</v>
      </c>
      <c r="G28" s="31">
        <v>8</v>
      </c>
      <c r="H28" s="31">
        <v>10</v>
      </c>
      <c r="I28" s="31">
        <v>15</v>
      </c>
      <c r="J28" s="31">
        <v>6</v>
      </c>
      <c r="K28" s="31">
        <f t="shared" si="0"/>
        <v>39</v>
      </c>
      <c r="L28" s="31" t="s">
        <v>1006</v>
      </c>
      <c r="M28" s="16">
        <v>16</v>
      </c>
      <c r="N28" s="29">
        <f t="shared" si="1"/>
        <v>55</v>
      </c>
      <c r="O28" s="35">
        <f t="shared" si="2"/>
        <v>78.57142857142857</v>
      </c>
      <c r="P28" s="52" t="s">
        <v>775</v>
      </c>
      <c r="Q28" s="51" t="s">
        <v>33</v>
      </c>
      <c r="R28" s="53"/>
      <c r="S28" s="2"/>
      <c r="T28" s="4"/>
      <c r="U28" s="4"/>
      <c r="V28" s="4"/>
      <c r="W28" s="4"/>
      <c r="X28" s="2"/>
      <c r="Y28" s="2"/>
      <c r="Z28" s="2"/>
    </row>
    <row r="29" spans="1:26" ht="12.75" customHeight="1">
      <c r="A29" s="16">
        <v>23</v>
      </c>
      <c r="B29" s="31" t="s">
        <v>605</v>
      </c>
      <c r="C29" s="31" t="s">
        <v>65</v>
      </c>
      <c r="D29" s="31"/>
      <c r="E29" s="19">
        <v>5</v>
      </c>
      <c r="F29" s="31" t="s">
        <v>1007</v>
      </c>
      <c r="G29" s="31">
        <v>8</v>
      </c>
      <c r="H29" s="31">
        <v>10</v>
      </c>
      <c r="I29" s="31">
        <v>15</v>
      </c>
      <c r="J29" s="31">
        <v>4</v>
      </c>
      <c r="K29" s="31">
        <f t="shared" si="0"/>
        <v>37</v>
      </c>
      <c r="L29" s="31" t="s">
        <v>1007</v>
      </c>
      <c r="M29" s="16">
        <v>18</v>
      </c>
      <c r="N29" s="29">
        <f t="shared" si="1"/>
        <v>55</v>
      </c>
      <c r="O29" s="35">
        <f t="shared" si="2"/>
        <v>78.57142857142857</v>
      </c>
      <c r="P29" s="52" t="s">
        <v>775</v>
      </c>
      <c r="Q29" s="51" t="s">
        <v>649</v>
      </c>
      <c r="R29" s="53"/>
      <c r="S29" s="2"/>
      <c r="T29" s="4"/>
      <c r="U29" s="4"/>
      <c r="V29" s="4"/>
      <c r="W29" s="4"/>
      <c r="X29" s="2"/>
      <c r="Y29" s="2"/>
      <c r="Z29" s="2"/>
    </row>
    <row r="30" spans="1:26" ht="12.75" customHeight="1">
      <c r="A30" s="16">
        <v>24</v>
      </c>
      <c r="B30" s="31" t="s">
        <v>609</v>
      </c>
      <c r="C30" s="31" t="s">
        <v>61</v>
      </c>
      <c r="D30" s="31"/>
      <c r="E30" s="19">
        <v>5</v>
      </c>
      <c r="F30" s="31" t="s">
        <v>1008</v>
      </c>
      <c r="G30" s="31">
        <v>5</v>
      </c>
      <c r="H30" s="31">
        <v>10</v>
      </c>
      <c r="I30" s="31">
        <v>16</v>
      </c>
      <c r="J30" s="31">
        <v>5</v>
      </c>
      <c r="K30" s="31">
        <f t="shared" si="0"/>
        <v>36</v>
      </c>
      <c r="L30" s="31" t="s">
        <v>1008</v>
      </c>
      <c r="M30" s="16">
        <v>19</v>
      </c>
      <c r="N30" s="29">
        <f t="shared" si="1"/>
        <v>55</v>
      </c>
      <c r="O30" s="35">
        <f t="shared" si="2"/>
        <v>78.57142857142857</v>
      </c>
      <c r="P30" s="52" t="s">
        <v>775</v>
      </c>
      <c r="Q30" s="51" t="s">
        <v>650</v>
      </c>
      <c r="R30" s="53"/>
      <c r="S30" s="2"/>
      <c r="T30" s="4"/>
      <c r="U30" s="4"/>
      <c r="V30" s="4"/>
      <c r="W30" s="4"/>
      <c r="X30" s="2"/>
      <c r="Y30" s="2"/>
      <c r="Z30" s="2"/>
    </row>
    <row r="31" spans="1:26" ht="12.75" customHeight="1">
      <c r="A31" s="16">
        <v>25</v>
      </c>
      <c r="B31" s="31" t="s">
        <v>544</v>
      </c>
      <c r="C31" s="31" t="s">
        <v>65</v>
      </c>
      <c r="D31" s="31"/>
      <c r="E31" s="19">
        <v>5</v>
      </c>
      <c r="F31" s="31" t="s">
        <v>1009</v>
      </c>
      <c r="G31" s="31">
        <v>6</v>
      </c>
      <c r="H31" s="31">
        <v>10</v>
      </c>
      <c r="I31" s="31">
        <v>11</v>
      </c>
      <c r="J31" s="31">
        <v>8</v>
      </c>
      <c r="K31" s="31">
        <f t="shared" si="0"/>
        <v>35</v>
      </c>
      <c r="L31" s="31" t="s">
        <v>1009</v>
      </c>
      <c r="M31" s="16">
        <v>19</v>
      </c>
      <c r="N31" s="29">
        <f t="shared" si="1"/>
        <v>54</v>
      </c>
      <c r="O31" s="35">
        <f t="shared" si="2"/>
        <v>77.14285714285715</v>
      </c>
      <c r="P31" s="52" t="s">
        <v>776</v>
      </c>
      <c r="Q31" s="51" t="s">
        <v>39</v>
      </c>
      <c r="R31" s="53"/>
      <c r="S31" s="2"/>
      <c r="T31" s="4"/>
      <c r="U31" s="4"/>
      <c r="V31" s="4"/>
      <c r="W31" s="4"/>
      <c r="X31" s="2"/>
      <c r="Y31" s="2"/>
      <c r="Z31" s="2"/>
    </row>
    <row r="32" spans="1:26" ht="12.75" customHeight="1">
      <c r="A32" s="16">
        <v>26</v>
      </c>
      <c r="B32" s="31" t="s">
        <v>564</v>
      </c>
      <c r="C32" s="31" t="s">
        <v>57</v>
      </c>
      <c r="D32" s="31"/>
      <c r="E32" s="19">
        <v>5</v>
      </c>
      <c r="F32" s="31" t="s">
        <v>1010</v>
      </c>
      <c r="G32" s="31">
        <v>8</v>
      </c>
      <c r="H32" s="31">
        <v>10</v>
      </c>
      <c r="I32" s="31">
        <v>13</v>
      </c>
      <c r="J32" s="31">
        <v>5</v>
      </c>
      <c r="K32" s="31">
        <f t="shared" si="0"/>
        <v>36</v>
      </c>
      <c r="L32" s="31" t="s">
        <v>1010</v>
      </c>
      <c r="M32" s="16">
        <v>18</v>
      </c>
      <c r="N32" s="29">
        <f t="shared" si="1"/>
        <v>54</v>
      </c>
      <c r="O32" s="35">
        <f t="shared" si="2"/>
        <v>77.14285714285715</v>
      </c>
      <c r="P32" s="52" t="s">
        <v>776</v>
      </c>
      <c r="Q32" s="51" t="s">
        <v>105</v>
      </c>
      <c r="R32" s="53"/>
      <c r="S32" s="2"/>
      <c r="T32" s="4"/>
      <c r="U32" s="4"/>
      <c r="V32" s="4"/>
      <c r="W32" s="4"/>
      <c r="X32" s="2"/>
      <c r="Y32" s="2"/>
      <c r="Z32" s="2"/>
    </row>
    <row r="33" spans="1:26" ht="12.75" customHeight="1">
      <c r="A33" s="16">
        <v>27</v>
      </c>
      <c r="B33" s="31" t="s">
        <v>604</v>
      </c>
      <c r="C33" s="31" t="s">
        <v>65</v>
      </c>
      <c r="D33" s="31"/>
      <c r="E33" s="19">
        <v>5</v>
      </c>
      <c r="F33" s="31" t="s">
        <v>1011</v>
      </c>
      <c r="G33" s="31">
        <v>7</v>
      </c>
      <c r="H33" s="31">
        <v>10</v>
      </c>
      <c r="I33" s="31">
        <v>14</v>
      </c>
      <c r="J33" s="31">
        <v>7</v>
      </c>
      <c r="K33" s="31">
        <f t="shared" si="0"/>
        <v>38</v>
      </c>
      <c r="L33" s="31" t="s">
        <v>1011</v>
      </c>
      <c r="M33" s="16">
        <v>16</v>
      </c>
      <c r="N33" s="29">
        <f t="shared" si="1"/>
        <v>54</v>
      </c>
      <c r="O33" s="35">
        <f t="shared" si="2"/>
        <v>77.14285714285715</v>
      </c>
      <c r="P33" s="52" t="s">
        <v>776</v>
      </c>
      <c r="Q33" s="51" t="s">
        <v>39</v>
      </c>
      <c r="R33" s="53"/>
      <c r="S33" s="2"/>
      <c r="T33" s="4"/>
      <c r="U33" s="4"/>
      <c r="V33" s="4"/>
      <c r="W33" s="4"/>
      <c r="X33" s="2"/>
      <c r="Y33" s="2"/>
      <c r="Z33" s="2"/>
    </row>
    <row r="34" spans="1:26" ht="12.75" customHeight="1">
      <c r="A34" s="16">
        <v>28</v>
      </c>
      <c r="B34" s="31" t="s">
        <v>558</v>
      </c>
      <c r="C34" s="31" t="s">
        <v>58</v>
      </c>
      <c r="D34" s="31"/>
      <c r="E34" s="19">
        <v>5</v>
      </c>
      <c r="F34" s="31" t="s">
        <v>1012</v>
      </c>
      <c r="G34" s="31">
        <v>5</v>
      </c>
      <c r="H34" s="31">
        <v>10</v>
      </c>
      <c r="I34" s="31">
        <v>18</v>
      </c>
      <c r="J34" s="31">
        <v>2</v>
      </c>
      <c r="K34" s="31">
        <f t="shared" si="0"/>
        <v>35</v>
      </c>
      <c r="L34" s="31" t="s">
        <v>1012</v>
      </c>
      <c r="M34" s="16">
        <v>18</v>
      </c>
      <c r="N34" s="29">
        <f t="shared" si="1"/>
        <v>53</v>
      </c>
      <c r="O34" s="35">
        <f t="shared" si="2"/>
        <v>75.71428571428571</v>
      </c>
      <c r="P34" s="52" t="s">
        <v>776</v>
      </c>
      <c r="Q34" s="51" t="s">
        <v>90</v>
      </c>
      <c r="R34" s="53"/>
      <c r="S34" s="2"/>
      <c r="T34" s="4"/>
      <c r="U34" s="4"/>
      <c r="V34" s="4"/>
      <c r="W34" s="4"/>
      <c r="X34" s="2"/>
      <c r="Y34" s="2"/>
      <c r="Z34" s="2"/>
    </row>
    <row r="35" spans="1:26" ht="12.75" customHeight="1">
      <c r="A35" s="16">
        <v>29</v>
      </c>
      <c r="B35" s="31" t="s">
        <v>585</v>
      </c>
      <c r="C35" s="31" t="s">
        <v>617</v>
      </c>
      <c r="D35" s="31"/>
      <c r="E35" s="19">
        <v>5</v>
      </c>
      <c r="F35" s="31" t="s">
        <v>1013</v>
      </c>
      <c r="G35" s="31">
        <v>7</v>
      </c>
      <c r="H35" s="31">
        <v>10</v>
      </c>
      <c r="I35" s="31">
        <v>16</v>
      </c>
      <c r="J35" s="31">
        <v>0</v>
      </c>
      <c r="K35" s="31">
        <f t="shared" si="0"/>
        <v>33</v>
      </c>
      <c r="L35" s="31" t="s">
        <v>1013</v>
      </c>
      <c r="M35" s="16">
        <v>20</v>
      </c>
      <c r="N35" s="29">
        <f t="shared" si="1"/>
        <v>53</v>
      </c>
      <c r="O35" s="35">
        <f t="shared" si="2"/>
        <v>75.71428571428571</v>
      </c>
      <c r="P35" s="52" t="s">
        <v>776</v>
      </c>
      <c r="Q35" s="51" t="s">
        <v>634</v>
      </c>
      <c r="R35" s="53"/>
      <c r="S35" s="2"/>
      <c r="T35" s="4"/>
      <c r="U35" s="4"/>
      <c r="V35" s="4"/>
      <c r="W35" s="4"/>
      <c r="X35" s="2"/>
      <c r="Y35" s="2"/>
      <c r="Z35" s="2"/>
    </row>
    <row r="36" spans="1:26" ht="15.75" customHeight="1">
      <c r="A36" s="16">
        <v>30</v>
      </c>
      <c r="B36" s="31" t="s">
        <v>559</v>
      </c>
      <c r="C36" s="31" t="s">
        <v>617</v>
      </c>
      <c r="D36" s="31"/>
      <c r="E36" s="19">
        <v>5</v>
      </c>
      <c r="F36" s="31" t="s">
        <v>1014</v>
      </c>
      <c r="G36" s="31">
        <v>5</v>
      </c>
      <c r="H36" s="31">
        <v>10</v>
      </c>
      <c r="I36" s="31">
        <v>14</v>
      </c>
      <c r="J36" s="31">
        <v>5</v>
      </c>
      <c r="K36" s="31">
        <f t="shared" si="0"/>
        <v>34</v>
      </c>
      <c r="L36" s="31" t="s">
        <v>1014</v>
      </c>
      <c r="M36" s="16">
        <v>18</v>
      </c>
      <c r="N36" s="29">
        <f t="shared" si="1"/>
        <v>52</v>
      </c>
      <c r="O36" s="35">
        <f t="shared" si="2"/>
        <v>74.28571428571429</v>
      </c>
      <c r="P36" s="52" t="s">
        <v>776</v>
      </c>
      <c r="Q36" s="51" t="s">
        <v>633</v>
      </c>
      <c r="R36" s="53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6">
        <v>31</v>
      </c>
      <c r="B37" s="31" t="s">
        <v>592</v>
      </c>
      <c r="C37" s="31" t="s">
        <v>65</v>
      </c>
      <c r="D37" s="31"/>
      <c r="E37" s="19">
        <v>5</v>
      </c>
      <c r="F37" s="31" t="s">
        <v>1015</v>
      </c>
      <c r="G37" s="31">
        <v>5</v>
      </c>
      <c r="H37" s="31">
        <v>10</v>
      </c>
      <c r="I37" s="31">
        <v>12</v>
      </c>
      <c r="J37" s="31">
        <v>6</v>
      </c>
      <c r="K37" s="31">
        <f t="shared" si="0"/>
        <v>33</v>
      </c>
      <c r="L37" s="31" t="s">
        <v>1015</v>
      </c>
      <c r="M37" s="16">
        <v>19</v>
      </c>
      <c r="N37" s="29">
        <f t="shared" si="1"/>
        <v>52</v>
      </c>
      <c r="O37" s="35">
        <f t="shared" si="2"/>
        <v>74.28571428571429</v>
      </c>
      <c r="P37" s="52" t="s">
        <v>776</v>
      </c>
      <c r="Q37" s="51" t="s">
        <v>646</v>
      </c>
      <c r="R37" s="53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6">
        <v>32</v>
      </c>
      <c r="B38" s="31" t="s">
        <v>594</v>
      </c>
      <c r="C38" s="31" t="s">
        <v>502</v>
      </c>
      <c r="D38" s="31"/>
      <c r="E38" s="19">
        <v>5</v>
      </c>
      <c r="F38" s="31" t="s">
        <v>1016</v>
      </c>
      <c r="G38" s="31">
        <v>7</v>
      </c>
      <c r="H38" s="31">
        <v>10</v>
      </c>
      <c r="I38" s="31">
        <v>14</v>
      </c>
      <c r="J38" s="31">
        <v>4</v>
      </c>
      <c r="K38" s="31">
        <f aca="true" t="shared" si="3" ref="K38:K69">G38+H38+I38+J38</f>
        <v>35</v>
      </c>
      <c r="L38" s="31" t="s">
        <v>1016</v>
      </c>
      <c r="M38" s="16">
        <v>17</v>
      </c>
      <c r="N38" s="29">
        <f aca="true" t="shared" si="4" ref="N38:N69">K38+M38</f>
        <v>52</v>
      </c>
      <c r="O38" s="35">
        <f aca="true" t="shared" si="5" ref="O38:O69">N38/70*100</f>
        <v>74.28571428571429</v>
      </c>
      <c r="P38" s="52" t="s">
        <v>776</v>
      </c>
      <c r="Q38" s="51" t="s">
        <v>647</v>
      </c>
      <c r="R38" s="53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6">
        <v>33</v>
      </c>
      <c r="B39" s="31" t="s">
        <v>537</v>
      </c>
      <c r="C39" s="31" t="s">
        <v>65</v>
      </c>
      <c r="D39" s="31"/>
      <c r="E39" s="19">
        <v>5</v>
      </c>
      <c r="F39" s="31" t="s">
        <v>1017</v>
      </c>
      <c r="G39" s="31">
        <v>4</v>
      </c>
      <c r="H39" s="31">
        <v>9</v>
      </c>
      <c r="I39" s="31">
        <v>19</v>
      </c>
      <c r="J39" s="31">
        <v>0</v>
      </c>
      <c r="K39" s="31">
        <f t="shared" si="3"/>
        <v>32</v>
      </c>
      <c r="L39" s="31" t="s">
        <v>1017</v>
      </c>
      <c r="M39" s="16">
        <v>19</v>
      </c>
      <c r="N39" s="29">
        <f t="shared" si="4"/>
        <v>51</v>
      </c>
      <c r="O39" s="35">
        <f t="shared" si="5"/>
        <v>72.85714285714285</v>
      </c>
      <c r="P39" s="52" t="s">
        <v>776</v>
      </c>
      <c r="Q39" s="51" t="s">
        <v>39</v>
      </c>
      <c r="R39" s="53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6">
        <v>34</v>
      </c>
      <c r="B40" s="31" t="s">
        <v>546</v>
      </c>
      <c r="C40" s="31" t="s">
        <v>57</v>
      </c>
      <c r="D40" s="31"/>
      <c r="E40" s="19">
        <v>5</v>
      </c>
      <c r="F40" s="31" t="s">
        <v>1018</v>
      </c>
      <c r="G40" s="31">
        <v>7</v>
      </c>
      <c r="H40" s="31">
        <v>10</v>
      </c>
      <c r="I40" s="31">
        <v>13</v>
      </c>
      <c r="J40" s="31">
        <v>5</v>
      </c>
      <c r="K40" s="31">
        <f t="shared" si="3"/>
        <v>35</v>
      </c>
      <c r="L40" s="31" t="s">
        <v>1018</v>
      </c>
      <c r="M40" s="16">
        <v>16</v>
      </c>
      <c r="N40" s="29">
        <f t="shared" si="4"/>
        <v>51</v>
      </c>
      <c r="O40" s="35">
        <f t="shared" si="5"/>
        <v>72.85714285714285</v>
      </c>
      <c r="P40" s="52" t="s">
        <v>776</v>
      </c>
      <c r="Q40" s="51" t="s">
        <v>104</v>
      </c>
      <c r="R40" s="53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6">
        <v>35</v>
      </c>
      <c r="B41" s="31" t="s">
        <v>611</v>
      </c>
      <c r="C41" s="31" t="s">
        <v>57</v>
      </c>
      <c r="D41" s="31"/>
      <c r="E41" s="19">
        <v>5</v>
      </c>
      <c r="F41" s="31" t="s">
        <v>1019</v>
      </c>
      <c r="G41" s="31">
        <v>6</v>
      </c>
      <c r="H41" s="31">
        <v>10</v>
      </c>
      <c r="I41" s="31">
        <v>16</v>
      </c>
      <c r="J41" s="31">
        <v>3</v>
      </c>
      <c r="K41" s="31">
        <f t="shared" si="3"/>
        <v>35</v>
      </c>
      <c r="L41" s="31" t="s">
        <v>1019</v>
      </c>
      <c r="M41" s="16">
        <v>16</v>
      </c>
      <c r="N41" s="29">
        <f t="shared" si="4"/>
        <v>51</v>
      </c>
      <c r="O41" s="35">
        <f t="shared" si="5"/>
        <v>72.85714285714285</v>
      </c>
      <c r="P41" s="52" t="s">
        <v>776</v>
      </c>
      <c r="Q41" s="51" t="s">
        <v>652</v>
      </c>
      <c r="R41" s="53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6">
        <v>36</v>
      </c>
      <c r="B42" s="31" t="s">
        <v>530</v>
      </c>
      <c r="C42" s="31" t="s">
        <v>617</v>
      </c>
      <c r="D42" s="31"/>
      <c r="E42" s="19">
        <v>5</v>
      </c>
      <c r="F42" s="31" t="s">
        <v>1020</v>
      </c>
      <c r="G42" s="31">
        <v>6</v>
      </c>
      <c r="H42" s="31">
        <v>10</v>
      </c>
      <c r="I42" s="31">
        <v>16</v>
      </c>
      <c r="J42" s="31">
        <v>0</v>
      </c>
      <c r="K42" s="31">
        <f t="shared" si="3"/>
        <v>32</v>
      </c>
      <c r="L42" s="31" t="s">
        <v>1020</v>
      </c>
      <c r="M42" s="16">
        <v>18</v>
      </c>
      <c r="N42" s="29">
        <f t="shared" si="4"/>
        <v>50</v>
      </c>
      <c r="O42" s="35">
        <f t="shared" si="5"/>
        <v>71.42857142857143</v>
      </c>
      <c r="P42" s="52" t="s">
        <v>776</v>
      </c>
      <c r="Q42" s="51" t="s">
        <v>620</v>
      </c>
      <c r="R42" s="53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6">
        <v>37</v>
      </c>
      <c r="B43" s="31" t="s">
        <v>563</v>
      </c>
      <c r="C43" s="31" t="s">
        <v>617</v>
      </c>
      <c r="D43" s="31"/>
      <c r="E43" s="19">
        <v>5</v>
      </c>
      <c r="F43" s="31" t="s">
        <v>1021</v>
      </c>
      <c r="G43" s="31">
        <v>7</v>
      </c>
      <c r="H43" s="31">
        <v>10</v>
      </c>
      <c r="I43" s="31">
        <v>14</v>
      </c>
      <c r="J43" s="31">
        <v>3</v>
      </c>
      <c r="K43" s="31">
        <f t="shared" si="3"/>
        <v>34</v>
      </c>
      <c r="L43" s="31" t="s">
        <v>1021</v>
      </c>
      <c r="M43" s="16">
        <v>16</v>
      </c>
      <c r="N43" s="29">
        <f t="shared" si="4"/>
        <v>50</v>
      </c>
      <c r="O43" s="35">
        <f t="shared" si="5"/>
        <v>71.42857142857143</v>
      </c>
      <c r="P43" s="52" t="s">
        <v>776</v>
      </c>
      <c r="Q43" s="51" t="s">
        <v>37</v>
      </c>
      <c r="R43" s="53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6">
        <v>38</v>
      </c>
      <c r="B44" s="31" t="s">
        <v>578</v>
      </c>
      <c r="C44" s="31" t="s">
        <v>61</v>
      </c>
      <c r="D44" s="31"/>
      <c r="E44" s="19">
        <v>5</v>
      </c>
      <c r="F44" s="31" t="s">
        <v>1022</v>
      </c>
      <c r="G44" s="31">
        <v>5</v>
      </c>
      <c r="H44" s="31">
        <v>8</v>
      </c>
      <c r="I44" s="31">
        <v>14</v>
      </c>
      <c r="J44" s="31">
        <v>3</v>
      </c>
      <c r="K44" s="31">
        <f t="shared" si="3"/>
        <v>30</v>
      </c>
      <c r="L44" s="31" t="s">
        <v>1022</v>
      </c>
      <c r="M44" s="16">
        <v>20</v>
      </c>
      <c r="N44" s="29">
        <f t="shared" si="4"/>
        <v>50</v>
      </c>
      <c r="O44" s="35">
        <f t="shared" si="5"/>
        <v>71.42857142857143</v>
      </c>
      <c r="P44" s="52" t="s">
        <v>776</v>
      </c>
      <c r="Q44" s="51" t="s">
        <v>641</v>
      </c>
      <c r="R44" s="53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6">
        <v>39</v>
      </c>
      <c r="B45" s="31" t="s">
        <v>529</v>
      </c>
      <c r="C45" s="31" t="s">
        <v>112</v>
      </c>
      <c r="D45" s="31"/>
      <c r="E45" s="19">
        <v>5</v>
      </c>
      <c r="F45" s="31" t="s">
        <v>1023</v>
      </c>
      <c r="G45" s="31">
        <v>4</v>
      </c>
      <c r="H45" s="31">
        <v>10</v>
      </c>
      <c r="I45" s="31">
        <v>11</v>
      </c>
      <c r="J45" s="31">
        <v>4</v>
      </c>
      <c r="K45" s="31">
        <f t="shared" si="3"/>
        <v>29</v>
      </c>
      <c r="L45" s="31" t="s">
        <v>1023</v>
      </c>
      <c r="M45" s="16">
        <v>20</v>
      </c>
      <c r="N45" s="29">
        <f t="shared" si="4"/>
        <v>49</v>
      </c>
      <c r="O45" s="35">
        <f t="shared" si="5"/>
        <v>70</v>
      </c>
      <c r="P45" s="52" t="s">
        <v>776</v>
      </c>
      <c r="Q45" s="51" t="s">
        <v>619</v>
      </c>
      <c r="R45" s="53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6">
        <v>40</v>
      </c>
      <c r="B46" s="31" t="s">
        <v>579</v>
      </c>
      <c r="C46" s="31" t="s">
        <v>502</v>
      </c>
      <c r="D46" s="31"/>
      <c r="E46" s="19">
        <v>5</v>
      </c>
      <c r="F46" s="31" t="s">
        <v>1024</v>
      </c>
      <c r="G46" s="31">
        <v>5</v>
      </c>
      <c r="H46" s="31">
        <v>10</v>
      </c>
      <c r="I46" s="31">
        <v>13</v>
      </c>
      <c r="J46" s="31">
        <v>6</v>
      </c>
      <c r="K46" s="31">
        <f t="shared" si="3"/>
        <v>34</v>
      </c>
      <c r="L46" s="31" t="s">
        <v>1024</v>
      </c>
      <c r="M46" s="16">
        <v>15</v>
      </c>
      <c r="N46" s="29">
        <f t="shared" si="4"/>
        <v>49</v>
      </c>
      <c r="O46" s="35">
        <f t="shared" si="5"/>
        <v>70</v>
      </c>
      <c r="P46" s="52" t="s">
        <v>776</v>
      </c>
      <c r="Q46" s="51" t="s">
        <v>516</v>
      </c>
      <c r="R46" s="53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6">
        <v>41</v>
      </c>
      <c r="B47" s="31" t="s">
        <v>587</v>
      </c>
      <c r="C47" s="31" t="s">
        <v>63</v>
      </c>
      <c r="D47" s="31"/>
      <c r="E47" s="19">
        <v>5</v>
      </c>
      <c r="F47" s="31" t="s">
        <v>1025</v>
      </c>
      <c r="G47" s="31">
        <v>7</v>
      </c>
      <c r="H47" s="31">
        <v>10</v>
      </c>
      <c r="I47" s="31">
        <v>16</v>
      </c>
      <c r="J47" s="31">
        <v>3</v>
      </c>
      <c r="K47" s="31">
        <f t="shared" si="3"/>
        <v>36</v>
      </c>
      <c r="L47" s="31" t="s">
        <v>1025</v>
      </c>
      <c r="M47" s="16">
        <v>13</v>
      </c>
      <c r="N47" s="29">
        <f t="shared" si="4"/>
        <v>49</v>
      </c>
      <c r="O47" s="35">
        <f t="shared" si="5"/>
        <v>70</v>
      </c>
      <c r="P47" s="52" t="s">
        <v>776</v>
      </c>
      <c r="Q47" s="51" t="s">
        <v>95</v>
      </c>
      <c r="R47" s="53"/>
      <c r="S47" s="4"/>
      <c r="T47" s="2"/>
      <c r="U47" s="2"/>
      <c r="V47" s="2"/>
      <c r="W47" s="2"/>
      <c r="X47" s="2"/>
      <c r="Y47" s="2"/>
      <c r="Z47" s="2"/>
    </row>
    <row r="48" spans="1:26" ht="15.75" customHeight="1">
      <c r="A48" s="16">
        <v>42</v>
      </c>
      <c r="B48" s="31" t="s">
        <v>593</v>
      </c>
      <c r="C48" s="31" t="s">
        <v>57</v>
      </c>
      <c r="D48" s="31"/>
      <c r="E48" s="19">
        <v>5</v>
      </c>
      <c r="F48" s="31" t="s">
        <v>1026</v>
      </c>
      <c r="G48" s="31">
        <v>5</v>
      </c>
      <c r="H48" s="31">
        <v>10</v>
      </c>
      <c r="I48" s="31">
        <v>8</v>
      </c>
      <c r="J48" s="31">
        <v>9</v>
      </c>
      <c r="K48" s="31">
        <f t="shared" si="3"/>
        <v>32</v>
      </c>
      <c r="L48" s="31" t="s">
        <v>1026</v>
      </c>
      <c r="M48" s="16">
        <v>17</v>
      </c>
      <c r="N48" s="29">
        <f t="shared" si="4"/>
        <v>49</v>
      </c>
      <c r="O48" s="35">
        <f t="shared" si="5"/>
        <v>70</v>
      </c>
      <c r="P48" s="52" t="s">
        <v>776</v>
      </c>
      <c r="Q48" s="51" t="s">
        <v>643</v>
      </c>
      <c r="R48" s="53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6">
        <v>43</v>
      </c>
      <c r="B49" s="31" t="s">
        <v>599</v>
      </c>
      <c r="C49" s="31" t="s">
        <v>618</v>
      </c>
      <c r="D49" s="31"/>
      <c r="E49" s="19">
        <v>5</v>
      </c>
      <c r="F49" s="31" t="s">
        <v>1027</v>
      </c>
      <c r="G49" s="31">
        <v>7</v>
      </c>
      <c r="H49" s="31">
        <v>10</v>
      </c>
      <c r="I49" s="31">
        <v>8</v>
      </c>
      <c r="J49" s="31">
        <v>6</v>
      </c>
      <c r="K49" s="31">
        <f t="shared" si="3"/>
        <v>31</v>
      </c>
      <c r="L49" s="31" t="s">
        <v>1027</v>
      </c>
      <c r="M49" s="16">
        <v>18</v>
      </c>
      <c r="N49" s="29">
        <f t="shared" si="4"/>
        <v>49</v>
      </c>
      <c r="O49" s="35">
        <f t="shared" si="5"/>
        <v>70</v>
      </c>
      <c r="P49" s="52" t="s">
        <v>776</v>
      </c>
      <c r="Q49" s="51" t="s">
        <v>50</v>
      </c>
      <c r="R49" s="53"/>
      <c r="S49" s="4"/>
      <c r="T49" s="2"/>
      <c r="U49" s="2"/>
      <c r="V49" s="2"/>
      <c r="W49" s="2"/>
      <c r="X49" s="2"/>
      <c r="Y49" s="2"/>
      <c r="Z49" s="2"/>
    </row>
    <row r="50" spans="1:26" ht="15.75" customHeight="1">
      <c r="A50" s="16">
        <v>44</v>
      </c>
      <c r="B50" s="31" t="s">
        <v>607</v>
      </c>
      <c r="C50" s="31" t="s">
        <v>57</v>
      </c>
      <c r="D50" s="31"/>
      <c r="E50" s="19">
        <v>5</v>
      </c>
      <c r="F50" s="31" t="s">
        <v>1028</v>
      </c>
      <c r="G50" s="31">
        <v>5</v>
      </c>
      <c r="H50" s="31">
        <v>10</v>
      </c>
      <c r="I50" s="31">
        <v>13</v>
      </c>
      <c r="J50" s="31">
        <v>3</v>
      </c>
      <c r="K50" s="31">
        <f t="shared" si="3"/>
        <v>31</v>
      </c>
      <c r="L50" s="31" t="s">
        <v>1028</v>
      </c>
      <c r="M50" s="16">
        <v>18</v>
      </c>
      <c r="N50" s="29">
        <f t="shared" si="4"/>
        <v>49</v>
      </c>
      <c r="O50" s="35">
        <f t="shared" si="5"/>
        <v>70</v>
      </c>
      <c r="P50" s="52" t="s">
        <v>776</v>
      </c>
      <c r="Q50" s="51" t="s">
        <v>44</v>
      </c>
      <c r="R50" s="53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6">
        <v>45</v>
      </c>
      <c r="B51" s="31" t="s">
        <v>526</v>
      </c>
      <c r="C51" s="31" t="s">
        <v>617</v>
      </c>
      <c r="D51" s="31"/>
      <c r="E51" s="19">
        <v>5</v>
      </c>
      <c r="F51" s="31" t="s">
        <v>1029</v>
      </c>
      <c r="G51" s="31">
        <v>7</v>
      </c>
      <c r="H51" s="31">
        <v>10</v>
      </c>
      <c r="I51" s="31">
        <v>10</v>
      </c>
      <c r="J51" s="31">
        <v>5</v>
      </c>
      <c r="K51" s="31">
        <f t="shared" si="3"/>
        <v>32</v>
      </c>
      <c r="L51" s="31" t="s">
        <v>1029</v>
      </c>
      <c r="M51" s="16">
        <v>16</v>
      </c>
      <c r="N51" s="29">
        <f t="shared" si="4"/>
        <v>48</v>
      </c>
      <c r="O51" s="35">
        <f t="shared" si="5"/>
        <v>68.57142857142857</v>
      </c>
      <c r="P51" s="52" t="s">
        <v>776</v>
      </c>
      <c r="Q51" s="51" t="s">
        <v>111</v>
      </c>
      <c r="R51" s="53"/>
      <c r="S51" s="33"/>
      <c r="T51" s="2"/>
      <c r="U51" s="2"/>
      <c r="V51" s="2"/>
      <c r="W51" s="2"/>
      <c r="X51" s="2"/>
      <c r="Y51" s="2"/>
      <c r="Z51" s="2"/>
    </row>
    <row r="52" spans="1:26" ht="15.75" customHeight="1">
      <c r="A52" s="16">
        <v>46</v>
      </c>
      <c r="B52" s="31" t="s">
        <v>545</v>
      </c>
      <c r="C52" s="31" t="s">
        <v>61</v>
      </c>
      <c r="D52" s="31"/>
      <c r="E52" s="19">
        <v>5</v>
      </c>
      <c r="F52" s="31" t="s">
        <v>1030</v>
      </c>
      <c r="G52" s="31">
        <v>6</v>
      </c>
      <c r="H52" s="31">
        <v>10</v>
      </c>
      <c r="I52" s="31">
        <v>10</v>
      </c>
      <c r="J52" s="31">
        <v>6</v>
      </c>
      <c r="K52" s="31">
        <f t="shared" si="3"/>
        <v>32</v>
      </c>
      <c r="L52" s="31" t="s">
        <v>1030</v>
      </c>
      <c r="M52" s="16">
        <v>16</v>
      </c>
      <c r="N52" s="29">
        <f t="shared" si="4"/>
        <v>48</v>
      </c>
      <c r="O52" s="35">
        <f t="shared" si="5"/>
        <v>68.57142857142857</v>
      </c>
      <c r="P52" s="52" t="s">
        <v>776</v>
      </c>
      <c r="Q52" s="51" t="s">
        <v>629</v>
      </c>
      <c r="R52" s="53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6">
        <v>47</v>
      </c>
      <c r="B53" s="31" t="s">
        <v>553</v>
      </c>
      <c r="C53" s="31" t="s">
        <v>61</v>
      </c>
      <c r="D53" s="31"/>
      <c r="E53" s="19">
        <v>5</v>
      </c>
      <c r="F53" s="31" t="s">
        <v>1031</v>
      </c>
      <c r="G53" s="31">
        <v>6</v>
      </c>
      <c r="H53" s="31">
        <v>10</v>
      </c>
      <c r="I53" s="31">
        <v>15</v>
      </c>
      <c r="J53" s="31">
        <v>2</v>
      </c>
      <c r="K53" s="31">
        <f t="shared" si="3"/>
        <v>33</v>
      </c>
      <c r="L53" s="31" t="s">
        <v>1031</v>
      </c>
      <c r="M53" s="16">
        <v>15</v>
      </c>
      <c r="N53" s="29">
        <f t="shared" si="4"/>
        <v>48</v>
      </c>
      <c r="O53" s="35">
        <f t="shared" si="5"/>
        <v>68.57142857142857</v>
      </c>
      <c r="P53" s="52" t="s">
        <v>776</v>
      </c>
      <c r="Q53" s="51" t="s">
        <v>621</v>
      </c>
      <c r="R53" s="53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6">
        <v>48</v>
      </c>
      <c r="B54" s="31" t="s">
        <v>561</v>
      </c>
      <c r="C54" s="31" t="s">
        <v>617</v>
      </c>
      <c r="D54" s="31"/>
      <c r="E54" s="19">
        <v>5</v>
      </c>
      <c r="F54" s="31" t="s">
        <v>1032</v>
      </c>
      <c r="G54" s="31">
        <v>5</v>
      </c>
      <c r="H54" s="31">
        <v>10</v>
      </c>
      <c r="I54" s="31">
        <v>16</v>
      </c>
      <c r="J54" s="31">
        <v>0</v>
      </c>
      <c r="K54" s="31">
        <f t="shared" si="3"/>
        <v>31</v>
      </c>
      <c r="L54" s="31" t="s">
        <v>1032</v>
      </c>
      <c r="M54" s="16">
        <v>17</v>
      </c>
      <c r="N54" s="29">
        <f t="shared" si="4"/>
        <v>48</v>
      </c>
      <c r="O54" s="35">
        <f t="shared" si="5"/>
        <v>68.57142857142857</v>
      </c>
      <c r="P54" s="52" t="s">
        <v>776</v>
      </c>
      <c r="Q54" s="51" t="s">
        <v>634</v>
      </c>
      <c r="R54" s="53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6">
        <v>49</v>
      </c>
      <c r="B55" s="31" t="s">
        <v>574</v>
      </c>
      <c r="C55" s="31" t="s">
        <v>61</v>
      </c>
      <c r="D55" s="31"/>
      <c r="E55" s="19">
        <v>5</v>
      </c>
      <c r="F55" s="31" t="s">
        <v>1033</v>
      </c>
      <c r="G55" s="31">
        <v>7</v>
      </c>
      <c r="H55" s="31">
        <v>10</v>
      </c>
      <c r="I55" s="31">
        <v>8</v>
      </c>
      <c r="J55" s="31">
        <v>6</v>
      </c>
      <c r="K55" s="31">
        <f t="shared" si="3"/>
        <v>31</v>
      </c>
      <c r="L55" s="31" t="s">
        <v>1033</v>
      </c>
      <c r="M55" s="16">
        <v>17</v>
      </c>
      <c r="N55" s="29">
        <f t="shared" si="4"/>
        <v>48</v>
      </c>
      <c r="O55" s="35">
        <f t="shared" si="5"/>
        <v>68.57142857142857</v>
      </c>
      <c r="P55" s="52" t="s">
        <v>776</v>
      </c>
      <c r="Q55" s="51" t="s">
        <v>639</v>
      </c>
      <c r="R55" s="53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6">
        <v>50</v>
      </c>
      <c r="B56" s="31" t="s">
        <v>586</v>
      </c>
      <c r="C56" s="31" t="s">
        <v>617</v>
      </c>
      <c r="D56" s="31"/>
      <c r="E56" s="19">
        <v>5</v>
      </c>
      <c r="F56" s="31" t="s">
        <v>1034</v>
      </c>
      <c r="G56" s="31">
        <v>4</v>
      </c>
      <c r="H56" s="31">
        <v>10</v>
      </c>
      <c r="I56" s="31">
        <v>15</v>
      </c>
      <c r="J56" s="31">
        <v>2</v>
      </c>
      <c r="K56" s="31">
        <f t="shared" si="3"/>
        <v>31</v>
      </c>
      <c r="L56" s="31" t="s">
        <v>1034</v>
      </c>
      <c r="M56" s="16">
        <v>17</v>
      </c>
      <c r="N56" s="29">
        <f t="shared" si="4"/>
        <v>48</v>
      </c>
      <c r="O56" s="35">
        <f t="shared" si="5"/>
        <v>68.57142857142857</v>
      </c>
      <c r="P56" s="52" t="s">
        <v>776</v>
      </c>
      <c r="Q56" s="51" t="s">
        <v>111</v>
      </c>
      <c r="R56" s="53"/>
      <c r="S56" s="15"/>
      <c r="T56" s="2"/>
      <c r="U56" s="2"/>
      <c r="V56" s="2"/>
      <c r="W56" s="2"/>
      <c r="X56" s="2"/>
      <c r="Y56" s="2"/>
      <c r="Z56" s="2"/>
    </row>
    <row r="57" spans="1:26" ht="15.75" customHeight="1">
      <c r="A57" s="16">
        <v>51</v>
      </c>
      <c r="B57" s="31" t="s">
        <v>567</v>
      </c>
      <c r="C57" s="31" t="s">
        <v>61</v>
      </c>
      <c r="D57" s="31"/>
      <c r="E57" s="19">
        <v>5</v>
      </c>
      <c r="F57" s="31" t="s">
        <v>1035</v>
      </c>
      <c r="G57" s="31">
        <v>6</v>
      </c>
      <c r="H57" s="31">
        <v>10</v>
      </c>
      <c r="I57" s="31">
        <v>12</v>
      </c>
      <c r="J57" s="31">
        <v>2</v>
      </c>
      <c r="K57" s="31">
        <f t="shared" si="3"/>
        <v>30</v>
      </c>
      <c r="L57" s="31" t="s">
        <v>1035</v>
      </c>
      <c r="M57" s="16">
        <v>17</v>
      </c>
      <c r="N57" s="29">
        <f t="shared" si="4"/>
        <v>47</v>
      </c>
      <c r="O57" s="35">
        <f t="shared" si="5"/>
        <v>67.14285714285714</v>
      </c>
      <c r="P57" s="52" t="s">
        <v>776</v>
      </c>
      <c r="Q57" s="51" t="s">
        <v>621</v>
      </c>
      <c r="R57" s="53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6">
        <v>52</v>
      </c>
      <c r="B58" s="31" t="s">
        <v>573</v>
      </c>
      <c r="C58" s="31" t="s">
        <v>617</v>
      </c>
      <c r="D58" s="31"/>
      <c r="E58" s="19">
        <v>5</v>
      </c>
      <c r="F58" s="31" t="s">
        <v>1036</v>
      </c>
      <c r="G58" s="31">
        <v>6</v>
      </c>
      <c r="H58" s="31">
        <v>10</v>
      </c>
      <c r="I58" s="31">
        <v>12</v>
      </c>
      <c r="J58" s="31">
        <v>6</v>
      </c>
      <c r="K58" s="31">
        <f t="shared" si="3"/>
        <v>34</v>
      </c>
      <c r="L58" s="31" t="s">
        <v>1036</v>
      </c>
      <c r="M58" s="16">
        <v>13</v>
      </c>
      <c r="N58" s="29">
        <f t="shared" si="4"/>
        <v>47</v>
      </c>
      <c r="O58" s="35">
        <f t="shared" si="5"/>
        <v>67.14285714285714</v>
      </c>
      <c r="P58" s="52" t="s">
        <v>776</v>
      </c>
      <c r="Q58" s="51" t="s">
        <v>638</v>
      </c>
      <c r="R58" s="53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6">
        <v>53</v>
      </c>
      <c r="B59" s="31" t="s">
        <v>582</v>
      </c>
      <c r="C59" s="31" t="s">
        <v>112</v>
      </c>
      <c r="D59" s="31"/>
      <c r="E59" s="19">
        <v>5</v>
      </c>
      <c r="F59" s="31" t="s">
        <v>1037</v>
      </c>
      <c r="G59" s="31">
        <v>7</v>
      </c>
      <c r="H59" s="31">
        <v>10</v>
      </c>
      <c r="I59" s="31">
        <v>14</v>
      </c>
      <c r="J59" s="31">
        <v>0</v>
      </c>
      <c r="K59" s="31">
        <f t="shared" si="3"/>
        <v>31</v>
      </c>
      <c r="L59" s="31" t="s">
        <v>1037</v>
      </c>
      <c r="M59" s="16">
        <v>16</v>
      </c>
      <c r="N59" s="29">
        <f t="shared" si="4"/>
        <v>47</v>
      </c>
      <c r="O59" s="35">
        <f t="shared" si="5"/>
        <v>67.14285714285714</v>
      </c>
      <c r="P59" s="52" t="s">
        <v>776</v>
      </c>
      <c r="Q59" s="51" t="s">
        <v>642</v>
      </c>
      <c r="R59" s="53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6">
        <v>54</v>
      </c>
      <c r="B60" s="31" t="s">
        <v>583</v>
      </c>
      <c r="C60" s="31" t="s">
        <v>65</v>
      </c>
      <c r="D60" s="31"/>
      <c r="E60" s="19">
        <v>5</v>
      </c>
      <c r="F60" s="31" t="s">
        <v>1038</v>
      </c>
      <c r="G60" s="31">
        <v>3</v>
      </c>
      <c r="H60" s="31">
        <v>10</v>
      </c>
      <c r="I60" s="31">
        <v>11</v>
      </c>
      <c r="J60" s="31">
        <v>6</v>
      </c>
      <c r="K60" s="31">
        <f t="shared" si="3"/>
        <v>30</v>
      </c>
      <c r="L60" s="31" t="s">
        <v>1038</v>
      </c>
      <c r="M60" s="16">
        <v>17</v>
      </c>
      <c r="N60" s="29">
        <f t="shared" si="4"/>
        <v>47</v>
      </c>
      <c r="O60" s="35">
        <f t="shared" si="5"/>
        <v>67.14285714285714</v>
      </c>
      <c r="P60" s="52" t="s">
        <v>776</v>
      </c>
      <c r="Q60" s="51" t="s">
        <v>39</v>
      </c>
      <c r="R60" s="53"/>
      <c r="S60" s="15"/>
      <c r="T60" s="2"/>
      <c r="U60" s="2"/>
      <c r="V60" s="2"/>
      <c r="W60" s="2"/>
      <c r="X60" s="2"/>
      <c r="Y60" s="2"/>
      <c r="Z60" s="2"/>
    </row>
    <row r="61" spans="1:26" ht="15.75" customHeight="1">
      <c r="A61" s="16">
        <v>55</v>
      </c>
      <c r="B61" s="31" t="s">
        <v>608</v>
      </c>
      <c r="C61" s="31" t="s">
        <v>617</v>
      </c>
      <c r="D61" s="31"/>
      <c r="E61" s="19">
        <v>5</v>
      </c>
      <c r="F61" s="31" t="s">
        <v>1039</v>
      </c>
      <c r="G61" s="31">
        <v>3</v>
      </c>
      <c r="H61" s="31">
        <v>10</v>
      </c>
      <c r="I61" s="31">
        <v>13</v>
      </c>
      <c r="J61" s="31">
        <v>8</v>
      </c>
      <c r="K61" s="31">
        <f t="shared" si="3"/>
        <v>34</v>
      </c>
      <c r="L61" s="31" t="s">
        <v>1039</v>
      </c>
      <c r="M61" s="16">
        <v>13</v>
      </c>
      <c r="N61" s="29">
        <f t="shared" si="4"/>
        <v>47</v>
      </c>
      <c r="O61" s="35">
        <f t="shared" si="5"/>
        <v>67.14285714285714</v>
      </c>
      <c r="P61" s="52" t="s">
        <v>776</v>
      </c>
      <c r="Q61" s="51" t="s">
        <v>109</v>
      </c>
      <c r="R61" s="53" t="s">
        <v>99</v>
      </c>
      <c r="S61" s="4"/>
      <c r="T61" s="2"/>
      <c r="U61" s="2"/>
      <c r="V61" s="2"/>
      <c r="W61" s="2"/>
      <c r="X61" s="2"/>
      <c r="Y61" s="2"/>
      <c r="Z61" s="2"/>
    </row>
    <row r="62" spans="1:26" ht="15.75" customHeight="1">
      <c r="A62" s="16">
        <v>56</v>
      </c>
      <c r="B62" s="31" t="s">
        <v>535</v>
      </c>
      <c r="C62" s="31" t="s">
        <v>58</v>
      </c>
      <c r="D62" s="31"/>
      <c r="E62" s="19">
        <v>5</v>
      </c>
      <c r="F62" s="31" t="s">
        <v>1040</v>
      </c>
      <c r="G62" s="31">
        <v>7</v>
      </c>
      <c r="H62" s="31">
        <v>10</v>
      </c>
      <c r="I62" s="31">
        <v>12</v>
      </c>
      <c r="J62" s="31">
        <v>3</v>
      </c>
      <c r="K62" s="31">
        <f t="shared" si="3"/>
        <v>32</v>
      </c>
      <c r="L62" s="31" t="s">
        <v>1040</v>
      </c>
      <c r="M62" s="16">
        <v>14</v>
      </c>
      <c r="N62" s="29">
        <f t="shared" si="4"/>
        <v>46</v>
      </c>
      <c r="O62" s="35">
        <f t="shared" si="5"/>
        <v>65.71428571428571</v>
      </c>
      <c r="P62" s="52" t="s">
        <v>776</v>
      </c>
      <c r="Q62" s="51" t="s">
        <v>623</v>
      </c>
      <c r="R62" s="53"/>
      <c r="S62" s="4"/>
      <c r="T62" s="2"/>
      <c r="U62" s="2"/>
      <c r="V62" s="2"/>
      <c r="W62" s="2"/>
      <c r="X62" s="2"/>
      <c r="Y62" s="2"/>
      <c r="Z62" s="2"/>
    </row>
    <row r="63" spans="1:26" ht="15.75" customHeight="1">
      <c r="A63" s="16">
        <v>57</v>
      </c>
      <c r="B63" s="31" t="s">
        <v>570</v>
      </c>
      <c r="C63" s="31" t="s">
        <v>61</v>
      </c>
      <c r="D63" s="31"/>
      <c r="E63" s="19">
        <v>5</v>
      </c>
      <c r="F63" s="31" t="s">
        <v>1041</v>
      </c>
      <c r="G63" s="31">
        <v>7</v>
      </c>
      <c r="H63" s="31">
        <v>10</v>
      </c>
      <c r="I63" s="31">
        <v>10</v>
      </c>
      <c r="J63" s="31">
        <v>6</v>
      </c>
      <c r="K63" s="31">
        <f t="shared" si="3"/>
        <v>33</v>
      </c>
      <c r="L63" s="31" t="s">
        <v>1041</v>
      </c>
      <c r="M63" s="16">
        <v>13</v>
      </c>
      <c r="N63" s="29">
        <f t="shared" si="4"/>
        <v>46</v>
      </c>
      <c r="O63" s="35">
        <f t="shared" si="5"/>
        <v>65.71428571428571</v>
      </c>
      <c r="P63" s="52" t="s">
        <v>776</v>
      </c>
      <c r="Q63" s="51" t="s">
        <v>629</v>
      </c>
      <c r="R63" s="53"/>
      <c r="S63" s="4"/>
      <c r="T63" s="2"/>
      <c r="U63" s="2"/>
      <c r="V63" s="2"/>
      <c r="W63" s="2"/>
      <c r="X63" s="2"/>
      <c r="Y63" s="2"/>
      <c r="Z63" s="2"/>
    </row>
    <row r="64" spans="1:26" ht="15.75" customHeight="1">
      <c r="A64" s="16">
        <v>58</v>
      </c>
      <c r="B64" s="31" t="s">
        <v>615</v>
      </c>
      <c r="C64" s="31" t="s">
        <v>61</v>
      </c>
      <c r="D64" s="31"/>
      <c r="E64" s="19">
        <v>5</v>
      </c>
      <c r="F64" s="31" t="s">
        <v>1042</v>
      </c>
      <c r="G64" s="31">
        <v>7</v>
      </c>
      <c r="H64" s="31">
        <v>10</v>
      </c>
      <c r="I64" s="31">
        <v>10</v>
      </c>
      <c r="J64" s="31">
        <v>0</v>
      </c>
      <c r="K64" s="31">
        <f t="shared" si="3"/>
        <v>27</v>
      </c>
      <c r="L64" s="31" t="s">
        <v>1042</v>
      </c>
      <c r="M64" s="69">
        <v>19</v>
      </c>
      <c r="N64" s="29">
        <f t="shared" si="4"/>
        <v>46</v>
      </c>
      <c r="O64" s="35">
        <f t="shared" si="5"/>
        <v>65.71428571428571</v>
      </c>
      <c r="P64" s="52" t="s">
        <v>776</v>
      </c>
      <c r="Q64" s="51" t="s">
        <v>29</v>
      </c>
      <c r="R64" s="53"/>
      <c r="S64" s="4"/>
      <c r="T64" s="2"/>
      <c r="U64" s="2"/>
      <c r="V64" s="2"/>
      <c r="W64" s="2"/>
      <c r="X64" s="2"/>
      <c r="Y64" s="2"/>
      <c r="Z64" s="2"/>
    </row>
    <row r="65" spans="1:26" ht="15.75" customHeight="1">
      <c r="A65" s="16">
        <v>59</v>
      </c>
      <c r="B65" s="31" t="s">
        <v>616</v>
      </c>
      <c r="C65" s="31" t="s">
        <v>61</v>
      </c>
      <c r="D65" s="31"/>
      <c r="E65" s="19">
        <v>5</v>
      </c>
      <c r="F65" s="31" t="s">
        <v>1043</v>
      </c>
      <c r="G65" s="31">
        <v>6</v>
      </c>
      <c r="H65" s="31">
        <v>10</v>
      </c>
      <c r="I65" s="31">
        <v>13</v>
      </c>
      <c r="J65" s="31">
        <v>1</v>
      </c>
      <c r="K65" s="31">
        <f t="shared" si="3"/>
        <v>30</v>
      </c>
      <c r="L65" s="31" t="s">
        <v>1043</v>
      </c>
      <c r="M65" s="69">
        <v>16</v>
      </c>
      <c r="N65" s="29">
        <f t="shared" si="4"/>
        <v>46</v>
      </c>
      <c r="O65" s="35">
        <f t="shared" si="5"/>
        <v>65.71428571428571</v>
      </c>
      <c r="P65" s="52" t="s">
        <v>776</v>
      </c>
      <c r="Q65" s="51" t="s">
        <v>639</v>
      </c>
      <c r="R65" s="53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6">
        <v>60</v>
      </c>
      <c r="B66" s="31" t="s">
        <v>591</v>
      </c>
      <c r="C66" s="31" t="s">
        <v>58</v>
      </c>
      <c r="D66" s="31"/>
      <c r="E66" s="19">
        <v>5</v>
      </c>
      <c r="F66" s="31" t="s">
        <v>1044</v>
      </c>
      <c r="G66" s="31">
        <v>5</v>
      </c>
      <c r="H66" s="31">
        <v>10</v>
      </c>
      <c r="I66" s="31">
        <v>14</v>
      </c>
      <c r="J66" s="31">
        <v>4</v>
      </c>
      <c r="K66" s="31">
        <f t="shared" si="3"/>
        <v>33</v>
      </c>
      <c r="L66" s="31" t="s">
        <v>1044</v>
      </c>
      <c r="M66" s="16">
        <v>12</v>
      </c>
      <c r="N66" s="29">
        <f t="shared" si="4"/>
        <v>45</v>
      </c>
      <c r="O66" s="35">
        <f t="shared" si="5"/>
        <v>64.28571428571429</v>
      </c>
      <c r="P66" s="52" t="s">
        <v>776</v>
      </c>
      <c r="Q66" s="51" t="s">
        <v>645</v>
      </c>
      <c r="R66" s="53"/>
      <c r="S66" s="4"/>
      <c r="T66" s="2"/>
      <c r="U66" s="2"/>
      <c r="V66" s="2"/>
      <c r="W66" s="2"/>
      <c r="X66" s="2"/>
      <c r="Y66" s="2"/>
      <c r="Z66" s="2"/>
    </row>
    <row r="67" spans="1:26" ht="15.75" customHeight="1">
      <c r="A67" s="16">
        <v>61</v>
      </c>
      <c r="B67" s="31" t="s">
        <v>603</v>
      </c>
      <c r="C67" s="31" t="s">
        <v>65</v>
      </c>
      <c r="D67" s="31"/>
      <c r="E67" s="19">
        <v>5</v>
      </c>
      <c r="F67" s="31" t="s">
        <v>1045</v>
      </c>
      <c r="G67" s="31">
        <v>3</v>
      </c>
      <c r="H67" s="31">
        <v>10</v>
      </c>
      <c r="I67" s="31">
        <v>15</v>
      </c>
      <c r="J67" s="31">
        <v>0</v>
      </c>
      <c r="K67" s="31">
        <f t="shared" si="3"/>
        <v>28</v>
      </c>
      <c r="L67" s="31" t="s">
        <v>1045</v>
      </c>
      <c r="M67" s="16">
        <v>16</v>
      </c>
      <c r="N67" s="29">
        <f t="shared" si="4"/>
        <v>44</v>
      </c>
      <c r="O67" s="35">
        <f t="shared" si="5"/>
        <v>62.857142857142854</v>
      </c>
      <c r="P67" s="52" t="s">
        <v>776</v>
      </c>
      <c r="Q67" s="51" t="s">
        <v>86</v>
      </c>
      <c r="R67" s="53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6">
        <v>62</v>
      </c>
      <c r="B68" s="31" t="s">
        <v>614</v>
      </c>
      <c r="C68" s="31" t="s">
        <v>617</v>
      </c>
      <c r="D68" s="31"/>
      <c r="E68" s="19">
        <v>5</v>
      </c>
      <c r="F68" s="31" t="s">
        <v>1046</v>
      </c>
      <c r="G68" s="31">
        <v>3</v>
      </c>
      <c r="H68" s="31">
        <v>8</v>
      </c>
      <c r="I68" s="31">
        <v>14</v>
      </c>
      <c r="J68" s="31">
        <v>5</v>
      </c>
      <c r="K68" s="31">
        <f t="shared" si="3"/>
        <v>30</v>
      </c>
      <c r="L68" s="31" t="s">
        <v>1046</v>
      </c>
      <c r="M68" s="16">
        <v>14</v>
      </c>
      <c r="N68" s="29">
        <f t="shared" si="4"/>
        <v>44</v>
      </c>
      <c r="O68" s="35">
        <f t="shared" si="5"/>
        <v>62.857142857142854</v>
      </c>
      <c r="P68" s="52" t="s">
        <v>776</v>
      </c>
      <c r="Q68" s="51" t="s">
        <v>654</v>
      </c>
      <c r="R68" s="53"/>
      <c r="S68" s="4"/>
      <c r="T68" s="2"/>
      <c r="U68" s="2"/>
      <c r="V68" s="2"/>
      <c r="W68" s="2"/>
      <c r="X68" s="2"/>
      <c r="Y68" s="2"/>
      <c r="Z68" s="2"/>
    </row>
    <row r="69" spans="1:26" ht="15.75" customHeight="1">
      <c r="A69" s="16">
        <v>63</v>
      </c>
      <c r="B69" s="31" t="s">
        <v>571</v>
      </c>
      <c r="C69" s="31" t="s">
        <v>58</v>
      </c>
      <c r="D69" s="31"/>
      <c r="E69" s="19">
        <v>5</v>
      </c>
      <c r="F69" s="31" t="s">
        <v>1047</v>
      </c>
      <c r="G69" s="31">
        <v>5</v>
      </c>
      <c r="H69" s="31">
        <v>10</v>
      </c>
      <c r="I69" s="31">
        <v>11</v>
      </c>
      <c r="J69" s="31">
        <v>4</v>
      </c>
      <c r="K69" s="31">
        <f t="shared" si="3"/>
        <v>30</v>
      </c>
      <c r="L69" s="31" t="s">
        <v>1047</v>
      </c>
      <c r="M69" s="16">
        <v>13</v>
      </c>
      <c r="N69" s="29">
        <f t="shared" si="4"/>
        <v>43</v>
      </c>
      <c r="O69" s="35">
        <f t="shared" si="5"/>
        <v>61.42857142857143</v>
      </c>
      <c r="P69" s="52" t="s">
        <v>776</v>
      </c>
      <c r="Q69" s="51" t="s">
        <v>622</v>
      </c>
      <c r="R69" s="53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6">
        <v>64</v>
      </c>
      <c r="B70" s="31" t="s">
        <v>547</v>
      </c>
      <c r="C70" s="31" t="s">
        <v>617</v>
      </c>
      <c r="D70" s="31"/>
      <c r="E70" s="19">
        <v>5</v>
      </c>
      <c r="F70" s="31" t="s">
        <v>1048</v>
      </c>
      <c r="G70" s="31">
        <v>6</v>
      </c>
      <c r="H70" s="31">
        <v>10</v>
      </c>
      <c r="I70" s="31">
        <v>10</v>
      </c>
      <c r="J70" s="31">
        <v>5</v>
      </c>
      <c r="K70" s="31">
        <f aca="true" t="shared" si="6" ref="K70:K97">G70+H70+I70+J70</f>
        <v>31</v>
      </c>
      <c r="L70" s="31" t="s">
        <v>1048</v>
      </c>
      <c r="M70" s="16">
        <v>11</v>
      </c>
      <c r="N70" s="29">
        <f aca="true" t="shared" si="7" ref="N70:N97">K70+M70</f>
        <v>42</v>
      </c>
      <c r="O70" s="35">
        <f aca="true" t="shared" si="8" ref="O70:O97">N70/70*100</f>
        <v>60</v>
      </c>
      <c r="P70" s="52" t="s">
        <v>776</v>
      </c>
      <c r="Q70" s="51" t="s">
        <v>630</v>
      </c>
      <c r="R70" s="53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6">
        <v>65</v>
      </c>
      <c r="B71" s="31" t="s">
        <v>539</v>
      </c>
      <c r="C71" s="31" t="s">
        <v>58</v>
      </c>
      <c r="D71" s="31"/>
      <c r="E71" s="19">
        <v>5</v>
      </c>
      <c r="F71" s="31" t="s">
        <v>1049</v>
      </c>
      <c r="G71" s="31">
        <v>5</v>
      </c>
      <c r="H71" s="31">
        <v>10</v>
      </c>
      <c r="I71" s="31">
        <v>9</v>
      </c>
      <c r="J71" s="31">
        <v>0</v>
      </c>
      <c r="K71" s="31">
        <f t="shared" si="6"/>
        <v>24</v>
      </c>
      <c r="L71" s="31" t="s">
        <v>1049</v>
      </c>
      <c r="M71" s="16">
        <v>17</v>
      </c>
      <c r="N71" s="29">
        <f t="shared" si="7"/>
        <v>41</v>
      </c>
      <c r="O71" s="35">
        <f t="shared" si="8"/>
        <v>58.57142857142858</v>
      </c>
      <c r="P71" s="52" t="s">
        <v>776</v>
      </c>
      <c r="Q71" s="51" t="s">
        <v>625</v>
      </c>
      <c r="R71" s="53"/>
      <c r="S71" s="4"/>
      <c r="T71" s="2"/>
      <c r="U71" s="2"/>
      <c r="V71" s="2"/>
      <c r="W71" s="2"/>
      <c r="X71" s="2"/>
      <c r="Y71" s="2"/>
      <c r="Z71" s="2"/>
    </row>
    <row r="72" spans="1:26" ht="15.75" customHeight="1">
      <c r="A72" s="16">
        <v>66</v>
      </c>
      <c r="B72" s="31" t="s">
        <v>541</v>
      </c>
      <c r="C72" s="31" t="s">
        <v>617</v>
      </c>
      <c r="D72" s="31"/>
      <c r="E72" s="19">
        <v>5</v>
      </c>
      <c r="F72" s="31" t="s">
        <v>1050</v>
      </c>
      <c r="G72" s="31">
        <v>4</v>
      </c>
      <c r="H72" s="31">
        <v>10</v>
      </c>
      <c r="I72" s="31">
        <v>8</v>
      </c>
      <c r="J72" s="31">
        <v>0</v>
      </c>
      <c r="K72" s="31">
        <f t="shared" si="6"/>
        <v>22</v>
      </c>
      <c r="L72" s="31" t="s">
        <v>1050</v>
      </c>
      <c r="M72" s="16">
        <v>19</v>
      </c>
      <c r="N72" s="29">
        <f t="shared" si="7"/>
        <v>41</v>
      </c>
      <c r="O72" s="35">
        <f t="shared" si="8"/>
        <v>58.57142857142858</v>
      </c>
      <c r="P72" s="52" t="s">
        <v>776</v>
      </c>
      <c r="Q72" s="51" t="s">
        <v>627</v>
      </c>
      <c r="R72" s="53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6">
        <v>67</v>
      </c>
      <c r="B73" s="31" t="s">
        <v>596</v>
      </c>
      <c r="C73" s="31" t="s">
        <v>61</v>
      </c>
      <c r="D73" s="31"/>
      <c r="E73" s="19">
        <v>5</v>
      </c>
      <c r="F73" s="31" t="s">
        <v>1051</v>
      </c>
      <c r="G73" s="31">
        <v>3</v>
      </c>
      <c r="H73" s="31">
        <v>10</v>
      </c>
      <c r="I73" s="31">
        <v>12</v>
      </c>
      <c r="J73" s="31">
        <v>3</v>
      </c>
      <c r="K73" s="31">
        <f t="shared" si="6"/>
        <v>28</v>
      </c>
      <c r="L73" s="31" t="s">
        <v>1051</v>
      </c>
      <c r="M73" s="16">
        <v>13</v>
      </c>
      <c r="N73" s="29">
        <f t="shared" si="7"/>
        <v>41</v>
      </c>
      <c r="O73" s="35">
        <f t="shared" si="8"/>
        <v>58.57142857142858</v>
      </c>
      <c r="P73" s="52" t="s">
        <v>776</v>
      </c>
      <c r="Q73" s="51" t="s">
        <v>265</v>
      </c>
      <c r="R73" s="53"/>
      <c r="S73" s="4"/>
      <c r="T73" s="2"/>
      <c r="U73" s="2"/>
      <c r="V73" s="2"/>
      <c r="W73" s="2"/>
      <c r="X73" s="2"/>
      <c r="Y73" s="2"/>
      <c r="Z73" s="2"/>
    </row>
    <row r="74" spans="1:26" ht="15.75" customHeight="1">
      <c r="A74" s="16">
        <v>68</v>
      </c>
      <c r="B74" s="31" t="s">
        <v>531</v>
      </c>
      <c r="C74" s="31" t="s">
        <v>61</v>
      </c>
      <c r="D74" s="31"/>
      <c r="E74" s="19">
        <v>5</v>
      </c>
      <c r="F74" s="31" t="s">
        <v>1052</v>
      </c>
      <c r="G74" s="31">
        <v>6</v>
      </c>
      <c r="H74" s="31">
        <v>10</v>
      </c>
      <c r="I74" s="31">
        <v>13</v>
      </c>
      <c r="J74" s="31">
        <v>0</v>
      </c>
      <c r="K74" s="31">
        <f t="shared" si="6"/>
        <v>29</v>
      </c>
      <c r="L74" s="31" t="s">
        <v>1052</v>
      </c>
      <c r="M74" s="16">
        <v>11</v>
      </c>
      <c r="N74" s="29">
        <f t="shared" si="7"/>
        <v>40</v>
      </c>
      <c r="O74" s="35">
        <f t="shared" si="8"/>
        <v>57.14285714285714</v>
      </c>
      <c r="P74" s="52" t="s">
        <v>776</v>
      </c>
      <c r="Q74" s="51" t="s">
        <v>621</v>
      </c>
      <c r="R74" s="53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6">
        <v>69</v>
      </c>
      <c r="B75" s="31" t="s">
        <v>557</v>
      </c>
      <c r="C75" s="31" t="s">
        <v>65</v>
      </c>
      <c r="D75" s="31"/>
      <c r="E75" s="19">
        <v>5</v>
      </c>
      <c r="F75" s="31" t="s">
        <v>1053</v>
      </c>
      <c r="G75" s="31">
        <v>5</v>
      </c>
      <c r="H75" s="31">
        <v>5</v>
      </c>
      <c r="I75" s="31">
        <v>12</v>
      </c>
      <c r="J75" s="31">
        <v>5</v>
      </c>
      <c r="K75" s="31">
        <f t="shared" si="6"/>
        <v>27</v>
      </c>
      <c r="L75" s="31" t="s">
        <v>1053</v>
      </c>
      <c r="M75" s="16">
        <v>13</v>
      </c>
      <c r="N75" s="29">
        <f t="shared" si="7"/>
        <v>40</v>
      </c>
      <c r="O75" s="35">
        <f t="shared" si="8"/>
        <v>57.14285714285714</v>
      </c>
      <c r="P75" s="52" t="s">
        <v>776</v>
      </c>
      <c r="Q75" s="51" t="s">
        <v>86</v>
      </c>
      <c r="R75" s="53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6">
        <v>70</v>
      </c>
      <c r="B76" s="31" t="s">
        <v>566</v>
      </c>
      <c r="C76" s="31" t="s">
        <v>617</v>
      </c>
      <c r="D76" s="31"/>
      <c r="E76" s="19">
        <v>5</v>
      </c>
      <c r="F76" s="31" t="s">
        <v>1054</v>
      </c>
      <c r="G76" s="31">
        <v>4</v>
      </c>
      <c r="H76" s="31">
        <v>10</v>
      </c>
      <c r="I76" s="31">
        <v>7</v>
      </c>
      <c r="J76" s="31">
        <v>2</v>
      </c>
      <c r="K76" s="31">
        <f t="shared" si="6"/>
        <v>23</v>
      </c>
      <c r="L76" s="31" t="s">
        <v>1054</v>
      </c>
      <c r="M76" s="16">
        <v>17</v>
      </c>
      <c r="N76" s="29">
        <f t="shared" si="7"/>
        <v>40</v>
      </c>
      <c r="O76" s="35">
        <f t="shared" si="8"/>
        <v>57.14285714285714</v>
      </c>
      <c r="P76" s="52" t="s">
        <v>776</v>
      </c>
      <c r="Q76" s="51" t="s">
        <v>636</v>
      </c>
      <c r="R76" s="53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6">
        <v>71</v>
      </c>
      <c r="B77" s="31" t="s">
        <v>610</v>
      </c>
      <c r="C77" s="31" t="s">
        <v>57</v>
      </c>
      <c r="D77" s="31"/>
      <c r="E77" s="19">
        <v>5</v>
      </c>
      <c r="F77" s="31" t="s">
        <v>1055</v>
      </c>
      <c r="G77" s="31">
        <v>4</v>
      </c>
      <c r="H77" s="31">
        <v>9</v>
      </c>
      <c r="I77" s="31">
        <v>10</v>
      </c>
      <c r="J77" s="31">
        <v>0</v>
      </c>
      <c r="K77" s="31">
        <f t="shared" si="6"/>
        <v>23</v>
      </c>
      <c r="L77" s="31" t="s">
        <v>1055</v>
      </c>
      <c r="M77" s="16">
        <v>17</v>
      </c>
      <c r="N77" s="29">
        <f t="shared" si="7"/>
        <v>40</v>
      </c>
      <c r="O77" s="35">
        <f t="shared" si="8"/>
        <v>57.14285714285714</v>
      </c>
      <c r="P77" s="52" t="s">
        <v>776</v>
      </c>
      <c r="Q77" s="51" t="s">
        <v>651</v>
      </c>
      <c r="R77" s="53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6">
        <v>72</v>
      </c>
      <c r="B78" s="31" t="s">
        <v>552</v>
      </c>
      <c r="C78" s="31" t="s">
        <v>57</v>
      </c>
      <c r="D78" s="31"/>
      <c r="E78" s="19">
        <v>5</v>
      </c>
      <c r="F78" s="31" t="s">
        <v>1056</v>
      </c>
      <c r="G78" s="31">
        <v>5</v>
      </c>
      <c r="H78" s="31">
        <v>9</v>
      </c>
      <c r="I78" s="31">
        <v>10</v>
      </c>
      <c r="J78" s="31">
        <v>0</v>
      </c>
      <c r="K78" s="31">
        <f t="shared" si="6"/>
        <v>24</v>
      </c>
      <c r="L78" s="31" t="s">
        <v>1056</v>
      </c>
      <c r="M78" s="16">
        <v>15</v>
      </c>
      <c r="N78" s="29">
        <f t="shared" si="7"/>
        <v>39</v>
      </c>
      <c r="O78" s="35">
        <f t="shared" si="8"/>
        <v>55.714285714285715</v>
      </c>
      <c r="P78" s="52" t="s">
        <v>776</v>
      </c>
      <c r="Q78" s="51" t="s">
        <v>632</v>
      </c>
      <c r="R78" s="53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6">
        <v>73</v>
      </c>
      <c r="B79" s="31" t="s">
        <v>560</v>
      </c>
      <c r="C79" s="31" t="s">
        <v>617</v>
      </c>
      <c r="D79" s="31"/>
      <c r="E79" s="19">
        <v>5</v>
      </c>
      <c r="F79" s="31" t="s">
        <v>1057</v>
      </c>
      <c r="G79" s="31">
        <v>3</v>
      </c>
      <c r="H79" s="31">
        <v>9</v>
      </c>
      <c r="I79" s="31">
        <v>6</v>
      </c>
      <c r="J79" s="31">
        <v>6</v>
      </c>
      <c r="K79" s="31">
        <f t="shared" si="6"/>
        <v>24</v>
      </c>
      <c r="L79" s="31" t="s">
        <v>1057</v>
      </c>
      <c r="M79" s="16">
        <v>15</v>
      </c>
      <c r="N79" s="29">
        <f t="shared" si="7"/>
        <v>39</v>
      </c>
      <c r="O79" s="35">
        <f t="shared" si="8"/>
        <v>55.714285714285715</v>
      </c>
      <c r="P79" s="52" t="s">
        <v>776</v>
      </c>
      <c r="Q79" s="51" t="s">
        <v>107</v>
      </c>
      <c r="R79" s="53"/>
      <c r="S79" s="4"/>
      <c r="T79" s="2"/>
      <c r="U79" s="2"/>
      <c r="V79" s="2"/>
      <c r="W79" s="2"/>
      <c r="X79" s="2"/>
      <c r="Y79" s="2"/>
      <c r="Z79" s="2"/>
    </row>
    <row r="80" spans="1:26" ht="15.75" customHeight="1">
      <c r="A80" s="16">
        <v>74</v>
      </c>
      <c r="B80" s="31" t="s">
        <v>590</v>
      </c>
      <c r="C80" s="31" t="s">
        <v>65</v>
      </c>
      <c r="D80" s="31"/>
      <c r="E80" s="19">
        <v>5</v>
      </c>
      <c r="F80" s="31" t="s">
        <v>1058</v>
      </c>
      <c r="G80" s="31">
        <v>4</v>
      </c>
      <c r="H80" s="31">
        <v>10</v>
      </c>
      <c r="I80" s="31">
        <v>10</v>
      </c>
      <c r="J80" s="31">
        <v>0</v>
      </c>
      <c r="K80" s="31">
        <f t="shared" si="6"/>
        <v>24</v>
      </c>
      <c r="L80" s="31" t="s">
        <v>1058</v>
      </c>
      <c r="M80" s="16">
        <v>15</v>
      </c>
      <c r="N80" s="29">
        <f t="shared" si="7"/>
        <v>39</v>
      </c>
      <c r="O80" s="35">
        <f t="shared" si="8"/>
        <v>55.714285714285715</v>
      </c>
      <c r="P80" s="52" t="s">
        <v>776</v>
      </c>
      <c r="Q80" s="51" t="s">
        <v>86</v>
      </c>
      <c r="R80" s="53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6">
        <v>75</v>
      </c>
      <c r="B81" s="31" t="s">
        <v>540</v>
      </c>
      <c r="C81" s="31" t="s">
        <v>617</v>
      </c>
      <c r="D81" s="31"/>
      <c r="E81" s="19">
        <v>5</v>
      </c>
      <c r="F81" s="31" t="s">
        <v>1059</v>
      </c>
      <c r="G81" s="31">
        <v>1</v>
      </c>
      <c r="H81" s="31">
        <v>10</v>
      </c>
      <c r="I81" s="31">
        <v>11</v>
      </c>
      <c r="J81" s="31">
        <v>0</v>
      </c>
      <c r="K81" s="31">
        <f t="shared" si="6"/>
        <v>22</v>
      </c>
      <c r="L81" s="31" t="s">
        <v>1059</v>
      </c>
      <c r="M81" s="16">
        <v>16</v>
      </c>
      <c r="N81" s="29">
        <f t="shared" si="7"/>
        <v>38</v>
      </c>
      <c r="O81" s="35">
        <f t="shared" si="8"/>
        <v>54.285714285714285</v>
      </c>
      <c r="P81" s="52" t="s">
        <v>776</v>
      </c>
      <c r="Q81" s="51" t="s">
        <v>125</v>
      </c>
      <c r="R81" s="53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6">
        <v>76</v>
      </c>
      <c r="B82" s="31" t="s">
        <v>584</v>
      </c>
      <c r="C82" s="31" t="s">
        <v>65</v>
      </c>
      <c r="D82" s="31"/>
      <c r="E82" s="19">
        <v>5</v>
      </c>
      <c r="F82" s="31" t="s">
        <v>1060</v>
      </c>
      <c r="G82" s="31">
        <v>4</v>
      </c>
      <c r="H82" s="31">
        <v>4</v>
      </c>
      <c r="I82" s="31">
        <v>13</v>
      </c>
      <c r="J82" s="31">
        <v>2</v>
      </c>
      <c r="K82" s="31">
        <f t="shared" si="6"/>
        <v>23</v>
      </c>
      <c r="L82" s="31" t="s">
        <v>1060</v>
      </c>
      <c r="M82" s="16">
        <v>15</v>
      </c>
      <c r="N82" s="29">
        <f t="shared" si="7"/>
        <v>38</v>
      </c>
      <c r="O82" s="35">
        <f t="shared" si="8"/>
        <v>54.285714285714285</v>
      </c>
      <c r="P82" s="52" t="s">
        <v>776</v>
      </c>
      <c r="Q82" s="51" t="s">
        <v>100</v>
      </c>
      <c r="R82" s="53"/>
      <c r="S82" s="15"/>
      <c r="T82" s="2"/>
      <c r="U82" s="2"/>
      <c r="V82" s="2"/>
      <c r="W82" s="2"/>
      <c r="X82" s="2"/>
      <c r="Y82" s="2"/>
      <c r="Z82" s="2"/>
    </row>
    <row r="83" spans="1:26" ht="15.75" customHeight="1">
      <c r="A83" s="16">
        <v>77</v>
      </c>
      <c r="B83" s="31" t="s">
        <v>588</v>
      </c>
      <c r="C83" s="31" t="s">
        <v>57</v>
      </c>
      <c r="D83" s="31"/>
      <c r="E83" s="19">
        <v>5</v>
      </c>
      <c r="F83" s="31" t="s">
        <v>1061</v>
      </c>
      <c r="G83" s="31">
        <v>6</v>
      </c>
      <c r="H83" s="31">
        <v>10</v>
      </c>
      <c r="I83" s="31">
        <v>10</v>
      </c>
      <c r="J83" s="31">
        <v>0</v>
      </c>
      <c r="K83" s="31">
        <f t="shared" si="6"/>
        <v>26</v>
      </c>
      <c r="L83" s="31" t="s">
        <v>1061</v>
      </c>
      <c r="M83" s="16">
        <v>12</v>
      </c>
      <c r="N83" s="29">
        <f t="shared" si="7"/>
        <v>38</v>
      </c>
      <c r="O83" s="35">
        <f t="shared" si="8"/>
        <v>54.285714285714285</v>
      </c>
      <c r="P83" s="52" t="s">
        <v>776</v>
      </c>
      <c r="Q83" s="51" t="s">
        <v>643</v>
      </c>
      <c r="R83" s="53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6">
        <v>78</v>
      </c>
      <c r="B84" s="31" t="s">
        <v>600</v>
      </c>
      <c r="C84" s="31" t="s">
        <v>58</v>
      </c>
      <c r="D84" s="31"/>
      <c r="E84" s="19">
        <v>5</v>
      </c>
      <c r="F84" s="31" t="s">
        <v>1062</v>
      </c>
      <c r="G84" s="31">
        <v>3</v>
      </c>
      <c r="H84" s="31">
        <v>7</v>
      </c>
      <c r="I84" s="31">
        <v>13</v>
      </c>
      <c r="J84" s="31">
        <v>0</v>
      </c>
      <c r="K84" s="31">
        <f t="shared" si="6"/>
        <v>23</v>
      </c>
      <c r="L84" s="31" t="s">
        <v>1062</v>
      </c>
      <c r="M84" s="16">
        <v>15</v>
      </c>
      <c r="N84" s="29">
        <f t="shared" si="7"/>
        <v>38</v>
      </c>
      <c r="O84" s="35">
        <f t="shared" si="8"/>
        <v>54.285714285714285</v>
      </c>
      <c r="P84" s="52" t="s">
        <v>776</v>
      </c>
      <c r="Q84" s="51" t="s">
        <v>622</v>
      </c>
      <c r="R84" s="53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6">
        <v>79</v>
      </c>
      <c r="B85" s="31" t="s">
        <v>528</v>
      </c>
      <c r="C85" s="31" t="s">
        <v>617</v>
      </c>
      <c r="D85" s="31"/>
      <c r="E85" s="19">
        <v>5</v>
      </c>
      <c r="F85" s="31" t="s">
        <v>1063</v>
      </c>
      <c r="G85" s="31">
        <v>6</v>
      </c>
      <c r="H85" s="31">
        <v>10</v>
      </c>
      <c r="I85" s="31">
        <v>6</v>
      </c>
      <c r="J85" s="31">
        <v>0</v>
      </c>
      <c r="K85" s="31">
        <f t="shared" si="6"/>
        <v>22</v>
      </c>
      <c r="L85" s="31" t="s">
        <v>1063</v>
      </c>
      <c r="M85" s="16">
        <v>15</v>
      </c>
      <c r="N85" s="29">
        <f t="shared" si="7"/>
        <v>37</v>
      </c>
      <c r="O85" s="35">
        <f t="shared" si="8"/>
        <v>52.85714285714286</v>
      </c>
      <c r="P85" s="52" t="s">
        <v>776</v>
      </c>
      <c r="Q85" s="51" t="s">
        <v>1064</v>
      </c>
      <c r="R85" s="53"/>
      <c r="S85" s="2" t="s">
        <v>1065</v>
      </c>
      <c r="T85" s="2"/>
      <c r="U85" s="2"/>
      <c r="V85" s="2"/>
      <c r="W85" s="2"/>
      <c r="X85" s="2"/>
      <c r="Y85" s="2"/>
      <c r="Z85" s="2"/>
    </row>
    <row r="86" spans="1:26" ht="15.75" customHeight="1">
      <c r="A86" s="16">
        <v>80</v>
      </c>
      <c r="B86" s="31" t="s">
        <v>575</v>
      </c>
      <c r="C86" s="31" t="s">
        <v>61</v>
      </c>
      <c r="D86" s="31"/>
      <c r="E86" s="19">
        <v>5</v>
      </c>
      <c r="F86" s="31" t="s">
        <v>1066</v>
      </c>
      <c r="G86" s="31">
        <v>1</v>
      </c>
      <c r="H86" s="31">
        <v>7</v>
      </c>
      <c r="I86" s="31">
        <v>15</v>
      </c>
      <c r="J86" s="31">
        <v>0</v>
      </c>
      <c r="K86" s="31">
        <f t="shared" si="6"/>
        <v>23</v>
      </c>
      <c r="L86" s="31" t="s">
        <v>1066</v>
      </c>
      <c r="M86" s="16">
        <v>13</v>
      </c>
      <c r="N86" s="29">
        <f t="shared" si="7"/>
        <v>36</v>
      </c>
      <c r="O86" s="35">
        <f t="shared" si="8"/>
        <v>51.42857142857142</v>
      </c>
      <c r="P86" s="52" t="s">
        <v>776</v>
      </c>
      <c r="Q86" s="51" t="s">
        <v>629</v>
      </c>
      <c r="R86" s="53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6">
        <v>81</v>
      </c>
      <c r="B87" s="31" t="s">
        <v>577</v>
      </c>
      <c r="C87" s="31" t="s">
        <v>57</v>
      </c>
      <c r="D87" s="31"/>
      <c r="E87" s="19">
        <v>5</v>
      </c>
      <c r="F87" s="31" t="s">
        <v>1067</v>
      </c>
      <c r="G87" s="31">
        <v>7</v>
      </c>
      <c r="H87" s="31">
        <v>10</v>
      </c>
      <c r="I87" s="31">
        <v>4</v>
      </c>
      <c r="J87" s="31">
        <v>1</v>
      </c>
      <c r="K87" s="31">
        <f t="shared" si="6"/>
        <v>22</v>
      </c>
      <c r="L87" s="31" t="s">
        <v>1067</v>
      </c>
      <c r="M87" s="16">
        <v>13</v>
      </c>
      <c r="N87" s="29">
        <f t="shared" si="7"/>
        <v>35</v>
      </c>
      <c r="O87" s="35">
        <f t="shared" si="8"/>
        <v>50</v>
      </c>
      <c r="P87" s="52" t="s">
        <v>776</v>
      </c>
      <c r="Q87" s="51" t="s">
        <v>640</v>
      </c>
      <c r="R87" s="53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6">
        <v>82</v>
      </c>
      <c r="B88" s="31" t="s">
        <v>580</v>
      </c>
      <c r="C88" s="31" t="s">
        <v>617</v>
      </c>
      <c r="D88" s="31"/>
      <c r="E88" s="19">
        <v>5</v>
      </c>
      <c r="F88" s="31" t="s">
        <v>1068</v>
      </c>
      <c r="G88" s="31">
        <v>2</v>
      </c>
      <c r="H88" s="31">
        <v>7</v>
      </c>
      <c r="I88" s="31">
        <v>9</v>
      </c>
      <c r="J88" s="31">
        <v>0</v>
      </c>
      <c r="K88" s="31">
        <f t="shared" si="6"/>
        <v>18</v>
      </c>
      <c r="L88" s="31" t="s">
        <v>1068</v>
      </c>
      <c r="M88" s="16">
        <v>16</v>
      </c>
      <c r="N88" s="29">
        <f t="shared" si="7"/>
        <v>34</v>
      </c>
      <c r="O88" s="35">
        <f t="shared" si="8"/>
        <v>48.57142857142857</v>
      </c>
      <c r="P88" s="52" t="s">
        <v>776</v>
      </c>
      <c r="Q88" s="51" t="s">
        <v>630</v>
      </c>
      <c r="R88" s="53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6">
        <v>83</v>
      </c>
      <c r="B89" s="31" t="s">
        <v>538</v>
      </c>
      <c r="C89" s="31" t="s">
        <v>618</v>
      </c>
      <c r="D89" s="31"/>
      <c r="E89" s="19">
        <v>5</v>
      </c>
      <c r="F89" s="31" t="s">
        <v>1069</v>
      </c>
      <c r="G89" s="31">
        <v>3</v>
      </c>
      <c r="H89" s="31">
        <v>10</v>
      </c>
      <c r="I89" s="31">
        <v>8</v>
      </c>
      <c r="J89" s="31">
        <v>0</v>
      </c>
      <c r="K89" s="31">
        <f t="shared" si="6"/>
        <v>21</v>
      </c>
      <c r="L89" s="31" t="s">
        <v>1069</v>
      </c>
      <c r="M89" s="16">
        <v>9</v>
      </c>
      <c r="N89" s="29">
        <f t="shared" si="7"/>
        <v>30</v>
      </c>
      <c r="O89" s="35">
        <f t="shared" si="8"/>
        <v>42.857142857142854</v>
      </c>
      <c r="P89" s="52" t="s">
        <v>776</v>
      </c>
      <c r="Q89" s="51" t="s">
        <v>50</v>
      </c>
      <c r="R89" s="53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6">
        <v>84</v>
      </c>
      <c r="B90" s="31" t="s">
        <v>534</v>
      </c>
      <c r="C90" s="31" t="s">
        <v>112</v>
      </c>
      <c r="D90" s="31"/>
      <c r="E90" s="19">
        <v>5</v>
      </c>
      <c r="F90" s="31" t="s">
        <v>1070</v>
      </c>
      <c r="G90" s="31">
        <v>4</v>
      </c>
      <c r="H90" s="31">
        <v>9</v>
      </c>
      <c r="I90" s="31">
        <v>3</v>
      </c>
      <c r="J90" s="31">
        <v>0</v>
      </c>
      <c r="K90" s="31">
        <f t="shared" si="6"/>
        <v>16</v>
      </c>
      <c r="L90" s="31" t="s">
        <v>1070</v>
      </c>
      <c r="M90" s="16">
        <v>13</v>
      </c>
      <c r="N90" s="29">
        <f t="shared" si="7"/>
        <v>29</v>
      </c>
      <c r="O90" s="35">
        <f t="shared" si="8"/>
        <v>41.42857142857143</v>
      </c>
      <c r="P90" s="52" t="s">
        <v>776</v>
      </c>
      <c r="Q90" s="51" t="s">
        <v>246</v>
      </c>
      <c r="R90" s="53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6">
        <v>85</v>
      </c>
      <c r="B91" s="31" t="s">
        <v>554</v>
      </c>
      <c r="C91" s="31" t="s">
        <v>61</v>
      </c>
      <c r="D91" s="31"/>
      <c r="E91" s="19">
        <v>5</v>
      </c>
      <c r="F91" s="31" t="s">
        <v>1071</v>
      </c>
      <c r="G91" s="31">
        <v>6</v>
      </c>
      <c r="H91" s="31">
        <v>0</v>
      </c>
      <c r="I91" s="31">
        <v>10</v>
      </c>
      <c r="J91" s="31">
        <v>0</v>
      </c>
      <c r="K91" s="31">
        <f t="shared" si="6"/>
        <v>16</v>
      </c>
      <c r="L91" s="31" t="s">
        <v>1071</v>
      </c>
      <c r="M91" s="16">
        <v>9</v>
      </c>
      <c r="N91" s="29">
        <f t="shared" si="7"/>
        <v>25</v>
      </c>
      <c r="O91" s="35">
        <f t="shared" si="8"/>
        <v>35.714285714285715</v>
      </c>
      <c r="P91" s="52" t="s">
        <v>776</v>
      </c>
      <c r="Q91" s="51" t="s">
        <v>265</v>
      </c>
      <c r="R91" s="53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6">
        <v>86</v>
      </c>
      <c r="B92" s="31" t="s">
        <v>555</v>
      </c>
      <c r="C92" s="31" t="s">
        <v>61</v>
      </c>
      <c r="D92" s="31"/>
      <c r="E92" s="19">
        <v>5</v>
      </c>
      <c r="F92" s="31" t="s">
        <v>1072</v>
      </c>
      <c r="G92" s="31">
        <v>5</v>
      </c>
      <c r="H92" s="31">
        <v>8</v>
      </c>
      <c r="I92" s="31">
        <v>5</v>
      </c>
      <c r="J92" s="31">
        <v>0</v>
      </c>
      <c r="K92" s="31">
        <f t="shared" si="6"/>
        <v>18</v>
      </c>
      <c r="L92" s="31" t="s">
        <v>1072</v>
      </c>
      <c r="M92" s="16">
        <v>7</v>
      </c>
      <c r="N92" s="29">
        <f t="shared" si="7"/>
        <v>25</v>
      </c>
      <c r="O92" s="35">
        <f t="shared" si="8"/>
        <v>35.714285714285715</v>
      </c>
      <c r="P92" s="52" t="s">
        <v>776</v>
      </c>
      <c r="Q92" s="51" t="s">
        <v>265</v>
      </c>
      <c r="R92" s="53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6">
        <v>87</v>
      </c>
      <c r="B93" s="31" t="s">
        <v>551</v>
      </c>
      <c r="C93" s="31" t="s">
        <v>65</v>
      </c>
      <c r="D93" s="31"/>
      <c r="E93" s="19">
        <v>5</v>
      </c>
      <c r="F93" s="31" t="s">
        <v>1073</v>
      </c>
      <c r="G93" s="31">
        <v>4</v>
      </c>
      <c r="H93" s="31">
        <v>7</v>
      </c>
      <c r="I93" s="31">
        <v>5</v>
      </c>
      <c r="J93" s="31">
        <v>0</v>
      </c>
      <c r="K93" s="31">
        <f t="shared" si="6"/>
        <v>16</v>
      </c>
      <c r="L93" s="31" t="s">
        <v>1073</v>
      </c>
      <c r="M93" s="16">
        <v>8</v>
      </c>
      <c r="N93" s="29">
        <f t="shared" si="7"/>
        <v>24</v>
      </c>
      <c r="O93" s="35">
        <f t="shared" si="8"/>
        <v>34.285714285714285</v>
      </c>
      <c r="P93" s="52" t="s">
        <v>776</v>
      </c>
      <c r="Q93" s="51" t="s">
        <v>86</v>
      </c>
      <c r="R93" s="53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6">
        <v>88</v>
      </c>
      <c r="B94" s="31" t="s">
        <v>569</v>
      </c>
      <c r="C94" s="31" t="s">
        <v>61</v>
      </c>
      <c r="D94" s="31"/>
      <c r="E94" s="19">
        <v>5</v>
      </c>
      <c r="F94" s="31" t="s">
        <v>1074</v>
      </c>
      <c r="G94" s="31">
        <v>6</v>
      </c>
      <c r="H94" s="31">
        <v>8</v>
      </c>
      <c r="I94" s="31">
        <v>3</v>
      </c>
      <c r="J94" s="31">
        <v>0</v>
      </c>
      <c r="K94" s="31">
        <f t="shared" si="6"/>
        <v>17</v>
      </c>
      <c r="L94" s="31" t="s">
        <v>1074</v>
      </c>
      <c r="M94" s="16">
        <v>5</v>
      </c>
      <c r="N94" s="29">
        <f t="shared" si="7"/>
        <v>22</v>
      </c>
      <c r="O94" s="35">
        <f t="shared" si="8"/>
        <v>31.428571428571427</v>
      </c>
      <c r="P94" s="52" t="s">
        <v>776</v>
      </c>
      <c r="Q94" s="51" t="s">
        <v>265</v>
      </c>
      <c r="R94" s="53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6">
        <v>89</v>
      </c>
      <c r="B95" s="31" t="s">
        <v>602</v>
      </c>
      <c r="C95" s="31" t="s">
        <v>61</v>
      </c>
      <c r="D95" s="31"/>
      <c r="E95" s="19">
        <v>5</v>
      </c>
      <c r="F95" s="31" t="s">
        <v>1075</v>
      </c>
      <c r="G95" s="31">
        <v>3</v>
      </c>
      <c r="H95" s="31">
        <v>10</v>
      </c>
      <c r="I95" s="31">
        <v>4</v>
      </c>
      <c r="J95" s="31">
        <v>0</v>
      </c>
      <c r="K95" s="31">
        <f t="shared" si="6"/>
        <v>17</v>
      </c>
      <c r="L95" s="31" t="s">
        <v>1075</v>
      </c>
      <c r="M95" s="16">
        <v>4</v>
      </c>
      <c r="N95" s="29">
        <f t="shared" si="7"/>
        <v>21</v>
      </c>
      <c r="O95" s="35">
        <f t="shared" si="8"/>
        <v>30</v>
      </c>
      <c r="P95" s="52" t="s">
        <v>776</v>
      </c>
      <c r="Q95" s="51" t="s">
        <v>265</v>
      </c>
      <c r="R95" s="53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6">
        <v>90</v>
      </c>
      <c r="B96" s="31" t="s">
        <v>536</v>
      </c>
      <c r="C96" s="31" t="s">
        <v>58</v>
      </c>
      <c r="D96" s="31"/>
      <c r="E96" s="19">
        <v>5</v>
      </c>
      <c r="F96" s="31" t="s">
        <v>1076</v>
      </c>
      <c r="G96" s="31">
        <v>4</v>
      </c>
      <c r="H96" s="31">
        <v>8</v>
      </c>
      <c r="I96" s="31">
        <v>5</v>
      </c>
      <c r="J96" s="31">
        <v>1</v>
      </c>
      <c r="K96" s="31">
        <f t="shared" si="6"/>
        <v>18</v>
      </c>
      <c r="L96" s="31" t="s">
        <v>1076</v>
      </c>
      <c r="M96" s="16">
        <v>2</v>
      </c>
      <c r="N96" s="29">
        <f t="shared" si="7"/>
        <v>20</v>
      </c>
      <c r="O96" s="35">
        <f t="shared" si="8"/>
        <v>28.57142857142857</v>
      </c>
      <c r="P96" s="52" t="s">
        <v>776</v>
      </c>
      <c r="Q96" s="51" t="s">
        <v>624</v>
      </c>
      <c r="R96" s="53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6">
        <v>91</v>
      </c>
      <c r="B97" s="31" t="s">
        <v>576</v>
      </c>
      <c r="C97" s="31" t="s">
        <v>112</v>
      </c>
      <c r="D97" s="31"/>
      <c r="E97" s="19">
        <v>5</v>
      </c>
      <c r="F97" s="31" t="s">
        <v>1077</v>
      </c>
      <c r="G97" s="31">
        <v>3</v>
      </c>
      <c r="H97" s="31">
        <v>4</v>
      </c>
      <c r="I97" s="31">
        <v>1</v>
      </c>
      <c r="J97" s="31">
        <v>0</v>
      </c>
      <c r="K97" s="31">
        <f t="shared" si="6"/>
        <v>8</v>
      </c>
      <c r="L97" s="31" t="s">
        <v>1077</v>
      </c>
      <c r="M97" s="16">
        <v>4</v>
      </c>
      <c r="N97" s="29">
        <f t="shared" si="7"/>
        <v>12</v>
      </c>
      <c r="O97" s="35">
        <f t="shared" si="8"/>
        <v>17.142857142857142</v>
      </c>
      <c r="P97" s="52" t="s">
        <v>776</v>
      </c>
      <c r="Q97" s="51" t="s">
        <v>235</v>
      </c>
      <c r="R97" s="53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 t="s">
        <v>1173</v>
      </c>
      <c r="C99" s="2"/>
      <c r="D99" s="2" t="s">
        <v>1174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</sheetData>
  <sheetProtection/>
  <autoFilter ref="A5:R97">
    <sortState ref="A6:R927">
      <sortCondition descending="1" sortBy="value" ref="N6:N927"/>
    </sortState>
  </autoFilter>
  <mergeCells count="5">
    <mergeCell ref="A1:O1"/>
    <mergeCell ref="C3:D3"/>
    <mergeCell ref="F3:K3"/>
    <mergeCell ref="C4:D4"/>
    <mergeCell ref="F4:K4"/>
  </mergeCells>
  <dataValidations count="2">
    <dataValidation type="list" allowBlank="1" showInputMessage="1" showErrorMessage="1" prompt=" -  - " sqref="P7:P97">
      <formula1>"Победитель,Призер,Участник,Неявка,Удаление"</formula1>
    </dataValidation>
    <dataValidation type="list" allowBlank="1" showInputMessage="1" showErrorMessage="1" prompt=" -  - " sqref="R1:R4 P5:P6 R10:R207">
      <formula1>"победитель,призёр,участник,неявка"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0"/>
  <sheetViews>
    <sheetView tabSelected="1" zoomScalePageLayoutView="0" workbookViewId="0" topLeftCell="A2">
      <selection activeCell="V9" sqref="V9"/>
    </sheetView>
  </sheetViews>
  <sheetFormatPr defaultColWidth="14.421875" defaultRowHeight="15" customHeight="1"/>
  <cols>
    <col min="1" max="1" width="5.00390625" style="58" customWidth="1"/>
    <col min="2" max="2" width="16.421875" style="58" customWidth="1"/>
    <col min="3" max="3" width="13.7109375" style="58" customWidth="1"/>
    <col min="4" max="4" width="30.28125" style="58" customWidth="1"/>
    <col min="5" max="5" width="6.57421875" style="58" customWidth="1"/>
    <col min="6" max="6" width="11.28125" style="58" customWidth="1"/>
    <col min="7" max="8" width="5.00390625" style="58" customWidth="1"/>
    <col min="9" max="10" width="6.140625" style="58" customWidth="1"/>
    <col min="11" max="11" width="8.57421875" style="58" customWidth="1"/>
    <col min="12" max="12" width="11.28125" style="58" customWidth="1"/>
    <col min="13" max="14" width="8.57421875" style="58" customWidth="1"/>
    <col min="15" max="15" width="8.28125" style="58" customWidth="1"/>
    <col min="16" max="16" width="17.7109375" style="58" customWidth="1"/>
    <col min="17" max="17" width="22.140625" style="58" customWidth="1"/>
    <col min="18" max="18" width="25.28125" style="58" customWidth="1"/>
    <col min="19" max="23" width="8.00390625" style="58" customWidth="1"/>
    <col min="24" max="16384" width="14.421875" style="58" customWidth="1"/>
  </cols>
  <sheetData>
    <row r="1" spans="1:26" ht="30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"/>
      <c r="Q1" s="2"/>
      <c r="R1" s="3"/>
      <c r="S1" s="4"/>
      <c r="T1" s="4"/>
      <c r="U1" s="4"/>
      <c r="V1" s="4"/>
      <c r="W1" s="4"/>
      <c r="X1" s="2"/>
      <c r="Y1" s="2"/>
      <c r="Z1" s="2"/>
    </row>
    <row r="2" spans="1:26" ht="30" customHeight="1">
      <c r="A2" s="57"/>
      <c r="B2" s="57"/>
      <c r="C2" s="26"/>
      <c r="D2" s="27" t="s">
        <v>657</v>
      </c>
      <c r="E2" s="27"/>
      <c r="F2" s="57"/>
      <c r="G2" s="26"/>
      <c r="H2" s="26"/>
      <c r="I2" s="26"/>
      <c r="J2" s="26"/>
      <c r="K2" s="26"/>
      <c r="L2" s="57"/>
      <c r="M2" s="26"/>
      <c r="N2" s="26"/>
      <c r="O2" s="26"/>
      <c r="P2" s="2"/>
      <c r="Q2" s="2"/>
      <c r="R2" s="3"/>
      <c r="S2" s="4"/>
      <c r="T2" s="4"/>
      <c r="U2" s="4"/>
      <c r="V2" s="4"/>
      <c r="W2" s="4"/>
      <c r="X2" s="2"/>
      <c r="Y2" s="2"/>
      <c r="Z2" s="2"/>
    </row>
    <row r="3" spans="1:26" ht="24" customHeight="1">
      <c r="A3" s="60"/>
      <c r="B3" s="45" t="s">
        <v>1</v>
      </c>
      <c r="C3" s="86" t="s">
        <v>2</v>
      </c>
      <c r="D3" s="85"/>
      <c r="E3" s="59"/>
      <c r="F3" s="87" t="s">
        <v>3</v>
      </c>
      <c r="G3" s="85"/>
      <c r="H3" s="85"/>
      <c r="I3" s="85"/>
      <c r="J3" s="85"/>
      <c r="K3" s="85"/>
      <c r="O3" s="4"/>
      <c r="P3" s="4"/>
      <c r="Q3" s="4"/>
      <c r="R3" s="3"/>
      <c r="S3" s="4"/>
      <c r="T3" s="4"/>
      <c r="U3" s="4"/>
      <c r="V3" s="4"/>
      <c r="W3" s="4"/>
      <c r="X3" s="2"/>
      <c r="Y3" s="2"/>
      <c r="Z3" s="2"/>
    </row>
    <row r="4" spans="1:26" ht="43.5" customHeight="1">
      <c r="A4" s="9"/>
      <c r="B4" s="44" t="s">
        <v>656</v>
      </c>
      <c r="C4" s="81">
        <v>45353</v>
      </c>
      <c r="D4" s="82"/>
      <c r="E4" s="56"/>
      <c r="F4" s="83" t="s">
        <v>4</v>
      </c>
      <c r="G4" s="82"/>
      <c r="H4" s="82"/>
      <c r="I4" s="82"/>
      <c r="J4" s="82"/>
      <c r="K4" s="82"/>
      <c r="L4" s="28"/>
      <c r="M4" s="28"/>
      <c r="N4" s="28"/>
      <c r="O4" s="11"/>
      <c r="P4" s="11"/>
      <c r="Q4" s="11"/>
      <c r="R4" s="9"/>
      <c r="S4" s="9"/>
      <c r="T4" s="9"/>
      <c r="U4" s="9"/>
      <c r="V4" s="9"/>
      <c r="W4" s="9"/>
      <c r="X4" s="2"/>
      <c r="Y4" s="2"/>
      <c r="Z4" s="2"/>
    </row>
    <row r="5" spans="1:26" ht="98.25" customHeight="1">
      <c r="A5" s="12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3" t="s">
        <v>53</v>
      </c>
      <c r="L5" s="13" t="s">
        <v>10</v>
      </c>
      <c r="M5" s="13" t="s">
        <v>54</v>
      </c>
      <c r="N5" s="13" t="s">
        <v>56</v>
      </c>
      <c r="O5" s="13" t="s">
        <v>15</v>
      </c>
      <c r="P5" s="13" t="s">
        <v>16</v>
      </c>
      <c r="Q5" s="54" t="s">
        <v>102</v>
      </c>
      <c r="R5" s="38" t="s">
        <v>103</v>
      </c>
      <c r="S5" s="15"/>
      <c r="T5" s="15"/>
      <c r="U5" s="15"/>
      <c r="V5" s="15"/>
      <c r="W5" s="15"/>
      <c r="X5" s="2"/>
      <c r="Y5" s="2"/>
      <c r="Z5" s="2"/>
    </row>
    <row r="6" spans="1:26" ht="27" customHeight="1">
      <c r="A6" s="12"/>
      <c r="B6" s="13"/>
      <c r="C6" s="13"/>
      <c r="D6" s="13" t="s">
        <v>55</v>
      </c>
      <c r="E6" s="13"/>
      <c r="F6" s="13"/>
      <c r="G6" s="13">
        <v>10</v>
      </c>
      <c r="H6" s="13">
        <v>10</v>
      </c>
      <c r="I6" s="13">
        <v>20</v>
      </c>
      <c r="J6" s="13">
        <v>10</v>
      </c>
      <c r="K6" s="13">
        <f aca="true" t="shared" si="0" ref="K6:K37">G6+H6+I6+J6</f>
        <v>50</v>
      </c>
      <c r="L6" s="13"/>
      <c r="M6" s="13">
        <v>20</v>
      </c>
      <c r="N6" s="13">
        <f aca="true" t="shared" si="1" ref="N6:N37">K6+M6</f>
        <v>70</v>
      </c>
      <c r="O6" s="13">
        <f aca="true" t="shared" si="2" ref="O6:O37">N6/70*100</f>
        <v>100</v>
      </c>
      <c r="P6" s="13"/>
      <c r="Q6" s="54"/>
      <c r="R6" s="38"/>
      <c r="S6" s="15"/>
      <c r="T6" s="15"/>
      <c r="U6" s="15"/>
      <c r="V6" s="15"/>
      <c r="W6" s="15"/>
      <c r="X6" s="2"/>
      <c r="Y6" s="2"/>
      <c r="Z6" s="2"/>
    </row>
    <row r="7" spans="1:26" s="22" customFormat="1" ht="13.5" customHeight="1">
      <c r="A7" s="70">
        <v>1</v>
      </c>
      <c r="B7" s="70" t="s">
        <v>685</v>
      </c>
      <c r="C7" s="70" t="s">
        <v>617</v>
      </c>
      <c r="D7" s="70"/>
      <c r="E7" s="70">
        <v>6</v>
      </c>
      <c r="F7" s="71" t="s">
        <v>1078</v>
      </c>
      <c r="G7" s="72">
        <v>10</v>
      </c>
      <c r="H7" s="72">
        <v>10</v>
      </c>
      <c r="I7" s="72">
        <v>20</v>
      </c>
      <c r="J7" s="72">
        <v>10</v>
      </c>
      <c r="K7" s="73">
        <f t="shared" si="0"/>
        <v>50</v>
      </c>
      <c r="L7" s="71" t="s">
        <v>1078</v>
      </c>
      <c r="M7" s="74">
        <v>19</v>
      </c>
      <c r="N7" s="73">
        <f t="shared" si="1"/>
        <v>69</v>
      </c>
      <c r="O7" s="75">
        <f t="shared" si="2"/>
        <v>98.57142857142858</v>
      </c>
      <c r="P7" s="76" t="s">
        <v>774</v>
      </c>
      <c r="Q7" s="61" t="s">
        <v>758</v>
      </c>
      <c r="R7" s="61"/>
      <c r="S7" s="21"/>
      <c r="T7" s="77"/>
      <c r="U7" s="77"/>
      <c r="V7" s="77"/>
      <c r="W7" s="77"/>
      <c r="X7" s="21"/>
      <c r="Y7" s="21"/>
      <c r="Z7" s="21"/>
    </row>
    <row r="8" spans="1:26" s="22" customFormat="1" ht="13.5" customHeight="1">
      <c r="A8" s="70">
        <v>2</v>
      </c>
      <c r="B8" s="70" t="s">
        <v>668</v>
      </c>
      <c r="C8" s="70" t="s">
        <v>58</v>
      </c>
      <c r="D8" s="70"/>
      <c r="E8" s="70">
        <v>6</v>
      </c>
      <c r="F8" s="71" t="s">
        <v>1079</v>
      </c>
      <c r="G8" s="72">
        <v>9</v>
      </c>
      <c r="H8" s="72">
        <v>10</v>
      </c>
      <c r="I8" s="72">
        <v>18</v>
      </c>
      <c r="J8" s="72">
        <v>7</v>
      </c>
      <c r="K8" s="73">
        <f t="shared" si="0"/>
        <v>44</v>
      </c>
      <c r="L8" s="71" t="s">
        <v>1079</v>
      </c>
      <c r="M8" s="74">
        <v>20</v>
      </c>
      <c r="N8" s="73">
        <f t="shared" si="1"/>
        <v>64</v>
      </c>
      <c r="O8" s="75">
        <f t="shared" si="2"/>
        <v>91.42857142857143</v>
      </c>
      <c r="P8" s="76" t="s">
        <v>775</v>
      </c>
      <c r="Q8" s="61" t="s">
        <v>753</v>
      </c>
      <c r="R8" s="61"/>
      <c r="S8" s="24"/>
      <c r="T8" s="77"/>
      <c r="U8" s="77"/>
      <c r="V8" s="77"/>
      <c r="W8" s="77"/>
      <c r="X8" s="21"/>
      <c r="Y8" s="21"/>
      <c r="Z8" s="21"/>
    </row>
    <row r="9" spans="1:26" s="22" customFormat="1" ht="13.5" customHeight="1">
      <c r="A9" s="70">
        <v>3</v>
      </c>
      <c r="B9" s="70" t="s">
        <v>713</v>
      </c>
      <c r="C9" s="70" t="s">
        <v>59</v>
      </c>
      <c r="D9" s="70"/>
      <c r="E9" s="70">
        <v>6</v>
      </c>
      <c r="F9" s="71" t="s">
        <v>1080</v>
      </c>
      <c r="G9" s="72">
        <v>8</v>
      </c>
      <c r="H9" s="72">
        <v>10</v>
      </c>
      <c r="I9" s="72">
        <v>19</v>
      </c>
      <c r="J9" s="72">
        <v>9</v>
      </c>
      <c r="K9" s="73">
        <f t="shared" si="0"/>
        <v>46</v>
      </c>
      <c r="L9" s="71" t="s">
        <v>1080</v>
      </c>
      <c r="M9" s="74">
        <v>18</v>
      </c>
      <c r="N9" s="73">
        <f t="shared" si="1"/>
        <v>64</v>
      </c>
      <c r="O9" s="75">
        <f t="shared" si="2"/>
        <v>91.42857142857143</v>
      </c>
      <c r="P9" s="76" t="s">
        <v>775</v>
      </c>
      <c r="Q9" s="61" t="s">
        <v>116</v>
      </c>
      <c r="R9" s="61"/>
      <c r="S9" s="77"/>
      <c r="T9" s="77"/>
      <c r="U9" s="77"/>
      <c r="V9" s="77"/>
      <c r="W9" s="77"/>
      <c r="X9" s="21"/>
      <c r="Y9" s="21"/>
      <c r="Z9" s="21"/>
    </row>
    <row r="10" spans="1:26" s="22" customFormat="1" ht="12.75" customHeight="1">
      <c r="A10" s="70">
        <v>4</v>
      </c>
      <c r="B10" s="70" t="s">
        <v>666</v>
      </c>
      <c r="C10" s="70" t="s">
        <v>617</v>
      </c>
      <c r="D10" s="70"/>
      <c r="E10" s="70">
        <v>6</v>
      </c>
      <c r="F10" s="71" t="s">
        <v>1081</v>
      </c>
      <c r="G10" s="72">
        <v>8</v>
      </c>
      <c r="H10" s="72">
        <v>10</v>
      </c>
      <c r="I10" s="72">
        <v>20</v>
      </c>
      <c r="J10" s="72">
        <v>7</v>
      </c>
      <c r="K10" s="73">
        <f t="shared" si="0"/>
        <v>45</v>
      </c>
      <c r="L10" s="71" t="s">
        <v>1081</v>
      </c>
      <c r="M10" s="74">
        <v>18</v>
      </c>
      <c r="N10" s="73">
        <f t="shared" si="1"/>
        <v>63</v>
      </c>
      <c r="O10" s="75">
        <f t="shared" si="2"/>
        <v>90</v>
      </c>
      <c r="P10" s="76" t="s">
        <v>775</v>
      </c>
      <c r="Q10" s="61" t="s">
        <v>394</v>
      </c>
      <c r="R10" s="61"/>
      <c r="S10" s="21"/>
      <c r="T10" s="24"/>
      <c r="U10" s="24"/>
      <c r="V10" s="24"/>
      <c r="W10" s="24"/>
      <c r="X10" s="21"/>
      <c r="Y10" s="21"/>
      <c r="Z10" s="21"/>
    </row>
    <row r="11" spans="1:26" s="22" customFormat="1" ht="12.75" customHeight="1">
      <c r="A11" s="70">
        <v>5</v>
      </c>
      <c r="B11" s="70" t="s">
        <v>667</v>
      </c>
      <c r="C11" s="70" t="s">
        <v>112</v>
      </c>
      <c r="D11" s="70"/>
      <c r="E11" s="70">
        <v>6</v>
      </c>
      <c r="F11" s="71" t="s">
        <v>1082</v>
      </c>
      <c r="G11" s="72">
        <v>10</v>
      </c>
      <c r="H11" s="72">
        <v>10</v>
      </c>
      <c r="I11" s="72">
        <v>18</v>
      </c>
      <c r="J11" s="72">
        <v>6</v>
      </c>
      <c r="K11" s="73">
        <f t="shared" si="0"/>
        <v>44</v>
      </c>
      <c r="L11" s="71" t="s">
        <v>1082</v>
      </c>
      <c r="M11" s="74">
        <v>19</v>
      </c>
      <c r="N11" s="73">
        <f t="shared" si="1"/>
        <v>63</v>
      </c>
      <c r="O11" s="75">
        <f t="shared" si="2"/>
        <v>90</v>
      </c>
      <c r="P11" s="76" t="s">
        <v>775</v>
      </c>
      <c r="Q11" s="61" t="s">
        <v>752</v>
      </c>
      <c r="R11" s="61"/>
      <c r="S11" s="21"/>
      <c r="T11" s="24"/>
      <c r="U11" s="24"/>
      <c r="V11" s="24"/>
      <c r="W11" s="24"/>
      <c r="X11" s="21"/>
      <c r="Y11" s="21"/>
      <c r="Z11" s="21"/>
    </row>
    <row r="12" spans="1:26" s="22" customFormat="1" ht="12.75" customHeight="1">
      <c r="A12" s="70">
        <v>6</v>
      </c>
      <c r="B12" s="70" t="s">
        <v>707</v>
      </c>
      <c r="C12" s="70" t="s">
        <v>617</v>
      </c>
      <c r="D12" s="70"/>
      <c r="E12" s="70">
        <v>6</v>
      </c>
      <c r="F12" s="71" t="s">
        <v>1083</v>
      </c>
      <c r="G12" s="72">
        <v>8</v>
      </c>
      <c r="H12" s="72">
        <v>10</v>
      </c>
      <c r="I12" s="72">
        <v>20</v>
      </c>
      <c r="J12" s="72">
        <v>5</v>
      </c>
      <c r="K12" s="73">
        <f t="shared" si="0"/>
        <v>43</v>
      </c>
      <c r="L12" s="71" t="s">
        <v>1083</v>
      </c>
      <c r="M12" s="74">
        <v>20</v>
      </c>
      <c r="N12" s="73">
        <f t="shared" si="1"/>
        <v>63</v>
      </c>
      <c r="O12" s="75">
        <f t="shared" si="2"/>
        <v>90</v>
      </c>
      <c r="P12" s="76" t="s">
        <v>775</v>
      </c>
      <c r="Q12" s="61" t="s">
        <v>765</v>
      </c>
      <c r="R12" s="61"/>
      <c r="S12" s="21"/>
      <c r="T12" s="24"/>
      <c r="U12" s="24"/>
      <c r="V12" s="24"/>
      <c r="W12" s="24"/>
      <c r="X12" s="21"/>
      <c r="Y12" s="21"/>
      <c r="Z12" s="21"/>
    </row>
    <row r="13" spans="1:26" s="22" customFormat="1" ht="12.75" customHeight="1">
      <c r="A13" s="70">
        <v>7</v>
      </c>
      <c r="B13" s="70" t="s">
        <v>687</v>
      </c>
      <c r="C13" s="70" t="s">
        <v>617</v>
      </c>
      <c r="D13" s="70"/>
      <c r="E13" s="70">
        <v>6</v>
      </c>
      <c r="F13" s="71" t="s">
        <v>1084</v>
      </c>
      <c r="G13" s="72">
        <v>6</v>
      </c>
      <c r="H13" s="72">
        <v>10</v>
      </c>
      <c r="I13" s="72">
        <v>18</v>
      </c>
      <c r="J13" s="72">
        <v>8</v>
      </c>
      <c r="K13" s="73">
        <f t="shared" si="0"/>
        <v>42</v>
      </c>
      <c r="L13" s="71" t="s">
        <v>1084</v>
      </c>
      <c r="M13" s="74">
        <v>20</v>
      </c>
      <c r="N13" s="73">
        <f t="shared" si="1"/>
        <v>62</v>
      </c>
      <c r="O13" s="75">
        <f t="shared" si="2"/>
        <v>88.57142857142857</v>
      </c>
      <c r="P13" s="76" t="s">
        <v>775</v>
      </c>
      <c r="Q13" s="61" t="s">
        <v>123</v>
      </c>
      <c r="R13" s="61"/>
      <c r="S13" s="21"/>
      <c r="T13" s="24"/>
      <c r="U13" s="24"/>
      <c r="V13" s="24"/>
      <c r="W13" s="24"/>
      <c r="X13" s="21"/>
      <c r="Y13" s="21"/>
      <c r="Z13" s="21"/>
    </row>
    <row r="14" spans="1:26" s="22" customFormat="1" ht="12.75" customHeight="1">
      <c r="A14" s="70">
        <v>8</v>
      </c>
      <c r="B14" s="70" t="s">
        <v>674</v>
      </c>
      <c r="C14" s="70" t="s">
        <v>65</v>
      </c>
      <c r="D14" s="70"/>
      <c r="E14" s="70">
        <v>6</v>
      </c>
      <c r="F14" s="71" t="s">
        <v>1085</v>
      </c>
      <c r="G14" s="72">
        <v>5</v>
      </c>
      <c r="H14" s="72">
        <v>10</v>
      </c>
      <c r="I14" s="72">
        <v>19</v>
      </c>
      <c r="J14" s="72">
        <v>8</v>
      </c>
      <c r="K14" s="73">
        <f t="shared" si="0"/>
        <v>42</v>
      </c>
      <c r="L14" s="71" t="s">
        <v>1085</v>
      </c>
      <c r="M14" s="74">
        <v>19</v>
      </c>
      <c r="N14" s="73">
        <f t="shared" si="1"/>
        <v>61</v>
      </c>
      <c r="O14" s="75">
        <f t="shared" si="2"/>
        <v>87.14285714285714</v>
      </c>
      <c r="P14" s="76" t="s">
        <v>775</v>
      </c>
      <c r="Q14" s="61" t="s">
        <v>130</v>
      </c>
      <c r="R14" s="61"/>
      <c r="S14" s="21"/>
      <c r="T14" s="24"/>
      <c r="U14" s="24"/>
      <c r="V14" s="24"/>
      <c r="W14" s="24"/>
      <c r="X14" s="21"/>
      <c r="Y14" s="21"/>
      <c r="Z14" s="21"/>
    </row>
    <row r="15" spans="1:26" s="22" customFormat="1" ht="12.75" customHeight="1">
      <c r="A15" s="70">
        <v>9</v>
      </c>
      <c r="B15" s="70" t="s">
        <v>720</v>
      </c>
      <c r="C15" s="70" t="s">
        <v>58</v>
      </c>
      <c r="D15" s="70"/>
      <c r="E15" s="70">
        <v>6</v>
      </c>
      <c r="F15" s="71" t="s">
        <v>1086</v>
      </c>
      <c r="G15" s="72">
        <v>8</v>
      </c>
      <c r="H15" s="72">
        <v>10</v>
      </c>
      <c r="I15" s="72">
        <v>19</v>
      </c>
      <c r="J15" s="72">
        <v>6</v>
      </c>
      <c r="K15" s="73">
        <f t="shared" si="0"/>
        <v>43</v>
      </c>
      <c r="L15" s="71" t="s">
        <v>1086</v>
      </c>
      <c r="M15" s="74">
        <v>18</v>
      </c>
      <c r="N15" s="73">
        <f t="shared" si="1"/>
        <v>61</v>
      </c>
      <c r="O15" s="75">
        <f t="shared" si="2"/>
        <v>87.14285714285714</v>
      </c>
      <c r="P15" s="76" t="s">
        <v>775</v>
      </c>
      <c r="Q15" s="61" t="s">
        <v>115</v>
      </c>
      <c r="R15" s="61"/>
      <c r="S15" s="21"/>
      <c r="T15" s="24"/>
      <c r="U15" s="24"/>
      <c r="V15" s="24"/>
      <c r="W15" s="24"/>
      <c r="X15" s="21"/>
      <c r="Y15" s="21"/>
      <c r="Z15" s="21"/>
    </row>
    <row r="16" spans="1:26" s="22" customFormat="1" ht="12.75" customHeight="1">
      <c r="A16" s="70">
        <v>10</v>
      </c>
      <c r="B16" s="70" t="s">
        <v>721</v>
      </c>
      <c r="C16" s="70" t="s">
        <v>61</v>
      </c>
      <c r="D16" s="70"/>
      <c r="E16" s="70">
        <v>6</v>
      </c>
      <c r="F16" s="71" t="s">
        <v>1087</v>
      </c>
      <c r="G16" s="72">
        <v>10</v>
      </c>
      <c r="H16" s="72">
        <v>10</v>
      </c>
      <c r="I16" s="72">
        <v>17</v>
      </c>
      <c r="J16" s="72">
        <v>6</v>
      </c>
      <c r="K16" s="73">
        <f t="shared" si="0"/>
        <v>43</v>
      </c>
      <c r="L16" s="71" t="s">
        <v>1087</v>
      </c>
      <c r="M16" s="74">
        <v>18</v>
      </c>
      <c r="N16" s="73">
        <f t="shared" si="1"/>
        <v>61</v>
      </c>
      <c r="O16" s="75">
        <f t="shared" si="2"/>
        <v>87.14285714285714</v>
      </c>
      <c r="P16" s="76" t="s">
        <v>775</v>
      </c>
      <c r="Q16" s="61" t="s">
        <v>117</v>
      </c>
      <c r="R16" s="61"/>
      <c r="S16" s="21"/>
      <c r="T16" s="24"/>
      <c r="U16" s="24"/>
      <c r="V16" s="24"/>
      <c r="W16" s="24"/>
      <c r="X16" s="21"/>
      <c r="Y16" s="21"/>
      <c r="Z16" s="21"/>
    </row>
    <row r="17" spans="1:26" s="22" customFormat="1" ht="12.75" customHeight="1">
      <c r="A17" s="70">
        <v>11</v>
      </c>
      <c r="B17" s="70" t="s">
        <v>748</v>
      </c>
      <c r="C17" s="70" t="s">
        <v>617</v>
      </c>
      <c r="D17" s="70"/>
      <c r="E17" s="70">
        <v>6</v>
      </c>
      <c r="F17" s="71" t="s">
        <v>1088</v>
      </c>
      <c r="G17" s="72">
        <v>8</v>
      </c>
      <c r="H17" s="72">
        <v>10</v>
      </c>
      <c r="I17" s="72">
        <v>17</v>
      </c>
      <c r="J17" s="72">
        <v>10</v>
      </c>
      <c r="K17" s="73">
        <f t="shared" si="0"/>
        <v>45</v>
      </c>
      <c r="L17" s="71" t="s">
        <v>1088</v>
      </c>
      <c r="M17" s="74">
        <v>16</v>
      </c>
      <c r="N17" s="73">
        <f t="shared" si="1"/>
        <v>61</v>
      </c>
      <c r="O17" s="75">
        <f t="shared" si="2"/>
        <v>87.14285714285714</v>
      </c>
      <c r="P17" s="76" t="s">
        <v>775</v>
      </c>
      <c r="Q17" s="61" t="s">
        <v>128</v>
      </c>
      <c r="R17" s="61"/>
      <c r="S17" s="21"/>
      <c r="T17" s="24"/>
      <c r="U17" s="24"/>
      <c r="V17" s="24"/>
      <c r="W17" s="24"/>
      <c r="X17" s="21"/>
      <c r="Y17" s="21"/>
      <c r="Z17" s="21"/>
    </row>
    <row r="18" spans="1:26" s="22" customFormat="1" ht="12.75" customHeight="1">
      <c r="A18" s="70">
        <v>12</v>
      </c>
      <c r="B18" s="70" t="s">
        <v>658</v>
      </c>
      <c r="C18" s="70" t="s">
        <v>617</v>
      </c>
      <c r="D18" s="70"/>
      <c r="E18" s="70">
        <v>6</v>
      </c>
      <c r="F18" s="71" t="s">
        <v>1089</v>
      </c>
      <c r="G18" s="72">
        <v>7</v>
      </c>
      <c r="H18" s="72">
        <v>10</v>
      </c>
      <c r="I18" s="72">
        <v>17</v>
      </c>
      <c r="J18" s="72">
        <v>9</v>
      </c>
      <c r="K18" s="73">
        <f t="shared" si="0"/>
        <v>43</v>
      </c>
      <c r="L18" s="71" t="s">
        <v>1089</v>
      </c>
      <c r="M18" s="74">
        <v>17</v>
      </c>
      <c r="N18" s="73">
        <f t="shared" si="1"/>
        <v>60</v>
      </c>
      <c r="O18" s="75">
        <f t="shared" si="2"/>
        <v>85.71428571428571</v>
      </c>
      <c r="P18" s="76" t="s">
        <v>775</v>
      </c>
      <c r="Q18" s="61" t="s">
        <v>124</v>
      </c>
      <c r="R18" s="78"/>
      <c r="S18" s="24"/>
      <c r="T18" s="24"/>
      <c r="U18" s="24"/>
      <c r="V18" s="24"/>
      <c r="W18" s="24"/>
      <c r="X18" s="21"/>
      <c r="Y18" s="21"/>
      <c r="Z18" s="21"/>
    </row>
    <row r="19" spans="1:26" s="22" customFormat="1" ht="12.75" customHeight="1">
      <c r="A19" s="70">
        <v>13</v>
      </c>
      <c r="B19" s="70" t="s">
        <v>664</v>
      </c>
      <c r="C19" s="70" t="s">
        <v>617</v>
      </c>
      <c r="D19" s="70"/>
      <c r="E19" s="70">
        <v>6</v>
      </c>
      <c r="F19" s="71" t="s">
        <v>1090</v>
      </c>
      <c r="G19" s="72">
        <v>9</v>
      </c>
      <c r="H19" s="72">
        <v>10</v>
      </c>
      <c r="I19" s="72">
        <v>18</v>
      </c>
      <c r="J19" s="72">
        <v>8</v>
      </c>
      <c r="K19" s="73">
        <f t="shared" si="0"/>
        <v>45</v>
      </c>
      <c r="L19" s="71" t="s">
        <v>1090</v>
      </c>
      <c r="M19" s="74">
        <v>15</v>
      </c>
      <c r="N19" s="73">
        <f t="shared" si="1"/>
        <v>60</v>
      </c>
      <c r="O19" s="75">
        <f t="shared" si="2"/>
        <v>85.71428571428571</v>
      </c>
      <c r="P19" s="76" t="s">
        <v>775</v>
      </c>
      <c r="Q19" s="61" t="s">
        <v>110</v>
      </c>
      <c r="R19" s="61"/>
      <c r="S19" s="21"/>
      <c r="T19" s="24"/>
      <c r="U19" s="24"/>
      <c r="V19" s="24"/>
      <c r="W19" s="24"/>
      <c r="X19" s="21"/>
      <c r="Y19" s="21"/>
      <c r="Z19" s="21"/>
    </row>
    <row r="20" spans="1:26" s="22" customFormat="1" ht="12.75" customHeight="1">
      <c r="A20" s="70">
        <v>14</v>
      </c>
      <c r="B20" s="70" t="s">
        <v>676</v>
      </c>
      <c r="C20" s="70" t="s">
        <v>617</v>
      </c>
      <c r="D20" s="70"/>
      <c r="E20" s="70">
        <v>6</v>
      </c>
      <c r="F20" s="71" t="s">
        <v>1091</v>
      </c>
      <c r="G20" s="72">
        <v>8</v>
      </c>
      <c r="H20" s="72">
        <v>10</v>
      </c>
      <c r="I20" s="72">
        <v>18</v>
      </c>
      <c r="J20" s="72">
        <v>8</v>
      </c>
      <c r="K20" s="73">
        <f t="shared" si="0"/>
        <v>44</v>
      </c>
      <c r="L20" s="71" t="s">
        <v>1091</v>
      </c>
      <c r="M20" s="74">
        <v>16</v>
      </c>
      <c r="N20" s="73">
        <f t="shared" si="1"/>
        <v>60</v>
      </c>
      <c r="O20" s="75">
        <f t="shared" si="2"/>
        <v>85.71428571428571</v>
      </c>
      <c r="P20" s="76" t="s">
        <v>775</v>
      </c>
      <c r="Q20" s="67" t="s">
        <v>1092</v>
      </c>
      <c r="R20" s="61"/>
      <c r="S20" s="24"/>
      <c r="T20" s="24"/>
      <c r="U20" s="24"/>
      <c r="V20" s="24"/>
      <c r="W20" s="24"/>
      <c r="X20" s="21"/>
      <c r="Y20" s="21"/>
      <c r="Z20" s="21"/>
    </row>
    <row r="21" spans="1:26" s="22" customFormat="1" ht="12.75" customHeight="1">
      <c r="A21" s="70">
        <v>15</v>
      </c>
      <c r="B21" s="70" t="s">
        <v>708</v>
      </c>
      <c r="C21" s="70" t="s">
        <v>61</v>
      </c>
      <c r="D21" s="70"/>
      <c r="E21" s="70">
        <v>6</v>
      </c>
      <c r="F21" s="71" t="s">
        <v>1093</v>
      </c>
      <c r="G21" s="72">
        <v>7</v>
      </c>
      <c r="H21" s="72">
        <v>10</v>
      </c>
      <c r="I21" s="72">
        <v>17</v>
      </c>
      <c r="J21" s="72">
        <v>6</v>
      </c>
      <c r="K21" s="73">
        <f t="shared" si="0"/>
        <v>40</v>
      </c>
      <c r="L21" s="71" t="s">
        <v>1093</v>
      </c>
      <c r="M21" s="74">
        <v>20</v>
      </c>
      <c r="N21" s="73">
        <f t="shared" si="1"/>
        <v>60</v>
      </c>
      <c r="O21" s="75">
        <f t="shared" si="2"/>
        <v>85.71428571428571</v>
      </c>
      <c r="P21" s="76" t="s">
        <v>775</v>
      </c>
      <c r="Q21" s="61" t="s">
        <v>69</v>
      </c>
      <c r="R21" s="61"/>
      <c r="S21" s="21"/>
      <c r="T21" s="24"/>
      <c r="U21" s="24"/>
      <c r="V21" s="24"/>
      <c r="W21" s="24"/>
      <c r="X21" s="21"/>
      <c r="Y21" s="21"/>
      <c r="Z21" s="21"/>
    </row>
    <row r="22" spans="1:26" s="22" customFormat="1" ht="12.75" customHeight="1">
      <c r="A22" s="70">
        <v>16</v>
      </c>
      <c r="B22" s="70" t="s">
        <v>672</v>
      </c>
      <c r="C22" s="70" t="s">
        <v>61</v>
      </c>
      <c r="D22" s="70"/>
      <c r="E22" s="70">
        <v>6</v>
      </c>
      <c r="F22" s="71" t="s">
        <v>1094</v>
      </c>
      <c r="G22" s="72">
        <v>6</v>
      </c>
      <c r="H22" s="72">
        <v>10</v>
      </c>
      <c r="I22" s="72">
        <v>19</v>
      </c>
      <c r="J22" s="72">
        <v>8</v>
      </c>
      <c r="K22" s="73">
        <f t="shared" si="0"/>
        <v>43</v>
      </c>
      <c r="L22" s="71" t="s">
        <v>1094</v>
      </c>
      <c r="M22" s="74">
        <v>16</v>
      </c>
      <c r="N22" s="73">
        <f t="shared" si="1"/>
        <v>59</v>
      </c>
      <c r="O22" s="75">
        <f t="shared" si="2"/>
        <v>84.28571428571429</v>
      </c>
      <c r="P22" s="76" t="s">
        <v>775</v>
      </c>
      <c r="Q22" s="61" t="s">
        <v>755</v>
      </c>
      <c r="R22" s="61"/>
      <c r="S22" s="24"/>
      <c r="T22" s="24"/>
      <c r="U22" s="24"/>
      <c r="V22" s="24"/>
      <c r="W22" s="24"/>
      <c r="X22" s="21"/>
      <c r="Y22" s="21"/>
      <c r="Z22" s="21"/>
    </row>
    <row r="23" spans="1:26" s="22" customFormat="1" ht="12.75" customHeight="1">
      <c r="A23" s="70">
        <v>17</v>
      </c>
      <c r="B23" s="70" t="s">
        <v>698</v>
      </c>
      <c r="C23" s="70" t="s">
        <v>502</v>
      </c>
      <c r="D23" s="70"/>
      <c r="E23" s="70">
        <v>6</v>
      </c>
      <c r="F23" s="71" t="s">
        <v>1095</v>
      </c>
      <c r="G23" s="72">
        <v>8</v>
      </c>
      <c r="H23" s="72">
        <v>10</v>
      </c>
      <c r="I23" s="72">
        <v>16</v>
      </c>
      <c r="J23" s="72">
        <v>8</v>
      </c>
      <c r="K23" s="73">
        <f t="shared" si="0"/>
        <v>42</v>
      </c>
      <c r="L23" s="71" t="s">
        <v>1095</v>
      </c>
      <c r="M23" s="74">
        <v>17</v>
      </c>
      <c r="N23" s="73">
        <f t="shared" si="1"/>
        <v>59</v>
      </c>
      <c r="O23" s="75">
        <f t="shared" si="2"/>
        <v>84.28571428571429</v>
      </c>
      <c r="P23" s="76" t="s">
        <v>775</v>
      </c>
      <c r="Q23" s="61" t="s">
        <v>24</v>
      </c>
      <c r="R23" s="61"/>
      <c r="S23" s="21"/>
      <c r="T23" s="24"/>
      <c r="U23" s="24"/>
      <c r="V23" s="24"/>
      <c r="W23" s="24"/>
      <c r="X23" s="21"/>
      <c r="Y23" s="21"/>
      <c r="Z23" s="21"/>
    </row>
    <row r="24" spans="1:26" s="22" customFormat="1" ht="12.75" customHeight="1">
      <c r="A24" s="70">
        <v>18</v>
      </c>
      <c r="B24" s="70" t="s">
        <v>701</v>
      </c>
      <c r="C24" s="70" t="s">
        <v>61</v>
      </c>
      <c r="D24" s="70"/>
      <c r="E24" s="70">
        <v>6</v>
      </c>
      <c r="F24" s="71" t="s">
        <v>1096</v>
      </c>
      <c r="G24" s="72">
        <v>9</v>
      </c>
      <c r="H24" s="72">
        <v>10</v>
      </c>
      <c r="I24" s="72">
        <v>15</v>
      </c>
      <c r="J24" s="72">
        <v>4</v>
      </c>
      <c r="K24" s="73">
        <f t="shared" si="0"/>
        <v>38</v>
      </c>
      <c r="L24" s="71" t="s">
        <v>1096</v>
      </c>
      <c r="M24" s="74">
        <v>20</v>
      </c>
      <c r="N24" s="73">
        <f t="shared" si="1"/>
        <v>58</v>
      </c>
      <c r="O24" s="75">
        <f t="shared" si="2"/>
        <v>82.85714285714286</v>
      </c>
      <c r="P24" s="76" t="s">
        <v>775</v>
      </c>
      <c r="Q24" s="61" t="s">
        <v>764</v>
      </c>
      <c r="R24" s="61"/>
      <c r="S24" s="21"/>
      <c r="T24" s="24"/>
      <c r="U24" s="24"/>
      <c r="V24" s="24"/>
      <c r="W24" s="24"/>
      <c r="X24" s="21"/>
      <c r="Y24" s="21"/>
      <c r="Z24" s="21"/>
    </row>
    <row r="25" spans="1:26" s="22" customFormat="1" ht="12.75" customHeight="1">
      <c r="A25" s="70">
        <v>19</v>
      </c>
      <c r="B25" s="70" t="s">
        <v>723</v>
      </c>
      <c r="C25" s="70" t="s">
        <v>617</v>
      </c>
      <c r="D25" s="70"/>
      <c r="E25" s="70">
        <v>6</v>
      </c>
      <c r="F25" s="71" t="s">
        <v>1097</v>
      </c>
      <c r="G25" s="72">
        <v>7</v>
      </c>
      <c r="H25" s="72">
        <v>10</v>
      </c>
      <c r="I25" s="72">
        <v>18</v>
      </c>
      <c r="J25" s="72">
        <v>4</v>
      </c>
      <c r="K25" s="73">
        <f t="shared" si="0"/>
        <v>39</v>
      </c>
      <c r="L25" s="71" t="s">
        <v>1097</v>
      </c>
      <c r="M25" s="74">
        <v>19</v>
      </c>
      <c r="N25" s="73">
        <f t="shared" si="1"/>
        <v>58</v>
      </c>
      <c r="O25" s="75">
        <f t="shared" si="2"/>
        <v>82.85714285714286</v>
      </c>
      <c r="P25" s="76" t="s">
        <v>775</v>
      </c>
      <c r="Q25" s="61" t="s">
        <v>768</v>
      </c>
      <c r="R25" s="61"/>
      <c r="S25" s="21"/>
      <c r="T25" s="24"/>
      <c r="U25" s="24"/>
      <c r="V25" s="24"/>
      <c r="W25" s="24"/>
      <c r="X25" s="21"/>
      <c r="Y25" s="21"/>
      <c r="Z25" s="21"/>
    </row>
    <row r="26" spans="1:26" s="22" customFormat="1" ht="12.75" customHeight="1">
      <c r="A26" s="70">
        <v>20</v>
      </c>
      <c r="B26" s="70" t="s">
        <v>751</v>
      </c>
      <c r="C26" s="70" t="s">
        <v>65</v>
      </c>
      <c r="D26" s="70"/>
      <c r="E26" s="70">
        <v>6</v>
      </c>
      <c r="F26" s="71" t="s">
        <v>1098</v>
      </c>
      <c r="G26" s="72">
        <v>8</v>
      </c>
      <c r="H26" s="72">
        <v>10</v>
      </c>
      <c r="I26" s="72">
        <v>16</v>
      </c>
      <c r="J26" s="72">
        <v>9</v>
      </c>
      <c r="K26" s="73">
        <f t="shared" si="0"/>
        <v>43</v>
      </c>
      <c r="L26" s="71" t="s">
        <v>1098</v>
      </c>
      <c r="M26" s="74">
        <v>15</v>
      </c>
      <c r="N26" s="73">
        <f t="shared" si="1"/>
        <v>58</v>
      </c>
      <c r="O26" s="75">
        <f t="shared" si="2"/>
        <v>82.85714285714286</v>
      </c>
      <c r="P26" s="76" t="s">
        <v>775</v>
      </c>
      <c r="Q26" s="61" t="s">
        <v>130</v>
      </c>
      <c r="R26" s="61"/>
      <c r="S26" s="21"/>
      <c r="T26" s="24"/>
      <c r="U26" s="24"/>
      <c r="V26" s="24"/>
      <c r="W26" s="24"/>
      <c r="X26" s="21"/>
      <c r="Y26" s="21"/>
      <c r="Z26" s="21"/>
    </row>
    <row r="27" spans="1:26" s="22" customFormat="1" ht="12.75" customHeight="1">
      <c r="A27" s="70">
        <v>21</v>
      </c>
      <c r="B27" s="70" t="s">
        <v>673</v>
      </c>
      <c r="C27" s="70" t="s">
        <v>61</v>
      </c>
      <c r="D27" s="70"/>
      <c r="E27" s="70">
        <v>6</v>
      </c>
      <c r="F27" s="71" t="s">
        <v>1099</v>
      </c>
      <c r="G27" s="72">
        <v>9</v>
      </c>
      <c r="H27" s="72">
        <v>10</v>
      </c>
      <c r="I27" s="72">
        <v>15</v>
      </c>
      <c r="J27" s="72">
        <v>6</v>
      </c>
      <c r="K27" s="73">
        <f t="shared" si="0"/>
        <v>40</v>
      </c>
      <c r="L27" s="71" t="s">
        <v>1099</v>
      </c>
      <c r="M27" s="74">
        <v>17</v>
      </c>
      <c r="N27" s="73">
        <f t="shared" si="1"/>
        <v>57</v>
      </c>
      <c r="O27" s="75">
        <f t="shared" si="2"/>
        <v>81.42857142857143</v>
      </c>
      <c r="P27" s="76" t="s">
        <v>775</v>
      </c>
      <c r="Q27" s="61" t="s">
        <v>754</v>
      </c>
      <c r="R27" s="61"/>
      <c r="S27" s="24"/>
      <c r="T27" s="24"/>
      <c r="U27" s="24"/>
      <c r="V27" s="24"/>
      <c r="W27" s="24"/>
      <c r="X27" s="21"/>
      <c r="Y27" s="21"/>
      <c r="Z27" s="21"/>
    </row>
    <row r="28" spans="1:26" s="22" customFormat="1" ht="12.75" customHeight="1">
      <c r="A28" s="70">
        <v>22</v>
      </c>
      <c r="B28" s="70" t="s">
        <v>677</v>
      </c>
      <c r="C28" s="70" t="s">
        <v>57</v>
      </c>
      <c r="D28" s="70"/>
      <c r="E28" s="70">
        <v>6</v>
      </c>
      <c r="F28" s="71" t="s">
        <v>1100</v>
      </c>
      <c r="G28" s="72">
        <v>9</v>
      </c>
      <c r="H28" s="72">
        <v>10</v>
      </c>
      <c r="I28" s="72">
        <v>19</v>
      </c>
      <c r="J28" s="72">
        <v>7</v>
      </c>
      <c r="K28" s="73">
        <f t="shared" si="0"/>
        <v>45</v>
      </c>
      <c r="L28" s="71" t="s">
        <v>1100</v>
      </c>
      <c r="M28" s="74">
        <v>12</v>
      </c>
      <c r="N28" s="73">
        <f t="shared" si="1"/>
        <v>57</v>
      </c>
      <c r="O28" s="75">
        <f t="shared" si="2"/>
        <v>81.42857142857143</v>
      </c>
      <c r="P28" s="76" t="s">
        <v>775</v>
      </c>
      <c r="Q28" s="61" t="s">
        <v>756</v>
      </c>
      <c r="R28" s="61"/>
      <c r="S28" s="24"/>
      <c r="T28" s="24"/>
      <c r="U28" s="24"/>
      <c r="V28" s="24"/>
      <c r="W28" s="24"/>
      <c r="X28" s="21"/>
      <c r="Y28" s="21"/>
      <c r="Z28" s="21"/>
    </row>
    <row r="29" spans="1:26" s="22" customFormat="1" ht="12.75" customHeight="1">
      <c r="A29" s="70">
        <v>23</v>
      </c>
      <c r="B29" s="70" t="s">
        <v>711</v>
      </c>
      <c r="C29" s="70" t="s">
        <v>58</v>
      </c>
      <c r="D29" s="70"/>
      <c r="E29" s="70">
        <v>6</v>
      </c>
      <c r="F29" s="71" t="s">
        <v>1101</v>
      </c>
      <c r="G29" s="72">
        <v>6</v>
      </c>
      <c r="H29" s="72">
        <v>10</v>
      </c>
      <c r="I29" s="72">
        <v>16</v>
      </c>
      <c r="J29" s="72">
        <v>7</v>
      </c>
      <c r="K29" s="73">
        <f t="shared" si="0"/>
        <v>39</v>
      </c>
      <c r="L29" s="71" t="s">
        <v>1101</v>
      </c>
      <c r="M29" s="74">
        <v>18</v>
      </c>
      <c r="N29" s="73">
        <f t="shared" si="1"/>
        <v>57</v>
      </c>
      <c r="O29" s="75">
        <f t="shared" si="2"/>
        <v>81.42857142857143</v>
      </c>
      <c r="P29" s="76" t="s">
        <v>775</v>
      </c>
      <c r="Q29" s="61" t="s">
        <v>115</v>
      </c>
      <c r="R29" s="61"/>
      <c r="S29" s="21"/>
      <c r="T29" s="24"/>
      <c r="U29" s="24"/>
      <c r="V29" s="24"/>
      <c r="W29" s="24"/>
      <c r="X29" s="21"/>
      <c r="Y29" s="21"/>
      <c r="Z29" s="21"/>
    </row>
    <row r="30" spans="1:26" s="22" customFormat="1" ht="12.75" customHeight="1">
      <c r="A30" s="70">
        <v>24</v>
      </c>
      <c r="B30" s="70" t="s">
        <v>730</v>
      </c>
      <c r="C30" s="70" t="s">
        <v>61</v>
      </c>
      <c r="D30" s="70"/>
      <c r="E30" s="70">
        <v>6</v>
      </c>
      <c r="F30" s="71" t="s">
        <v>1102</v>
      </c>
      <c r="G30" s="72">
        <v>7</v>
      </c>
      <c r="H30" s="72">
        <v>10</v>
      </c>
      <c r="I30" s="72">
        <v>14</v>
      </c>
      <c r="J30" s="72">
        <v>10</v>
      </c>
      <c r="K30" s="73">
        <f t="shared" si="0"/>
        <v>41</v>
      </c>
      <c r="L30" s="71" t="s">
        <v>1102</v>
      </c>
      <c r="M30" s="74">
        <v>16</v>
      </c>
      <c r="N30" s="73">
        <f t="shared" si="1"/>
        <v>57</v>
      </c>
      <c r="O30" s="75">
        <f t="shared" si="2"/>
        <v>81.42857142857143</v>
      </c>
      <c r="P30" s="76" t="s">
        <v>775</v>
      </c>
      <c r="Q30" s="61" t="s">
        <v>72</v>
      </c>
      <c r="R30" s="61"/>
      <c r="S30" s="24"/>
      <c r="T30" s="24"/>
      <c r="U30" s="24"/>
      <c r="V30" s="24"/>
      <c r="W30" s="24"/>
      <c r="X30" s="21"/>
      <c r="Y30" s="21"/>
      <c r="Z30" s="21"/>
    </row>
    <row r="31" spans="1:26" s="22" customFormat="1" ht="12.75" customHeight="1">
      <c r="A31" s="70">
        <v>25</v>
      </c>
      <c r="B31" s="70" t="s">
        <v>747</v>
      </c>
      <c r="C31" s="70" t="s">
        <v>617</v>
      </c>
      <c r="D31" s="70"/>
      <c r="E31" s="70">
        <v>6</v>
      </c>
      <c r="F31" s="71" t="s">
        <v>1103</v>
      </c>
      <c r="G31" s="72">
        <v>7</v>
      </c>
      <c r="H31" s="72">
        <v>10</v>
      </c>
      <c r="I31" s="72">
        <v>17</v>
      </c>
      <c r="J31" s="72">
        <v>8</v>
      </c>
      <c r="K31" s="73">
        <f t="shared" si="0"/>
        <v>42</v>
      </c>
      <c r="L31" s="71" t="s">
        <v>1103</v>
      </c>
      <c r="M31" s="74">
        <v>15</v>
      </c>
      <c r="N31" s="73">
        <f t="shared" si="1"/>
        <v>57</v>
      </c>
      <c r="O31" s="75">
        <f t="shared" si="2"/>
        <v>81.42857142857143</v>
      </c>
      <c r="P31" s="76" t="s">
        <v>775</v>
      </c>
      <c r="Q31" s="61" t="s">
        <v>37</v>
      </c>
      <c r="R31" s="61"/>
      <c r="S31" s="21"/>
      <c r="T31" s="24"/>
      <c r="U31" s="24"/>
      <c r="V31" s="24"/>
      <c r="W31" s="24"/>
      <c r="X31" s="21"/>
      <c r="Y31" s="21"/>
      <c r="Z31" s="21"/>
    </row>
    <row r="32" spans="1:26" s="22" customFormat="1" ht="12.75" customHeight="1">
      <c r="A32" s="70">
        <v>26</v>
      </c>
      <c r="B32" s="70" t="s">
        <v>686</v>
      </c>
      <c r="C32" s="70" t="s">
        <v>61</v>
      </c>
      <c r="D32" s="70"/>
      <c r="E32" s="70">
        <v>6</v>
      </c>
      <c r="F32" s="71" t="s">
        <v>1104</v>
      </c>
      <c r="G32" s="72">
        <v>8</v>
      </c>
      <c r="H32" s="72">
        <v>10</v>
      </c>
      <c r="I32" s="72">
        <v>16</v>
      </c>
      <c r="J32" s="72">
        <v>8</v>
      </c>
      <c r="K32" s="73">
        <f t="shared" si="0"/>
        <v>42</v>
      </c>
      <c r="L32" s="71" t="s">
        <v>1104</v>
      </c>
      <c r="M32" s="74">
        <v>14</v>
      </c>
      <c r="N32" s="73">
        <f t="shared" si="1"/>
        <v>56</v>
      </c>
      <c r="O32" s="75">
        <f t="shared" si="2"/>
        <v>80</v>
      </c>
      <c r="P32" s="76" t="s">
        <v>775</v>
      </c>
      <c r="Q32" s="61" t="s">
        <v>759</v>
      </c>
      <c r="R32" s="61"/>
      <c r="S32" s="21"/>
      <c r="T32" s="24"/>
      <c r="U32" s="24"/>
      <c r="V32" s="24"/>
      <c r="W32" s="24"/>
      <c r="X32" s="21"/>
      <c r="Y32" s="21"/>
      <c r="Z32" s="21"/>
    </row>
    <row r="33" spans="1:26" s="22" customFormat="1" ht="12.75" customHeight="1">
      <c r="A33" s="70">
        <v>27</v>
      </c>
      <c r="B33" s="70" t="s">
        <v>700</v>
      </c>
      <c r="C33" s="70" t="s">
        <v>58</v>
      </c>
      <c r="D33" s="70"/>
      <c r="E33" s="70">
        <v>6</v>
      </c>
      <c r="F33" s="71" t="s">
        <v>1105</v>
      </c>
      <c r="G33" s="72">
        <v>1</v>
      </c>
      <c r="H33" s="72">
        <v>10</v>
      </c>
      <c r="I33" s="72">
        <v>20</v>
      </c>
      <c r="J33" s="72">
        <v>9</v>
      </c>
      <c r="K33" s="73">
        <f t="shared" si="0"/>
        <v>40</v>
      </c>
      <c r="L33" s="71" t="s">
        <v>1105</v>
      </c>
      <c r="M33" s="74">
        <v>16</v>
      </c>
      <c r="N33" s="73">
        <f t="shared" si="1"/>
        <v>56</v>
      </c>
      <c r="O33" s="75">
        <f t="shared" si="2"/>
        <v>80</v>
      </c>
      <c r="P33" s="76" t="s">
        <v>775</v>
      </c>
      <c r="Q33" s="61" t="s">
        <v>115</v>
      </c>
      <c r="R33" s="61"/>
      <c r="S33" s="21"/>
      <c r="T33" s="24"/>
      <c r="U33" s="24"/>
      <c r="V33" s="24"/>
      <c r="W33" s="24"/>
      <c r="X33" s="21"/>
      <c r="Y33" s="21"/>
      <c r="Z33" s="21"/>
    </row>
    <row r="34" spans="1:26" s="22" customFormat="1" ht="12.75" customHeight="1">
      <c r="A34" s="70">
        <v>28</v>
      </c>
      <c r="B34" s="70" t="s">
        <v>715</v>
      </c>
      <c r="C34" s="70" t="s">
        <v>57</v>
      </c>
      <c r="D34" s="70"/>
      <c r="E34" s="70">
        <v>6</v>
      </c>
      <c r="F34" s="71" t="s">
        <v>1106</v>
      </c>
      <c r="G34" s="72">
        <v>7</v>
      </c>
      <c r="H34" s="72">
        <v>10</v>
      </c>
      <c r="I34" s="72">
        <v>14</v>
      </c>
      <c r="J34" s="72">
        <v>6</v>
      </c>
      <c r="K34" s="73">
        <f t="shared" si="0"/>
        <v>37</v>
      </c>
      <c r="L34" s="71" t="s">
        <v>1106</v>
      </c>
      <c r="M34" s="74">
        <v>19</v>
      </c>
      <c r="N34" s="73">
        <f t="shared" si="1"/>
        <v>56</v>
      </c>
      <c r="O34" s="75">
        <f t="shared" si="2"/>
        <v>80</v>
      </c>
      <c r="P34" s="76" t="s">
        <v>775</v>
      </c>
      <c r="Q34" s="61" t="s">
        <v>113</v>
      </c>
      <c r="R34" s="61"/>
      <c r="S34" s="21"/>
      <c r="T34" s="24"/>
      <c r="U34" s="24"/>
      <c r="V34" s="24"/>
      <c r="W34" s="24"/>
      <c r="X34" s="21"/>
      <c r="Y34" s="21"/>
      <c r="Z34" s="21"/>
    </row>
    <row r="35" spans="1:26" s="22" customFormat="1" ht="12.75" customHeight="1">
      <c r="A35" s="70">
        <v>29</v>
      </c>
      <c r="B35" s="70" t="s">
        <v>727</v>
      </c>
      <c r="C35" s="70" t="s">
        <v>617</v>
      </c>
      <c r="D35" s="70"/>
      <c r="E35" s="70">
        <v>6</v>
      </c>
      <c r="F35" s="71" t="s">
        <v>1107</v>
      </c>
      <c r="G35" s="72">
        <v>6</v>
      </c>
      <c r="H35" s="72">
        <v>10</v>
      </c>
      <c r="I35" s="72">
        <v>17</v>
      </c>
      <c r="J35" s="72">
        <v>6</v>
      </c>
      <c r="K35" s="73">
        <f t="shared" si="0"/>
        <v>39</v>
      </c>
      <c r="L35" s="71" t="s">
        <v>1107</v>
      </c>
      <c r="M35" s="74">
        <v>16</v>
      </c>
      <c r="N35" s="73">
        <f t="shared" si="1"/>
        <v>55</v>
      </c>
      <c r="O35" s="75">
        <f t="shared" si="2"/>
        <v>78.57142857142857</v>
      </c>
      <c r="P35" s="76" t="s">
        <v>775</v>
      </c>
      <c r="Q35" s="61" t="s">
        <v>127</v>
      </c>
      <c r="R35" s="61"/>
      <c r="S35" s="21"/>
      <c r="T35" s="24"/>
      <c r="U35" s="24"/>
      <c r="V35" s="24"/>
      <c r="W35" s="24"/>
      <c r="X35" s="21"/>
      <c r="Y35" s="21"/>
      <c r="Z35" s="21"/>
    </row>
    <row r="36" spans="1:26" s="22" customFormat="1" ht="12.75" customHeight="1">
      <c r="A36" s="70">
        <v>30</v>
      </c>
      <c r="B36" s="70" t="s">
        <v>679</v>
      </c>
      <c r="C36" s="70" t="s">
        <v>65</v>
      </c>
      <c r="D36" s="70"/>
      <c r="E36" s="70">
        <v>6</v>
      </c>
      <c r="F36" s="71" t="s">
        <v>1108</v>
      </c>
      <c r="G36" s="72">
        <v>6</v>
      </c>
      <c r="H36" s="72">
        <v>10</v>
      </c>
      <c r="I36" s="72">
        <v>13</v>
      </c>
      <c r="J36" s="72">
        <v>6</v>
      </c>
      <c r="K36" s="73">
        <f t="shared" si="0"/>
        <v>35</v>
      </c>
      <c r="L36" s="71" t="s">
        <v>1108</v>
      </c>
      <c r="M36" s="74">
        <v>19</v>
      </c>
      <c r="N36" s="73">
        <f t="shared" si="1"/>
        <v>54</v>
      </c>
      <c r="O36" s="75">
        <f t="shared" si="2"/>
        <v>77.14285714285715</v>
      </c>
      <c r="P36" s="76" t="s">
        <v>776</v>
      </c>
      <c r="Q36" s="61" t="s">
        <v>39</v>
      </c>
      <c r="R36" s="61"/>
      <c r="S36" s="21"/>
      <c r="T36" s="24"/>
      <c r="U36" s="24"/>
      <c r="V36" s="24"/>
      <c r="W36" s="24"/>
      <c r="X36" s="21"/>
      <c r="Y36" s="21"/>
      <c r="Z36" s="21"/>
    </row>
    <row r="37" spans="1:26" s="22" customFormat="1" ht="15.75" customHeight="1">
      <c r="A37" s="70">
        <v>31</v>
      </c>
      <c r="B37" s="70" t="s">
        <v>681</v>
      </c>
      <c r="C37" s="70" t="s">
        <v>65</v>
      </c>
      <c r="D37" s="70"/>
      <c r="E37" s="70">
        <v>6</v>
      </c>
      <c r="F37" s="71" t="s">
        <v>1109</v>
      </c>
      <c r="G37" s="72">
        <v>8</v>
      </c>
      <c r="H37" s="72">
        <v>10</v>
      </c>
      <c r="I37" s="72">
        <v>19</v>
      </c>
      <c r="J37" s="72">
        <v>6</v>
      </c>
      <c r="K37" s="73">
        <f t="shared" si="0"/>
        <v>43</v>
      </c>
      <c r="L37" s="71" t="s">
        <v>1109</v>
      </c>
      <c r="M37" s="74">
        <v>11</v>
      </c>
      <c r="N37" s="73">
        <f t="shared" si="1"/>
        <v>54</v>
      </c>
      <c r="O37" s="75">
        <f t="shared" si="2"/>
        <v>77.14285714285715</v>
      </c>
      <c r="P37" s="76" t="s">
        <v>776</v>
      </c>
      <c r="Q37" s="61" t="s">
        <v>130</v>
      </c>
      <c r="R37" s="61"/>
      <c r="S37" s="21"/>
      <c r="T37" s="21"/>
      <c r="U37" s="21"/>
      <c r="V37" s="21"/>
      <c r="W37" s="21"/>
      <c r="X37" s="21"/>
      <c r="Y37" s="21"/>
      <c r="Z37" s="21"/>
    </row>
    <row r="38" spans="1:26" s="22" customFormat="1" ht="15.75" customHeight="1">
      <c r="A38" s="70">
        <v>32</v>
      </c>
      <c r="B38" s="70" t="s">
        <v>699</v>
      </c>
      <c r="C38" s="70" t="s">
        <v>502</v>
      </c>
      <c r="D38" s="70"/>
      <c r="E38" s="70">
        <v>6</v>
      </c>
      <c r="F38" s="71" t="s">
        <v>1110</v>
      </c>
      <c r="G38" s="72">
        <v>8</v>
      </c>
      <c r="H38" s="72">
        <v>10</v>
      </c>
      <c r="I38" s="72">
        <v>17</v>
      </c>
      <c r="J38" s="72">
        <v>4</v>
      </c>
      <c r="K38" s="73">
        <f aca="true" t="shared" si="3" ref="K38:K69">G38+H38+I38+J38</f>
        <v>39</v>
      </c>
      <c r="L38" s="71" t="s">
        <v>1110</v>
      </c>
      <c r="M38" s="74">
        <v>15</v>
      </c>
      <c r="N38" s="73">
        <f aca="true" t="shared" si="4" ref="N38:N69">K38+M38</f>
        <v>54</v>
      </c>
      <c r="O38" s="75">
        <f aca="true" t="shared" si="5" ref="O38:O69">N38/70*100</f>
        <v>77.14285714285715</v>
      </c>
      <c r="P38" s="76" t="s">
        <v>776</v>
      </c>
      <c r="Q38" s="61" t="s">
        <v>763</v>
      </c>
      <c r="R38" s="61"/>
      <c r="S38" s="21"/>
      <c r="T38" s="21"/>
      <c r="U38" s="21"/>
      <c r="V38" s="21"/>
      <c r="W38" s="21"/>
      <c r="X38" s="21"/>
      <c r="Y38" s="21"/>
      <c r="Z38" s="21"/>
    </row>
    <row r="39" spans="1:26" s="22" customFormat="1" ht="15.75" customHeight="1">
      <c r="A39" s="70">
        <v>33</v>
      </c>
      <c r="B39" s="70" t="s">
        <v>689</v>
      </c>
      <c r="C39" s="70" t="s">
        <v>58</v>
      </c>
      <c r="D39" s="70"/>
      <c r="E39" s="70">
        <v>6</v>
      </c>
      <c r="F39" s="71" t="s">
        <v>1111</v>
      </c>
      <c r="G39" s="72">
        <v>7</v>
      </c>
      <c r="H39" s="72">
        <v>10</v>
      </c>
      <c r="I39" s="72">
        <v>14</v>
      </c>
      <c r="J39" s="72">
        <v>5</v>
      </c>
      <c r="K39" s="73">
        <f t="shared" si="3"/>
        <v>36</v>
      </c>
      <c r="L39" s="71" t="s">
        <v>1111</v>
      </c>
      <c r="M39" s="74">
        <v>17</v>
      </c>
      <c r="N39" s="73">
        <f t="shared" si="4"/>
        <v>53</v>
      </c>
      <c r="O39" s="75">
        <f t="shared" si="5"/>
        <v>75.71428571428571</v>
      </c>
      <c r="P39" s="76" t="s">
        <v>776</v>
      </c>
      <c r="Q39" s="61" t="s">
        <v>760</v>
      </c>
      <c r="R39" s="61"/>
      <c r="S39" s="21"/>
      <c r="T39" s="21"/>
      <c r="U39" s="21"/>
      <c r="V39" s="21"/>
      <c r="W39" s="21"/>
      <c r="X39" s="21"/>
      <c r="Y39" s="21"/>
      <c r="Z39" s="21"/>
    </row>
    <row r="40" spans="1:26" s="22" customFormat="1" ht="15.75" customHeight="1">
      <c r="A40" s="70">
        <v>34</v>
      </c>
      <c r="B40" s="70" t="s">
        <v>690</v>
      </c>
      <c r="C40" s="70" t="s">
        <v>617</v>
      </c>
      <c r="D40" s="70"/>
      <c r="E40" s="70">
        <v>6</v>
      </c>
      <c r="F40" s="71" t="s">
        <v>1112</v>
      </c>
      <c r="G40" s="72">
        <v>8</v>
      </c>
      <c r="H40" s="72">
        <v>10</v>
      </c>
      <c r="I40" s="72">
        <v>17</v>
      </c>
      <c r="J40" s="72">
        <v>0</v>
      </c>
      <c r="K40" s="73">
        <f t="shared" si="3"/>
        <v>35</v>
      </c>
      <c r="L40" s="71" t="s">
        <v>1112</v>
      </c>
      <c r="M40" s="74">
        <v>18</v>
      </c>
      <c r="N40" s="73">
        <f t="shared" si="4"/>
        <v>53</v>
      </c>
      <c r="O40" s="75">
        <f t="shared" si="5"/>
        <v>75.71428571428571</v>
      </c>
      <c r="P40" s="76" t="s">
        <v>776</v>
      </c>
      <c r="Q40" s="61" t="s">
        <v>47</v>
      </c>
      <c r="R40" s="61"/>
      <c r="S40" s="21"/>
      <c r="T40" s="21"/>
      <c r="U40" s="21"/>
      <c r="V40" s="21"/>
      <c r="W40" s="21"/>
      <c r="X40" s="21"/>
      <c r="Y40" s="21"/>
      <c r="Z40" s="21"/>
    </row>
    <row r="41" spans="1:26" s="22" customFormat="1" ht="15.75" customHeight="1">
      <c r="A41" s="70">
        <v>35</v>
      </c>
      <c r="B41" s="70" t="s">
        <v>724</v>
      </c>
      <c r="C41" s="70" t="s">
        <v>65</v>
      </c>
      <c r="D41" s="70"/>
      <c r="E41" s="70">
        <v>6</v>
      </c>
      <c r="F41" s="71" t="s">
        <v>1113</v>
      </c>
      <c r="G41" s="72">
        <v>7</v>
      </c>
      <c r="H41" s="72">
        <v>10</v>
      </c>
      <c r="I41" s="72">
        <v>17</v>
      </c>
      <c r="J41" s="72">
        <v>5</v>
      </c>
      <c r="K41" s="73">
        <f t="shared" si="3"/>
        <v>39</v>
      </c>
      <c r="L41" s="71" t="s">
        <v>1113</v>
      </c>
      <c r="M41" s="74">
        <v>14</v>
      </c>
      <c r="N41" s="73">
        <f t="shared" si="4"/>
        <v>53</v>
      </c>
      <c r="O41" s="75">
        <f t="shared" si="5"/>
        <v>75.71428571428571</v>
      </c>
      <c r="P41" s="76" t="s">
        <v>776</v>
      </c>
      <c r="Q41" s="61" t="s">
        <v>130</v>
      </c>
      <c r="R41" s="61"/>
      <c r="S41" s="21"/>
      <c r="T41" s="21"/>
      <c r="U41" s="21"/>
      <c r="V41" s="21"/>
      <c r="W41" s="21"/>
      <c r="X41" s="21"/>
      <c r="Y41" s="21"/>
      <c r="Z41" s="21"/>
    </row>
    <row r="42" spans="1:26" s="22" customFormat="1" ht="15.75" customHeight="1">
      <c r="A42" s="70">
        <v>36</v>
      </c>
      <c r="B42" s="70" t="s">
        <v>738</v>
      </c>
      <c r="C42" s="70" t="s">
        <v>61</v>
      </c>
      <c r="D42" s="70"/>
      <c r="E42" s="70">
        <v>6</v>
      </c>
      <c r="F42" s="71" t="s">
        <v>1114</v>
      </c>
      <c r="G42" s="72">
        <v>6</v>
      </c>
      <c r="H42" s="72">
        <v>10</v>
      </c>
      <c r="I42" s="72">
        <v>17</v>
      </c>
      <c r="J42" s="72">
        <v>6</v>
      </c>
      <c r="K42" s="73">
        <f t="shared" si="3"/>
        <v>39</v>
      </c>
      <c r="L42" s="71" t="s">
        <v>1114</v>
      </c>
      <c r="M42" s="74">
        <v>14</v>
      </c>
      <c r="N42" s="73">
        <f t="shared" si="4"/>
        <v>53</v>
      </c>
      <c r="O42" s="75">
        <f t="shared" si="5"/>
        <v>75.71428571428571</v>
      </c>
      <c r="P42" s="76" t="s">
        <v>776</v>
      </c>
      <c r="Q42" s="61" t="s">
        <v>120</v>
      </c>
      <c r="R42" s="61"/>
      <c r="S42" s="77"/>
      <c r="T42" s="21"/>
      <c r="U42" s="21"/>
      <c r="V42" s="21"/>
      <c r="W42" s="21"/>
      <c r="X42" s="21"/>
      <c r="Y42" s="21"/>
      <c r="Z42" s="21"/>
    </row>
    <row r="43" spans="1:26" s="22" customFormat="1" ht="15.75" customHeight="1">
      <c r="A43" s="70">
        <v>37</v>
      </c>
      <c r="B43" s="70" t="s">
        <v>669</v>
      </c>
      <c r="C43" s="70" t="s">
        <v>57</v>
      </c>
      <c r="D43" s="70"/>
      <c r="E43" s="70">
        <v>6</v>
      </c>
      <c r="F43" s="71" t="s">
        <v>1115</v>
      </c>
      <c r="G43" s="72">
        <v>7</v>
      </c>
      <c r="H43" s="72">
        <v>9</v>
      </c>
      <c r="I43" s="72">
        <v>16</v>
      </c>
      <c r="J43" s="72">
        <v>6</v>
      </c>
      <c r="K43" s="73">
        <f t="shared" si="3"/>
        <v>38</v>
      </c>
      <c r="L43" s="71" t="s">
        <v>1115</v>
      </c>
      <c r="M43" s="74">
        <v>14</v>
      </c>
      <c r="N43" s="73">
        <f t="shared" si="4"/>
        <v>52</v>
      </c>
      <c r="O43" s="75">
        <f t="shared" si="5"/>
        <v>74.28571428571429</v>
      </c>
      <c r="P43" s="76" t="s">
        <v>776</v>
      </c>
      <c r="Q43" s="61" t="s">
        <v>113</v>
      </c>
      <c r="R43" s="61"/>
      <c r="S43" s="24"/>
      <c r="T43" s="21"/>
      <c r="U43" s="21"/>
      <c r="V43" s="21"/>
      <c r="W43" s="21"/>
      <c r="X43" s="21"/>
      <c r="Y43" s="21"/>
      <c r="Z43" s="21"/>
    </row>
    <row r="44" spans="1:26" s="22" customFormat="1" ht="15.75" customHeight="1">
      <c r="A44" s="70">
        <v>38</v>
      </c>
      <c r="B44" s="70" t="s">
        <v>709</v>
      </c>
      <c r="C44" s="70" t="s">
        <v>618</v>
      </c>
      <c r="D44" s="70"/>
      <c r="E44" s="70">
        <v>6</v>
      </c>
      <c r="F44" s="71" t="s">
        <v>1116</v>
      </c>
      <c r="G44" s="72">
        <v>4</v>
      </c>
      <c r="H44" s="72">
        <v>10</v>
      </c>
      <c r="I44" s="72">
        <v>14</v>
      </c>
      <c r="J44" s="72">
        <v>7</v>
      </c>
      <c r="K44" s="73">
        <f t="shared" si="3"/>
        <v>35</v>
      </c>
      <c r="L44" s="71" t="s">
        <v>1116</v>
      </c>
      <c r="M44" s="74">
        <v>17</v>
      </c>
      <c r="N44" s="73">
        <f t="shared" si="4"/>
        <v>52</v>
      </c>
      <c r="O44" s="75">
        <f t="shared" si="5"/>
        <v>74.28571428571429</v>
      </c>
      <c r="P44" s="76" t="s">
        <v>776</v>
      </c>
      <c r="Q44" s="61" t="s">
        <v>50</v>
      </c>
      <c r="R44" s="61"/>
      <c r="S44" s="21"/>
      <c r="T44" s="21"/>
      <c r="U44" s="21"/>
      <c r="V44" s="21"/>
      <c r="W44" s="21"/>
      <c r="X44" s="21"/>
      <c r="Y44" s="21"/>
      <c r="Z44" s="21"/>
    </row>
    <row r="45" spans="1:26" s="22" customFormat="1" ht="15.75" customHeight="1">
      <c r="A45" s="70">
        <v>39</v>
      </c>
      <c r="B45" s="70" t="s">
        <v>710</v>
      </c>
      <c r="C45" s="70" t="s">
        <v>58</v>
      </c>
      <c r="D45" s="70"/>
      <c r="E45" s="70">
        <v>6</v>
      </c>
      <c r="F45" s="71" t="s">
        <v>1117</v>
      </c>
      <c r="G45" s="72">
        <v>8</v>
      </c>
      <c r="H45" s="72">
        <v>10</v>
      </c>
      <c r="I45" s="72">
        <v>15</v>
      </c>
      <c r="J45" s="72">
        <v>5</v>
      </c>
      <c r="K45" s="73">
        <f t="shared" si="3"/>
        <v>38</v>
      </c>
      <c r="L45" s="71" t="s">
        <v>1117</v>
      </c>
      <c r="M45" s="74">
        <v>14</v>
      </c>
      <c r="N45" s="73">
        <f t="shared" si="4"/>
        <v>52</v>
      </c>
      <c r="O45" s="75">
        <f t="shared" si="5"/>
        <v>74.28571428571429</v>
      </c>
      <c r="P45" s="76" t="s">
        <v>776</v>
      </c>
      <c r="Q45" s="61" t="s">
        <v>766</v>
      </c>
      <c r="R45" s="61"/>
      <c r="S45" s="24"/>
      <c r="T45" s="21"/>
      <c r="U45" s="21"/>
      <c r="V45" s="21"/>
      <c r="W45" s="21"/>
      <c r="X45" s="21"/>
      <c r="Y45" s="21"/>
      <c r="Z45" s="21"/>
    </row>
    <row r="46" spans="1:26" s="22" customFormat="1" ht="15.75" customHeight="1">
      <c r="A46" s="70">
        <v>40</v>
      </c>
      <c r="B46" s="70" t="s">
        <v>744</v>
      </c>
      <c r="C46" s="70" t="s">
        <v>65</v>
      </c>
      <c r="D46" s="70"/>
      <c r="E46" s="70">
        <v>6</v>
      </c>
      <c r="F46" s="71" t="s">
        <v>1118</v>
      </c>
      <c r="G46" s="72">
        <v>7</v>
      </c>
      <c r="H46" s="72">
        <v>10</v>
      </c>
      <c r="I46" s="72">
        <v>12</v>
      </c>
      <c r="J46" s="72">
        <v>7</v>
      </c>
      <c r="K46" s="73">
        <f t="shared" si="3"/>
        <v>36</v>
      </c>
      <c r="L46" s="71" t="s">
        <v>1118</v>
      </c>
      <c r="M46" s="74">
        <v>16</v>
      </c>
      <c r="N46" s="73">
        <f t="shared" si="4"/>
        <v>52</v>
      </c>
      <c r="O46" s="75">
        <f t="shared" si="5"/>
        <v>74.28571428571429</v>
      </c>
      <c r="P46" s="76" t="s">
        <v>776</v>
      </c>
      <c r="Q46" s="61" t="s">
        <v>130</v>
      </c>
      <c r="R46" s="61"/>
      <c r="S46" s="21"/>
      <c r="T46" s="21"/>
      <c r="U46" s="21"/>
      <c r="V46" s="21"/>
      <c r="W46" s="21"/>
      <c r="X46" s="21"/>
      <c r="Y46" s="21"/>
      <c r="Z46" s="21"/>
    </row>
    <row r="47" spans="1:26" s="22" customFormat="1" ht="15.75" customHeight="1">
      <c r="A47" s="70">
        <v>41</v>
      </c>
      <c r="B47" s="70" t="s">
        <v>671</v>
      </c>
      <c r="C47" s="70" t="s">
        <v>65</v>
      </c>
      <c r="D47" s="70"/>
      <c r="E47" s="70">
        <v>6</v>
      </c>
      <c r="F47" s="71" t="s">
        <v>1119</v>
      </c>
      <c r="G47" s="72">
        <v>6</v>
      </c>
      <c r="H47" s="72">
        <v>10</v>
      </c>
      <c r="I47" s="72">
        <v>13</v>
      </c>
      <c r="J47" s="72">
        <v>5</v>
      </c>
      <c r="K47" s="73">
        <f t="shared" si="3"/>
        <v>34</v>
      </c>
      <c r="L47" s="71" t="s">
        <v>1119</v>
      </c>
      <c r="M47" s="74">
        <v>17</v>
      </c>
      <c r="N47" s="73">
        <f t="shared" si="4"/>
        <v>51</v>
      </c>
      <c r="O47" s="75">
        <f t="shared" si="5"/>
        <v>72.85714285714285</v>
      </c>
      <c r="P47" s="76" t="s">
        <v>776</v>
      </c>
      <c r="Q47" s="61" t="s">
        <v>39</v>
      </c>
      <c r="R47" s="61"/>
      <c r="S47" s="21"/>
      <c r="T47" s="21"/>
      <c r="U47" s="21"/>
      <c r="V47" s="21"/>
      <c r="W47" s="21"/>
      <c r="X47" s="21"/>
      <c r="Y47" s="21"/>
      <c r="Z47" s="21"/>
    </row>
    <row r="48" spans="1:26" s="22" customFormat="1" ht="15.75" customHeight="1">
      <c r="A48" s="70">
        <v>42</v>
      </c>
      <c r="B48" s="70" t="s">
        <v>682</v>
      </c>
      <c r="C48" s="70" t="s">
        <v>61</v>
      </c>
      <c r="D48" s="70"/>
      <c r="E48" s="70">
        <v>6</v>
      </c>
      <c r="F48" s="71" t="s">
        <v>1120</v>
      </c>
      <c r="G48" s="72">
        <v>7</v>
      </c>
      <c r="H48" s="72">
        <v>10</v>
      </c>
      <c r="I48" s="72">
        <v>17</v>
      </c>
      <c r="J48" s="72">
        <v>5</v>
      </c>
      <c r="K48" s="73">
        <f t="shared" si="3"/>
        <v>39</v>
      </c>
      <c r="L48" s="71" t="s">
        <v>1120</v>
      </c>
      <c r="M48" s="74">
        <v>12</v>
      </c>
      <c r="N48" s="73">
        <f t="shared" si="4"/>
        <v>51</v>
      </c>
      <c r="O48" s="75">
        <f t="shared" si="5"/>
        <v>72.85714285714285</v>
      </c>
      <c r="P48" s="76" t="s">
        <v>776</v>
      </c>
      <c r="Q48" s="61" t="s">
        <v>754</v>
      </c>
      <c r="R48" s="61"/>
      <c r="S48" s="21"/>
      <c r="T48" s="21"/>
      <c r="U48" s="21"/>
      <c r="V48" s="21"/>
      <c r="W48" s="21"/>
      <c r="X48" s="21"/>
      <c r="Y48" s="21"/>
      <c r="Z48" s="21"/>
    </row>
    <row r="49" spans="1:26" s="22" customFormat="1" ht="15.75" customHeight="1">
      <c r="A49" s="70">
        <v>43</v>
      </c>
      <c r="B49" s="70" t="s">
        <v>691</v>
      </c>
      <c r="C49" s="70" t="s">
        <v>65</v>
      </c>
      <c r="D49" s="70"/>
      <c r="E49" s="70">
        <v>6</v>
      </c>
      <c r="F49" s="71" t="s">
        <v>1121</v>
      </c>
      <c r="G49" s="72">
        <v>9</v>
      </c>
      <c r="H49" s="72">
        <v>10</v>
      </c>
      <c r="I49" s="72">
        <v>14</v>
      </c>
      <c r="J49" s="72">
        <v>0</v>
      </c>
      <c r="K49" s="73">
        <f t="shared" si="3"/>
        <v>33</v>
      </c>
      <c r="L49" s="71" t="s">
        <v>1121</v>
      </c>
      <c r="M49" s="74">
        <v>18</v>
      </c>
      <c r="N49" s="73">
        <f t="shared" si="4"/>
        <v>51</v>
      </c>
      <c r="O49" s="75">
        <f t="shared" si="5"/>
        <v>72.85714285714285</v>
      </c>
      <c r="P49" s="76" t="s">
        <v>776</v>
      </c>
      <c r="Q49" s="61" t="s">
        <v>39</v>
      </c>
      <c r="R49" s="61"/>
      <c r="S49" s="21"/>
      <c r="T49" s="21"/>
      <c r="U49" s="21"/>
      <c r="V49" s="21"/>
      <c r="W49" s="21"/>
      <c r="X49" s="21"/>
      <c r="Y49" s="21"/>
      <c r="Z49" s="21"/>
    </row>
    <row r="50" spans="1:26" s="22" customFormat="1" ht="15.75" customHeight="1">
      <c r="A50" s="70">
        <v>44</v>
      </c>
      <c r="B50" s="70" t="s">
        <v>705</v>
      </c>
      <c r="C50" s="70" t="s">
        <v>617</v>
      </c>
      <c r="D50" s="70"/>
      <c r="E50" s="70">
        <v>6</v>
      </c>
      <c r="F50" s="71" t="s">
        <v>1122</v>
      </c>
      <c r="G50" s="72">
        <v>6</v>
      </c>
      <c r="H50" s="72">
        <v>10</v>
      </c>
      <c r="I50" s="72">
        <v>14</v>
      </c>
      <c r="J50" s="72">
        <v>5</v>
      </c>
      <c r="K50" s="73">
        <f t="shared" si="3"/>
        <v>35</v>
      </c>
      <c r="L50" s="71" t="s">
        <v>1122</v>
      </c>
      <c r="M50" s="74">
        <v>16</v>
      </c>
      <c r="N50" s="73">
        <f t="shared" si="4"/>
        <v>51</v>
      </c>
      <c r="O50" s="75">
        <f t="shared" si="5"/>
        <v>72.85714285714285</v>
      </c>
      <c r="P50" s="76" t="s">
        <v>776</v>
      </c>
      <c r="Q50" s="61" t="s">
        <v>382</v>
      </c>
      <c r="R50" s="61"/>
      <c r="S50" s="21"/>
      <c r="T50" s="21"/>
      <c r="U50" s="21"/>
      <c r="V50" s="21"/>
      <c r="W50" s="21"/>
      <c r="X50" s="21"/>
      <c r="Y50" s="21"/>
      <c r="Z50" s="21"/>
    </row>
    <row r="51" spans="1:26" s="22" customFormat="1" ht="15.75" customHeight="1">
      <c r="A51" s="70">
        <v>45</v>
      </c>
      <c r="B51" s="70" t="s">
        <v>716</v>
      </c>
      <c r="C51" s="70" t="s">
        <v>63</v>
      </c>
      <c r="D51" s="70"/>
      <c r="E51" s="70">
        <v>6</v>
      </c>
      <c r="F51" s="71" t="s">
        <v>1123</v>
      </c>
      <c r="G51" s="72">
        <v>7</v>
      </c>
      <c r="H51" s="72">
        <v>10</v>
      </c>
      <c r="I51" s="72">
        <v>14</v>
      </c>
      <c r="J51" s="72">
        <v>3</v>
      </c>
      <c r="K51" s="73">
        <f t="shared" si="3"/>
        <v>34</v>
      </c>
      <c r="L51" s="71" t="s">
        <v>1123</v>
      </c>
      <c r="M51" s="74">
        <v>17</v>
      </c>
      <c r="N51" s="73">
        <f t="shared" si="4"/>
        <v>51</v>
      </c>
      <c r="O51" s="75">
        <f t="shared" si="5"/>
        <v>72.85714285714285</v>
      </c>
      <c r="P51" s="76" t="s">
        <v>776</v>
      </c>
      <c r="Q51" s="61" t="s">
        <v>767</v>
      </c>
      <c r="R51" s="61"/>
      <c r="S51" s="21"/>
      <c r="T51" s="21"/>
      <c r="U51" s="21"/>
      <c r="V51" s="21"/>
      <c r="W51" s="21"/>
      <c r="X51" s="21"/>
      <c r="Y51" s="21"/>
      <c r="Z51" s="21"/>
    </row>
    <row r="52" spans="1:26" s="22" customFormat="1" ht="15.75" customHeight="1">
      <c r="A52" s="70">
        <v>46</v>
      </c>
      <c r="B52" s="70" t="s">
        <v>745</v>
      </c>
      <c r="C52" s="70" t="s">
        <v>618</v>
      </c>
      <c r="D52" s="70"/>
      <c r="E52" s="70">
        <v>6</v>
      </c>
      <c r="F52" s="71" t="s">
        <v>1124</v>
      </c>
      <c r="G52" s="72">
        <v>5</v>
      </c>
      <c r="H52" s="72">
        <v>10</v>
      </c>
      <c r="I52" s="72">
        <v>10</v>
      </c>
      <c r="J52" s="72">
        <v>8</v>
      </c>
      <c r="K52" s="73">
        <f t="shared" si="3"/>
        <v>33</v>
      </c>
      <c r="L52" s="71" t="s">
        <v>1124</v>
      </c>
      <c r="M52" s="74">
        <v>18</v>
      </c>
      <c r="N52" s="73">
        <f t="shared" si="4"/>
        <v>51</v>
      </c>
      <c r="O52" s="75">
        <f t="shared" si="5"/>
        <v>72.85714285714285</v>
      </c>
      <c r="P52" s="76" t="s">
        <v>776</v>
      </c>
      <c r="Q52" s="61" t="s">
        <v>50</v>
      </c>
      <c r="R52" s="61"/>
      <c r="S52" s="24"/>
      <c r="T52" s="21"/>
      <c r="U52" s="21"/>
      <c r="V52" s="21"/>
      <c r="W52" s="21"/>
      <c r="X52" s="21"/>
      <c r="Y52" s="21"/>
      <c r="Z52" s="21"/>
    </row>
    <row r="53" spans="1:26" s="22" customFormat="1" ht="15.75" customHeight="1">
      <c r="A53" s="70">
        <v>47</v>
      </c>
      <c r="B53" s="70" t="s">
        <v>662</v>
      </c>
      <c r="C53" s="70" t="s">
        <v>63</v>
      </c>
      <c r="D53" s="70"/>
      <c r="E53" s="70">
        <v>6</v>
      </c>
      <c r="F53" s="71" t="s">
        <v>1125</v>
      </c>
      <c r="G53" s="72">
        <v>5</v>
      </c>
      <c r="H53" s="72">
        <v>10</v>
      </c>
      <c r="I53" s="72">
        <v>15</v>
      </c>
      <c r="J53" s="72">
        <v>6</v>
      </c>
      <c r="K53" s="73">
        <f t="shared" si="3"/>
        <v>36</v>
      </c>
      <c r="L53" s="71" t="s">
        <v>1125</v>
      </c>
      <c r="M53" s="74">
        <v>14</v>
      </c>
      <c r="N53" s="73">
        <f t="shared" si="4"/>
        <v>50</v>
      </c>
      <c r="O53" s="75">
        <f t="shared" si="5"/>
        <v>71.42857142857143</v>
      </c>
      <c r="P53" s="76" t="s">
        <v>776</v>
      </c>
      <c r="Q53" s="61" t="s">
        <v>95</v>
      </c>
      <c r="R53" s="61"/>
      <c r="S53" s="21"/>
      <c r="T53" s="21"/>
      <c r="U53" s="21"/>
      <c r="V53" s="21"/>
      <c r="W53" s="21"/>
      <c r="X53" s="21"/>
      <c r="Y53" s="21"/>
      <c r="Z53" s="21"/>
    </row>
    <row r="54" spans="1:26" s="22" customFormat="1" ht="15.75" customHeight="1">
      <c r="A54" s="70">
        <v>48</v>
      </c>
      <c r="B54" s="70" t="s">
        <v>696</v>
      </c>
      <c r="C54" s="70" t="s">
        <v>58</v>
      </c>
      <c r="D54" s="70"/>
      <c r="E54" s="70">
        <v>6</v>
      </c>
      <c r="F54" s="71" t="s">
        <v>1126</v>
      </c>
      <c r="G54" s="72">
        <v>7</v>
      </c>
      <c r="H54" s="72">
        <v>10</v>
      </c>
      <c r="I54" s="72">
        <v>15</v>
      </c>
      <c r="J54" s="72">
        <v>0</v>
      </c>
      <c r="K54" s="73">
        <f t="shared" si="3"/>
        <v>32</v>
      </c>
      <c r="L54" s="71" t="s">
        <v>1126</v>
      </c>
      <c r="M54" s="74">
        <v>18</v>
      </c>
      <c r="N54" s="73">
        <f t="shared" si="4"/>
        <v>50</v>
      </c>
      <c r="O54" s="75">
        <f t="shared" si="5"/>
        <v>71.42857142857143</v>
      </c>
      <c r="P54" s="76" t="s">
        <v>776</v>
      </c>
      <c r="Q54" s="61" t="s">
        <v>762</v>
      </c>
      <c r="R54" s="61"/>
      <c r="S54" s="21"/>
      <c r="T54" s="21"/>
      <c r="U54" s="21"/>
      <c r="V54" s="21"/>
      <c r="W54" s="21"/>
      <c r="X54" s="21"/>
      <c r="Y54" s="21"/>
      <c r="Z54" s="21"/>
    </row>
    <row r="55" spans="1:26" s="22" customFormat="1" ht="15.75" customHeight="1">
      <c r="A55" s="70">
        <v>49</v>
      </c>
      <c r="B55" s="70" t="s">
        <v>665</v>
      </c>
      <c r="C55" s="70" t="s">
        <v>65</v>
      </c>
      <c r="D55" s="70"/>
      <c r="E55" s="70">
        <v>6</v>
      </c>
      <c r="F55" s="71" t="s">
        <v>1127</v>
      </c>
      <c r="G55" s="72">
        <v>7</v>
      </c>
      <c r="H55" s="72">
        <v>10</v>
      </c>
      <c r="I55" s="72">
        <v>17</v>
      </c>
      <c r="J55" s="72">
        <v>0</v>
      </c>
      <c r="K55" s="73">
        <f t="shared" si="3"/>
        <v>34</v>
      </c>
      <c r="L55" s="71" t="s">
        <v>1127</v>
      </c>
      <c r="M55" s="74">
        <v>15</v>
      </c>
      <c r="N55" s="73">
        <f t="shared" si="4"/>
        <v>49</v>
      </c>
      <c r="O55" s="75">
        <f t="shared" si="5"/>
        <v>70</v>
      </c>
      <c r="P55" s="76" t="s">
        <v>776</v>
      </c>
      <c r="Q55" s="61" t="s">
        <v>40</v>
      </c>
      <c r="R55" s="61"/>
      <c r="S55" s="21"/>
      <c r="T55" s="21"/>
      <c r="U55" s="21"/>
      <c r="V55" s="21"/>
      <c r="W55" s="21"/>
      <c r="X55" s="21"/>
      <c r="Y55" s="21"/>
      <c r="Z55" s="21"/>
    </row>
    <row r="56" spans="1:26" s="22" customFormat="1" ht="15.75" customHeight="1">
      <c r="A56" s="70">
        <v>50</v>
      </c>
      <c r="B56" s="70" t="s">
        <v>680</v>
      </c>
      <c r="C56" s="70" t="s">
        <v>65</v>
      </c>
      <c r="D56" s="70"/>
      <c r="E56" s="70">
        <v>6</v>
      </c>
      <c r="F56" s="71" t="s">
        <v>1128</v>
      </c>
      <c r="G56" s="72">
        <v>5</v>
      </c>
      <c r="H56" s="72">
        <v>10</v>
      </c>
      <c r="I56" s="72">
        <v>13</v>
      </c>
      <c r="J56" s="72">
        <v>4</v>
      </c>
      <c r="K56" s="73">
        <f t="shared" si="3"/>
        <v>32</v>
      </c>
      <c r="L56" s="71" t="s">
        <v>1128</v>
      </c>
      <c r="M56" s="74">
        <v>17</v>
      </c>
      <c r="N56" s="73">
        <f t="shared" si="4"/>
        <v>49</v>
      </c>
      <c r="O56" s="75">
        <f t="shared" si="5"/>
        <v>70</v>
      </c>
      <c r="P56" s="76" t="s">
        <v>776</v>
      </c>
      <c r="Q56" s="61" t="s">
        <v>757</v>
      </c>
      <c r="R56" s="61"/>
      <c r="S56" s="21"/>
      <c r="T56" s="21"/>
      <c r="U56" s="21"/>
      <c r="V56" s="21"/>
      <c r="W56" s="21"/>
      <c r="X56" s="21"/>
      <c r="Y56" s="21"/>
      <c r="Z56" s="21"/>
    </row>
    <row r="57" spans="1:26" s="22" customFormat="1" ht="15.75" customHeight="1">
      <c r="A57" s="70">
        <v>51</v>
      </c>
      <c r="B57" s="70" t="s">
        <v>731</v>
      </c>
      <c r="C57" s="70" t="s">
        <v>65</v>
      </c>
      <c r="D57" s="70"/>
      <c r="E57" s="70">
        <v>6</v>
      </c>
      <c r="F57" s="71" t="s">
        <v>1129</v>
      </c>
      <c r="G57" s="72">
        <v>7</v>
      </c>
      <c r="H57" s="72">
        <v>10</v>
      </c>
      <c r="I57" s="72">
        <v>10</v>
      </c>
      <c r="J57" s="72">
        <v>8</v>
      </c>
      <c r="K57" s="73">
        <f t="shared" si="3"/>
        <v>35</v>
      </c>
      <c r="L57" s="71" t="s">
        <v>1129</v>
      </c>
      <c r="M57" s="74">
        <v>14</v>
      </c>
      <c r="N57" s="73">
        <f t="shared" si="4"/>
        <v>49</v>
      </c>
      <c r="O57" s="75">
        <f t="shared" si="5"/>
        <v>70</v>
      </c>
      <c r="P57" s="76" t="s">
        <v>776</v>
      </c>
      <c r="Q57" s="61" t="s">
        <v>130</v>
      </c>
      <c r="R57" s="61"/>
      <c r="S57" s="24"/>
      <c r="T57" s="21"/>
      <c r="U57" s="21"/>
      <c r="V57" s="21"/>
      <c r="W57" s="21"/>
      <c r="X57" s="21"/>
      <c r="Y57" s="21"/>
      <c r="Z57" s="21"/>
    </row>
    <row r="58" spans="1:26" s="22" customFormat="1" ht="15.75" customHeight="1">
      <c r="A58" s="70">
        <v>52</v>
      </c>
      <c r="B58" s="70" t="s">
        <v>661</v>
      </c>
      <c r="C58" s="70" t="s">
        <v>65</v>
      </c>
      <c r="D58" s="70"/>
      <c r="E58" s="70">
        <v>6</v>
      </c>
      <c r="F58" s="71" t="s">
        <v>1130</v>
      </c>
      <c r="G58" s="72">
        <v>6</v>
      </c>
      <c r="H58" s="72">
        <v>10</v>
      </c>
      <c r="I58" s="72">
        <v>18</v>
      </c>
      <c r="J58" s="72">
        <v>0</v>
      </c>
      <c r="K58" s="73">
        <f t="shared" si="3"/>
        <v>34</v>
      </c>
      <c r="L58" s="71" t="s">
        <v>1130</v>
      </c>
      <c r="M58" s="74">
        <v>14</v>
      </c>
      <c r="N58" s="73">
        <f t="shared" si="4"/>
        <v>48</v>
      </c>
      <c r="O58" s="75">
        <f t="shared" si="5"/>
        <v>68.57142857142857</v>
      </c>
      <c r="P58" s="76" t="s">
        <v>776</v>
      </c>
      <c r="Q58" s="61" t="s">
        <v>40</v>
      </c>
      <c r="R58" s="61"/>
      <c r="S58" s="21"/>
      <c r="T58" s="21"/>
      <c r="U58" s="21"/>
      <c r="V58" s="21"/>
      <c r="W58" s="21"/>
      <c r="X58" s="21"/>
      <c r="Y58" s="21"/>
      <c r="Z58" s="21"/>
    </row>
    <row r="59" spans="1:26" s="22" customFormat="1" ht="15.75" customHeight="1">
      <c r="A59" s="70">
        <v>53</v>
      </c>
      <c r="B59" s="70" t="s">
        <v>693</v>
      </c>
      <c r="C59" s="70" t="s">
        <v>61</v>
      </c>
      <c r="D59" s="70"/>
      <c r="E59" s="70">
        <v>6</v>
      </c>
      <c r="F59" s="71" t="s">
        <v>1131</v>
      </c>
      <c r="G59" s="72">
        <v>5</v>
      </c>
      <c r="H59" s="72">
        <v>10</v>
      </c>
      <c r="I59" s="72">
        <v>12</v>
      </c>
      <c r="J59" s="72">
        <v>6</v>
      </c>
      <c r="K59" s="73">
        <f t="shared" si="3"/>
        <v>33</v>
      </c>
      <c r="L59" s="71" t="s">
        <v>1131</v>
      </c>
      <c r="M59" s="74">
        <v>15</v>
      </c>
      <c r="N59" s="73">
        <f t="shared" si="4"/>
        <v>48</v>
      </c>
      <c r="O59" s="75">
        <f t="shared" si="5"/>
        <v>68.57142857142857</v>
      </c>
      <c r="P59" s="76" t="s">
        <v>776</v>
      </c>
      <c r="Q59" s="61" t="s">
        <v>118</v>
      </c>
      <c r="R59" s="61"/>
      <c r="S59" s="24"/>
      <c r="T59" s="21"/>
      <c r="U59" s="21"/>
      <c r="V59" s="21"/>
      <c r="W59" s="21"/>
      <c r="X59" s="21"/>
      <c r="Y59" s="21"/>
      <c r="Z59" s="21"/>
    </row>
    <row r="60" spans="1:26" s="22" customFormat="1" ht="15.75" customHeight="1">
      <c r="A60" s="70">
        <v>54</v>
      </c>
      <c r="B60" s="70" t="s">
        <v>746</v>
      </c>
      <c r="C60" s="70" t="s">
        <v>65</v>
      </c>
      <c r="D60" s="70"/>
      <c r="E60" s="70">
        <v>6</v>
      </c>
      <c r="F60" s="71" t="s">
        <v>1132</v>
      </c>
      <c r="G60" s="72">
        <v>7</v>
      </c>
      <c r="H60" s="72">
        <v>10</v>
      </c>
      <c r="I60" s="72">
        <v>16</v>
      </c>
      <c r="J60" s="72">
        <v>3</v>
      </c>
      <c r="K60" s="73">
        <f t="shared" si="3"/>
        <v>36</v>
      </c>
      <c r="L60" s="71" t="s">
        <v>1132</v>
      </c>
      <c r="M60" s="74">
        <v>12</v>
      </c>
      <c r="N60" s="73">
        <f t="shared" si="4"/>
        <v>48</v>
      </c>
      <c r="O60" s="75">
        <f t="shared" si="5"/>
        <v>68.57142857142857</v>
      </c>
      <c r="P60" s="76" t="s">
        <v>776</v>
      </c>
      <c r="Q60" s="61" t="s">
        <v>40</v>
      </c>
      <c r="R60" s="61"/>
      <c r="S60" s="21"/>
      <c r="T60" s="21"/>
      <c r="U60" s="21"/>
      <c r="V60" s="21"/>
      <c r="W60" s="21"/>
      <c r="X60" s="21"/>
      <c r="Y60" s="21"/>
      <c r="Z60" s="21"/>
    </row>
    <row r="61" spans="1:26" s="22" customFormat="1" ht="15.75" customHeight="1">
      <c r="A61" s="70">
        <v>55</v>
      </c>
      <c r="B61" s="70" t="s">
        <v>659</v>
      </c>
      <c r="C61" s="70" t="s">
        <v>617</v>
      </c>
      <c r="D61" s="70"/>
      <c r="E61" s="70">
        <v>6</v>
      </c>
      <c r="F61" s="71" t="s">
        <v>1133</v>
      </c>
      <c r="G61" s="72">
        <v>5</v>
      </c>
      <c r="H61" s="72">
        <v>10</v>
      </c>
      <c r="I61" s="72">
        <v>12</v>
      </c>
      <c r="J61" s="72">
        <v>8</v>
      </c>
      <c r="K61" s="73">
        <f t="shared" si="3"/>
        <v>35</v>
      </c>
      <c r="L61" s="71" t="s">
        <v>1133</v>
      </c>
      <c r="M61" s="74">
        <v>12</v>
      </c>
      <c r="N61" s="73">
        <f t="shared" si="4"/>
        <v>47</v>
      </c>
      <c r="O61" s="75">
        <f t="shared" si="5"/>
        <v>67.14285714285714</v>
      </c>
      <c r="P61" s="76" t="s">
        <v>776</v>
      </c>
      <c r="Q61" s="61" t="s">
        <v>630</v>
      </c>
      <c r="R61" s="61"/>
      <c r="S61" s="21"/>
      <c r="T61" s="21"/>
      <c r="U61" s="21"/>
      <c r="V61" s="21"/>
      <c r="W61" s="21"/>
      <c r="X61" s="21"/>
      <c r="Y61" s="21"/>
      <c r="Z61" s="21"/>
    </row>
    <row r="62" spans="1:26" s="22" customFormat="1" ht="15.75" customHeight="1">
      <c r="A62" s="70">
        <v>56</v>
      </c>
      <c r="B62" s="70" t="s">
        <v>660</v>
      </c>
      <c r="C62" s="70" t="s">
        <v>61</v>
      </c>
      <c r="D62" s="70"/>
      <c r="E62" s="70">
        <v>6</v>
      </c>
      <c r="F62" s="71" t="s">
        <v>1134</v>
      </c>
      <c r="G62" s="72">
        <v>6</v>
      </c>
      <c r="H62" s="72">
        <v>10</v>
      </c>
      <c r="I62" s="72">
        <v>12</v>
      </c>
      <c r="J62" s="72">
        <v>4</v>
      </c>
      <c r="K62" s="73">
        <f t="shared" si="3"/>
        <v>32</v>
      </c>
      <c r="L62" s="71" t="s">
        <v>1134</v>
      </c>
      <c r="M62" s="74">
        <v>15</v>
      </c>
      <c r="N62" s="73">
        <f t="shared" si="4"/>
        <v>47</v>
      </c>
      <c r="O62" s="75">
        <f t="shared" si="5"/>
        <v>67.14285714285714</v>
      </c>
      <c r="P62" s="76" t="s">
        <v>776</v>
      </c>
      <c r="Q62" s="61" t="s">
        <v>121</v>
      </c>
      <c r="R62" s="61"/>
      <c r="S62" s="21"/>
      <c r="T62" s="21"/>
      <c r="U62" s="21"/>
      <c r="V62" s="21"/>
      <c r="W62" s="21"/>
      <c r="X62" s="21"/>
      <c r="Y62" s="21"/>
      <c r="Z62" s="21"/>
    </row>
    <row r="63" spans="1:26" s="22" customFormat="1" ht="15.75" customHeight="1">
      <c r="A63" s="70">
        <v>57</v>
      </c>
      <c r="B63" s="70" t="s">
        <v>694</v>
      </c>
      <c r="C63" s="70" t="s">
        <v>502</v>
      </c>
      <c r="D63" s="70"/>
      <c r="E63" s="70">
        <v>6</v>
      </c>
      <c r="F63" s="71" t="s">
        <v>1135</v>
      </c>
      <c r="G63" s="72">
        <v>6</v>
      </c>
      <c r="H63" s="72">
        <v>10</v>
      </c>
      <c r="I63" s="72">
        <v>15</v>
      </c>
      <c r="J63" s="72">
        <v>4</v>
      </c>
      <c r="K63" s="73">
        <f t="shared" si="3"/>
        <v>35</v>
      </c>
      <c r="L63" s="71" t="s">
        <v>1135</v>
      </c>
      <c r="M63" s="74">
        <v>12</v>
      </c>
      <c r="N63" s="73">
        <f t="shared" si="4"/>
        <v>47</v>
      </c>
      <c r="O63" s="75">
        <f t="shared" si="5"/>
        <v>67.14285714285714</v>
      </c>
      <c r="P63" s="76" t="s">
        <v>776</v>
      </c>
      <c r="Q63" s="61" t="s">
        <v>761</v>
      </c>
      <c r="R63" s="61"/>
      <c r="S63" s="21"/>
      <c r="T63" s="21"/>
      <c r="U63" s="21"/>
      <c r="V63" s="21"/>
      <c r="W63" s="21"/>
      <c r="X63" s="21"/>
      <c r="Y63" s="21"/>
      <c r="Z63" s="21"/>
    </row>
    <row r="64" spans="1:26" s="22" customFormat="1" ht="15.75" customHeight="1">
      <c r="A64" s="70">
        <v>58</v>
      </c>
      <c r="B64" s="70" t="s">
        <v>714</v>
      </c>
      <c r="C64" s="70" t="s">
        <v>65</v>
      </c>
      <c r="D64" s="70"/>
      <c r="E64" s="70">
        <v>6</v>
      </c>
      <c r="F64" s="71" t="s">
        <v>1136</v>
      </c>
      <c r="G64" s="72">
        <v>6</v>
      </c>
      <c r="H64" s="72">
        <v>10</v>
      </c>
      <c r="I64" s="72">
        <v>15</v>
      </c>
      <c r="J64" s="72">
        <v>5</v>
      </c>
      <c r="K64" s="73">
        <f t="shared" si="3"/>
        <v>36</v>
      </c>
      <c r="L64" s="71" t="s">
        <v>1136</v>
      </c>
      <c r="M64" s="74">
        <v>11</v>
      </c>
      <c r="N64" s="73">
        <f t="shared" si="4"/>
        <v>47</v>
      </c>
      <c r="O64" s="75">
        <f t="shared" si="5"/>
        <v>67.14285714285714</v>
      </c>
      <c r="P64" s="76" t="s">
        <v>776</v>
      </c>
      <c r="Q64" s="61" t="s">
        <v>40</v>
      </c>
      <c r="R64" s="61"/>
      <c r="S64" s="24"/>
      <c r="T64" s="21"/>
      <c r="U64" s="21"/>
      <c r="V64" s="21"/>
      <c r="W64" s="21"/>
      <c r="X64" s="21"/>
      <c r="Y64" s="21"/>
      <c r="Z64" s="21"/>
    </row>
    <row r="65" spans="1:26" s="22" customFormat="1" ht="15.75" customHeight="1">
      <c r="A65" s="70">
        <v>59</v>
      </c>
      <c r="B65" s="70" t="s">
        <v>722</v>
      </c>
      <c r="C65" s="70" t="s">
        <v>65</v>
      </c>
      <c r="D65" s="70"/>
      <c r="E65" s="70">
        <v>6</v>
      </c>
      <c r="F65" s="71" t="s">
        <v>1137</v>
      </c>
      <c r="G65" s="72">
        <v>5</v>
      </c>
      <c r="H65" s="72">
        <v>10</v>
      </c>
      <c r="I65" s="72">
        <v>14</v>
      </c>
      <c r="J65" s="72">
        <v>0</v>
      </c>
      <c r="K65" s="73">
        <f t="shared" si="3"/>
        <v>29</v>
      </c>
      <c r="L65" s="71" t="s">
        <v>1137</v>
      </c>
      <c r="M65" s="74">
        <v>18</v>
      </c>
      <c r="N65" s="73">
        <f t="shared" si="4"/>
        <v>47</v>
      </c>
      <c r="O65" s="75">
        <f t="shared" si="5"/>
        <v>67.14285714285714</v>
      </c>
      <c r="P65" s="76" t="s">
        <v>776</v>
      </c>
      <c r="Q65" s="61" t="s">
        <v>130</v>
      </c>
      <c r="R65" s="61"/>
      <c r="S65" s="21"/>
      <c r="T65" s="21"/>
      <c r="U65" s="21"/>
      <c r="V65" s="21"/>
      <c r="W65" s="21"/>
      <c r="X65" s="21"/>
      <c r="Y65" s="21"/>
      <c r="Z65" s="21"/>
    </row>
    <row r="66" spans="1:26" s="22" customFormat="1" ht="15.75" customHeight="1">
      <c r="A66" s="70">
        <v>60</v>
      </c>
      <c r="B66" s="70" t="s">
        <v>732</v>
      </c>
      <c r="C66" s="70" t="s">
        <v>65</v>
      </c>
      <c r="D66" s="70"/>
      <c r="E66" s="70">
        <v>6</v>
      </c>
      <c r="F66" s="71" t="s">
        <v>1138</v>
      </c>
      <c r="G66" s="72">
        <v>8</v>
      </c>
      <c r="H66" s="72">
        <v>10</v>
      </c>
      <c r="I66" s="72">
        <v>15</v>
      </c>
      <c r="J66" s="72">
        <v>0</v>
      </c>
      <c r="K66" s="73">
        <f t="shared" si="3"/>
        <v>33</v>
      </c>
      <c r="L66" s="71" t="s">
        <v>1138</v>
      </c>
      <c r="M66" s="74">
        <v>14</v>
      </c>
      <c r="N66" s="73">
        <f t="shared" si="4"/>
        <v>47</v>
      </c>
      <c r="O66" s="75">
        <f t="shared" si="5"/>
        <v>67.14285714285714</v>
      </c>
      <c r="P66" s="76" t="s">
        <v>776</v>
      </c>
      <c r="Q66" s="61" t="s">
        <v>40</v>
      </c>
      <c r="R66" s="61"/>
      <c r="S66" s="21"/>
      <c r="T66" s="21"/>
      <c r="U66" s="21"/>
      <c r="V66" s="21"/>
      <c r="W66" s="21"/>
      <c r="X66" s="21"/>
      <c r="Y66" s="21"/>
      <c r="Z66" s="21"/>
    </row>
    <row r="67" spans="1:26" s="22" customFormat="1" ht="15.75" customHeight="1">
      <c r="A67" s="70">
        <v>61</v>
      </c>
      <c r="B67" s="70" t="s">
        <v>736</v>
      </c>
      <c r="C67" s="70" t="s">
        <v>502</v>
      </c>
      <c r="D67" s="70"/>
      <c r="E67" s="70">
        <v>6</v>
      </c>
      <c r="F67" s="71" t="s">
        <v>1139</v>
      </c>
      <c r="G67" s="72">
        <v>5</v>
      </c>
      <c r="H67" s="72">
        <v>10</v>
      </c>
      <c r="I67" s="72">
        <v>17</v>
      </c>
      <c r="J67" s="72">
        <v>6</v>
      </c>
      <c r="K67" s="73">
        <f t="shared" si="3"/>
        <v>38</v>
      </c>
      <c r="L67" s="71" t="s">
        <v>1139</v>
      </c>
      <c r="M67" s="74">
        <v>9</v>
      </c>
      <c r="N67" s="73">
        <f t="shared" si="4"/>
        <v>47</v>
      </c>
      <c r="O67" s="75">
        <f t="shared" si="5"/>
        <v>67.14285714285714</v>
      </c>
      <c r="P67" s="76" t="s">
        <v>776</v>
      </c>
      <c r="Q67" s="61" t="s">
        <v>771</v>
      </c>
      <c r="R67" s="61"/>
      <c r="S67" s="21"/>
      <c r="T67" s="21"/>
      <c r="U67" s="21"/>
      <c r="V67" s="21"/>
      <c r="W67" s="21"/>
      <c r="X67" s="21"/>
      <c r="Y67" s="21"/>
      <c r="Z67" s="21"/>
    </row>
    <row r="68" spans="1:26" s="22" customFormat="1" ht="15.75" customHeight="1">
      <c r="A68" s="70">
        <v>62</v>
      </c>
      <c r="B68" s="70" t="s">
        <v>737</v>
      </c>
      <c r="C68" s="70" t="s">
        <v>65</v>
      </c>
      <c r="D68" s="70"/>
      <c r="E68" s="70">
        <v>6</v>
      </c>
      <c r="F68" s="71" t="s">
        <v>1140</v>
      </c>
      <c r="G68" s="72">
        <v>6</v>
      </c>
      <c r="H68" s="72">
        <v>10</v>
      </c>
      <c r="I68" s="72">
        <v>14</v>
      </c>
      <c r="J68" s="72">
        <v>0</v>
      </c>
      <c r="K68" s="73">
        <f t="shared" si="3"/>
        <v>30</v>
      </c>
      <c r="L68" s="71" t="s">
        <v>1140</v>
      </c>
      <c r="M68" s="74">
        <v>17</v>
      </c>
      <c r="N68" s="73">
        <f t="shared" si="4"/>
        <v>47</v>
      </c>
      <c r="O68" s="75">
        <f t="shared" si="5"/>
        <v>67.14285714285714</v>
      </c>
      <c r="P68" s="76" t="s">
        <v>776</v>
      </c>
      <c r="Q68" s="61" t="s">
        <v>757</v>
      </c>
      <c r="R68" s="61"/>
      <c r="S68" s="21"/>
      <c r="T68" s="21"/>
      <c r="U68" s="21"/>
      <c r="V68" s="21"/>
      <c r="W68" s="21"/>
      <c r="X68" s="21"/>
      <c r="Y68" s="21"/>
      <c r="Z68" s="21"/>
    </row>
    <row r="69" spans="1:26" s="22" customFormat="1" ht="15.75" customHeight="1">
      <c r="A69" s="70">
        <v>63</v>
      </c>
      <c r="B69" s="70" t="s">
        <v>743</v>
      </c>
      <c r="C69" s="70" t="s">
        <v>65</v>
      </c>
      <c r="D69" s="70"/>
      <c r="E69" s="70">
        <v>6</v>
      </c>
      <c r="F69" s="71" t="s">
        <v>1141</v>
      </c>
      <c r="G69" s="72">
        <v>9</v>
      </c>
      <c r="H69" s="72">
        <v>10</v>
      </c>
      <c r="I69" s="72">
        <v>16</v>
      </c>
      <c r="J69" s="72">
        <v>0</v>
      </c>
      <c r="K69" s="73">
        <f t="shared" si="3"/>
        <v>35</v>
      </c>
      <c r="L69" s="71" t="s">
        <v>1141</v>
      </c>
      <c r="M69" s="74">
        <v>12</v>
      </c>
      <c r="N69" s="73">
        <f t="shared" si="4"/>
        <v>47</v>
      </c>
      <c r="O69" s="75">
        <f t="shared" si="5"/>
        <v>67.14285714285714</v>
      </c>
      <c r="P69" s="76" t="s">
        <v>776</v>
      </c>
      <c r="Q69" s="61" t="s">
        <v>40</v>
      </c>
      <c r="R69" s="61"/>
      <c r="S69" s="21"/>
      <c r="T69" s="21"/>
      <c r="U69" s="21"/>
      <c r="V69" s="21"/>
      <c r="W69" s="21"/>
      <c r="X69" s="21"/>
      <c r="Y69" s="21"/>
      <c r="Z69" s="21"/>
    </row>
    <row r="70" spans="1:26" s="22" customFormat="1" ht="15.75" customHeight="1">
      <c r="A70" s="70">
        <v>64</v>
      </c>
      <c r="B70" s="70" t="s">
        <v>675</v>
      </c>
      <c r="C70" s="70" t="s">
        <v>65</v>
      </c>
      <c r="D70" s="70"/>
      <c r="E70" s="70">
        <v>6</v>
      </c>
      <c r="F70" s="71" t="s">
        <v>1142</v>
      </c>
      <c r="G70" s="72">
        <v>3</v>
      </c>
      <c r="H70" s="72">
        <v>10</v>
      </c>
      <c r="I70" s="72">
        <v>15</v>
      </c>
      <c r="J70" s="72">
        <v>5</v>
      </c>
      <c r="K70" s="73">
        <f aca="true" t="shared" si="6" ref="K70:K100">G70+H70+I70+J70</f>
        <v>33</v>
      </c>
      <c r="L70" s="71" t="s">
        <v>1142</v>
      </c>
      <c r="M70" s="74">
        <v>13</v>
      </c>
      <c r="N70" s="73">
        <f aca="true" t="shared" si="7" ref="N70:N100">K70+M70</f>
        <v>46</v>
      </c>
      <c r="O70" s="75">
        <f aca="true" t="shared" si="8" ref="O70:O100">N70/70*100</f>
        <v>65.71428571428571</v>
      </c>
      <c r="P70" s="76" t="s">
        <v>776</v>
      </c>
      <c r="Q70" s="61" t="s">
        <v>88</v>
      </c>
      <c r="R70" s="61"/>
      <c r="S70" s="24"/>
      <c r="T70" s="21"/>
      <c r="U70" s="21"/>
      <c r="V70" s="21"/>
      <c r="W70" s="21"/>
      <c r="X70" s="21"/>
      <c r="Y70" s="21"/>
      <c r="Z70" s="21"/>
    </row>
    <row r="71" spans="1:26" s="22" customFormat="1" ht="15.75" customHeight="1">
      <c r="A71" s="70">
        <v>65</v>
      </c>
      <c r="B71" s="70" t="s">
        <v>684</v>
      </c>
      <c r="C71" s="70" t="s">
        <v>65</v>
      </c>
      <c r="D71" s="70"/>
      <c r="E71" s="70">
        <v>6</v>
      </c>
      <c r="F71" s="71" t="s">
        <v>1143</v>
      </c>
      <c r="G71" s="72">
        <v>7</v>
      </c>
      <c r="H71" s="72">
        <v>10</v>
      </c>
      <c r="I71" s="72">
        <v>14</v>
      </c>
      <c r="J71" s="72">
        <v>1</v>
      </c>
      <c r="K71" s="73">
        <f t="shared" si="6"/>
        <v>32</v>
      </c>
      <c r="L71" s="71" t="s">
        <v>1143</v>
      </c>
      <c r="M71" s="74">
        <v>14</v>
      </c>
      <c r="N71" s="73">
        <f t="shared" si="7"/>
        <v>46</v>
      </c>
      <c r="O71" s="75">
        <f t="shared" si="8"/>
        <v>65.71428571428571</v>
      </c>
      <c r="P71" s="76" t="s">
        <v>776</v>
      </c>
      <c r="Q71" s="61" t="s">
        <v>129</v>
      </c>
      <c r="R71" s="61"/>
      <c r="S71" s="21"/>
      <c r="T71" s="21"/>
      <c r="U71" s="21"/>
      <c r="V71" s="21"/>
      <c r="W71" s="21"/>
      <c r="X71" s="21"/>
      <c r="Y71" s="21"/>
      <c r="Z71" s="21"/>
    </row>
    <row r="72" spans="1:26" s="22" customFormat="1" ht="15.75" customHeight="1">
      <c r="A72" s="70">
        <v>66</v>
      </c>
      <c r="B72" s="70" t="s">
        <v>695</v>
      </c>
      <c r="C72" s="70" t="s">
        <v>61</v>
      </c>
      <c r="D72" s="70"/>
      <c r="E72" s="70">
        <v>6</v>
      </c>
      <c r="F72" s="71" t="s">
        <v>1144</v>
      </c>
      <c r="G72" s="72">
        <v>5</v>
      </c>
      <c r="H72" s="72">
        <v>10</v>
      </c>
      <c r="I72" s="72">
        <v>13</v>
      </c>
      <c r="J72" s="72">
        <v>4</v>
      </c>
      <c r="K72" s="73">
        <f t="shared" si="6"/>
        <v>32</v>
      </c>
      <c r="L72" s="71" t="s">
        <v>1144</v>
      </c>
      <c r="M72" s="74">
        <v>14</v>
      </c>
      <c r="N72" s="73">
        <f t="shared" si="7"/>
        <v>46</v>
      </c>
      <c r="O72" s="75">
        <f t="shared" si="8"/>
        <v>65.71428571428571</v>
      </c>
      <c r="P72" s="76" t="s">
        <v>776</v>
      </c>
      <c r="Q72" s="61" t="s">
        <v>754</v>
      </c>
      <c r="R72" s="61"/>
      <c r="S72" s="21"/>
      <c r="T72" s="21"/>
      <c r="U72" s="21"/>
      <c r="V72" s="21"/>
      <c r="W72" s="21"/>
      <c r="X72" s="21"/>
      <c r="Y72" s="21"/>
      <c r="Z72" s="21"/>
    </row>
    <row r="73" spans="1:26" s="22" customFormat="1" ht="15.75" customHeight="1">
      <c r="A73" s="70">
        <v>67</v>
      </c>
      <c r="B73" s="70" t="s">
        <v>706</v>
      </c>
      <c r="C73" s="70" t="s">
        <v>618</v>
      </c>
      <c r="D73" s="70"/>
      <c r="E73" s="70">
        <v>6</v>
      </c>
      <c r="F73" s="71" t="s">
        <v>1145</v>
      </c>
      <c r="G73" s="72">
        <v>4</v>
      </c>
      <c r="H73" s="72">
        <v>10</v>
      </c>
      <c r="I73" s="72">
        <v>16</v>
      </c>
      <c r="J73" s="72">
        <v>2</v>
      </c>
      <c r="K73" s="73">
        <f t="shared" si="6"/>
        <v>32</v>
      </c>
      <c r="L73" s="71" t="s">
        <v>1145</v>
      </c>
      <c r="M73" s="74">
        <v>14</v>
      </c>
      <c r="N73" s="73">
        <f t="shared" si="7"/>
        <v>46</v>
      </c>
      <c r="O73" s="75">
        <f t="shared" si="8"/>
        <v>65.71428571428571</v>
      </c>
      <c r="P73" s="76" t="s">
        <v>776</v>
      </c>
      <c r="Q73" s="61" t="s">
        <v>50</v>
      </c>
      <c r="R73" s="61"/>
      <c r="S73" s="24"/>
      <c r="T73" s="21"/>
      <c r="U73" s="21"/>
      <c r="V73" s="21"/>
      <c r="W73" s="21"/>
      <c r="X73" s="21"/>
      <c r="Y73" s="21"/>
      <c r="Z73" s="21"/>
    </row>
    <row r="74" spans="1:26" s="22" customFormat="1" ht="15.75" customHeight="1">
      <c r="A74" s="70">
        <v>68</v>
      </c>
      <c r="B74" s="70" t="s">
        <v>725</v>
      </c>
      <c r="C74" s="70" t="s">
        <v>617</v>
      </c>
      <c r="D74" s="70"/>
      <c r="E74" s="70">
        <v>6</v>
      </c>
      <c r="F74" s="71" t="s">
        <v>1146</v>
      </c>
      <c r="G74" s="72">
        <v>5</v>
      </c>
      <c r="H74" s="72">
        <v>10</v>
      </c>
      <c r="I74" s="72">
        <v>15</v>
      </c>
      <c r="J74" s="72">
        <v>5</v>
      </c>
      <c r="K74" s="73">
        <f t="shared" si="6"/>
        <v>35</v>
      </c>
      <c r="L74" s="71" t="s">
        <v>1146</v>
      </c>
      <c r="M74" s="74">
        <v>11</v>
      </c>
      <c r="N74" s="73">
        <f t="shared" si="7"/>
        <v>46</v>
      </c>
      <c r="O74" s="75">
        <f t="shared" si="8"/>
        <v>65.71428571428571</v>
      </c>
      <c r="P74" s="76" t="s">
        <v>776</v>
      </c>
      <c r="Q74" s="61" t="s">
        <v>256</v>
      </c>
      <c r="R74" s="61"/>
      <c r="S74" s="21"/>
      <c r="T74" s="21"/>
      <c r="U74" s="21"/>
      <c r="V74" s="21"/>
      <c r="W74" s="21"/>
      <c r="X74" s="21"/>
      <c r="Y74" s="21"/>
      <c r="Z74" s="21"/>
    </row>
    <row r="75" spans="1:26" s="22" customFormat="1" ht="15.75" customHeight="1">
      <c r="A75" s="70">
        <v>69</v>
      </c>
      <c r="B75" s="70" t="s">
        <v>740</v>
      </c>
      <c r="C75" s="70" t="s">
        <v>63</v>
      </c>
      <c r="D75" s="70"/>
      <c r="E75" s="70">
        <v>6</v>
      </c>
      <c r="F75" s="71" t="s">
        <v>1147</v>
      </c>
      <c r="G75" s="72">
        <v>6</v>
      </c>
      <c r="H75" s="72">
        <v>10</v>
      </c>
      <c r="I75" s="72">
        <v>17</v>
      </c>
      <c r="J75" s="72">
        <v>4</v>
      </c>
      <c r="K75" s="73">
        <f t="shared" si="6"/>
        <v>37</v>
      </c>
      <c r="L75" s="71" t="s">
        <v>1147</v>
      </c>
      <c r="M75" s="74">
        <v>9</v>
      </c>
      <c r="N75" s="73">
        <f t="shared" si="7"/>
        <v>46</v>
      </c>
      <c r="O75" s="75">
        <f t="shared" si="8"/>
        <v>65.71428571428571</v>
      </c>
      <c r="P75" s="76" t="s">
        <v>776</v>
      </c>
      <c r="Q75" s="61" t="s">
        <v>767</v>
      </c>
      <c r="R75" s="61"/>
      <c r="S75" s="24"/>
      <c r="T75" s="21"/>
      <c r="U75" s="21"/>
      <c r="V75" s="21"/>
      <c r="W75" s="21"/>
      <c r="X75" s="21"/>
      <c r="Y75" s="21"/>
      <c r="Z75" s="21"/>
    </row>
    <row r="76" spans="1:26" s="22" customFormat="1" ht="15.75" customHeight="1">
      <c r="A76" s="70">
        <v>70</v>
      </c>
      <c r="B76" s="70" t="s">
        <v>750</v>
      </c>
      <c r="C76" s="70" t="s">
        <v>65</v>
      </c>
      <c r="D76" s="70"/>
      <c r="E76" s="70">
        <v>6</v>
      </c>
      <c r="F76" s="71" t="s">
        <v>1148</v>
      </c>
      <c r="G76" s="72">
        <v>6</v>
      </c>
      <c r="H76" s="72">
        <v>10</v>
      </c>
      <c r="I76" s="72">
        <v>14</v>
      </c>
      <c r="J76" s="72">
        <v>0</v>
      </c>
      <c r="K76" s="73">
        <f t="shared" si="6"/>
        <v>30</v>
      </c>
      <c r="L76" s="71" t="s">
        <v>1148</v>
      </c>
      <c r="M76" s="74">
        <v>16</v>
      </c>
      <c r="N76" s="73">
        <f t="shared" si="7"/>
        <v>46</v>
      </c>
      <c r="O76" s="75">
        <f t="shared" si="8"/>
        <v>65.71428571428571</v>
      </c>
      <c r="P76" s="76" t="s">
        <v>776</v>
      </c>
      <c r="Q76" s="61" t="s">
        <v>39</v>
      </c>
      <c r="R76" s="61"/>
      <c r="S76" s="24"/>
      <c r="T76" s="21"/>
      <c r="U76" s="21"/>
      <c r="V76" s="21"/>
      <c r="W76" s="21"/>
      <c r="X76" s="21"/>
      <c r="Y76" s="21"/>
      <c r="Z76" s="21"/>
    </row>
    <row r="77" spans="1:26" s="22" customFormat="1" ht="15.75" customHeight="1">
      <c r="A77" s="70">
        <v>71</v>
      </c>
      <c r="B77" s="70" t="s">
        <v>663</v>
      </c>
      <c r="C77" s="70" t="s">
        <v>57</v>
      </c>
      <c r="D77" s="70"/>
      <c r="E77" s="70">
        <v>6</v>
      </c>
      <c r="F77" s="71" t="s">
        <v>1149</v>
      </c>
      <c r="G77" s="72">
        <v>6</v>
      </c>
      <c r="H77" s="72">
        <v>10</v>
      </c>
      <c r="I77" s="72">
        <v>9</v>
      </c>
      <c r="J77" s="72">
        <v>3</v>
      </c>
      <c r="K77" s="73">
        <f t="shared" si="6"/>
        <v>28</v>
      </c>
      <c r="L77" s="71" t="s">
        <v>1149</v>
      </c>
      <c r="M77" s="74">
        <v>17</v>
      </c>
      <c r="N77" s="73">
        <f t="shared" si="7"/>
        <v>45</v>
      </c>
      <c r="O77" s="75">
        <f t="shared" si="8"/>
        <v>64.28571428571429</v>
      </c>
      <c r="P77" s="76" t="s">
        <v>776</v>
      </c>
      <c r="Q77" s="61" t="s">
        <v>44</v>
      </c>
      <c r="R77" s="61"/>
      <c r="S77" s="24"/>
      <c r="T77" s="21"/>
      <c r="U77" s="21"/>
      <c r="V77" s="21"/>
      <c r="W77" s="21"/>
      <c r="X77" s="21"/>
      <c r="Y77" s="21"/>
      <c r="Z77" s="21"/>
    </row>
    <row r="78" spans="1:26" s="22" customFormat="1" ht="15.75" customHeight="1">
      <c r="A78" s="70">
        <v>72</v>
      </c>
      <c r="B78" s="70" t="s">
        <v>741</v>
      </c>
      <c r="C78" s="70" t="s">
        <v>617</v>
      </c>
      <c r="D78" s="70"/>
      <c r="E78" s="70">
        <v>6</v>
      </c>
      <c r="F78" s="71" t="s">
        <v>1150</v>
      </c>
      <c r="G78" s="72">
        <v>5</v>
      </c>
      <c r="H78" s="72">
        <v>10</v>
      </c>
      <c r="I78" s="72">
        <v>16</v>
      </c>
      <c r="J78" s="72">
        <v>0</v>
      </c>
      <c r="K78" s="73">
        <f t="shared" si="6"/>
        <v>31</v>
      </c>
      <c r="L78" s="71" t="s">
        <v>1150</v>
      </c>
      <c r="M78" s="74">
        <v>14</v>
      </c>
      <c r="N78" s="73">
        <f t="shared" si="7"/>
        <v>45</v>
      </c>
      <c r="O78" s="75">
        <f t="shared" si="8"/>
        <v>64.28571428571429</v>
      </c>
      <c r="P78" s="76" t="s">
        <v>776</v>
      </c>
      <c r="Q78" s="61" t="s">
        <v>772</v>
      </c>
      <c r="R78" s="61"/>
      <c r="S78" s="21"/>
      <c r="T78" s="21"/>
      <c r="U78" s="21"/>
      <c r="V78" s="21"/>
      <c r="W78" s="21"/>
      <c r="X78" s="21"/>
      <c r="Y78" s="21"/>
      <c r="Z78" s="21"/>
    </row>
    <row r="79" spans="1:26" s="22" customFormat="1" ht="15.75" customHeight="1">
      <c r="A79" s="70">
        <v>73</v>
      </c>
      <c r="B79" s="70" t="s">
        <v>749</v>
      </c>
      <c r="C79" s="70" t="s">
        <v>65</v>
      </c>
      <c r="D79" s="70"/>
      <c r="E79" s="70">
        <v>6</v>
      </c>
      <c r="F79" s="71" t="s">
        <v>1151</v>
      </c>
      <c r="G79" s="72">
        <v>7</v>
      </c>
      <c r="H79" s="72">
        <v>10</v>
      </c>
      <c r="I79" s="72">
        <v>13</v>
      </c>
      <c r="J79" s="72">
        <v>3</v>
      </c>
      <c r="K79" s="73">
        <f t="shared" si="6"/>
        <v>33</v>
      </c>
      <c r="L79" s="71" t="s">
        <v>1151</v>
      </c>
      <c r="M79" s="74">
        <v>12</v>
      </c>
      <c r="N79" s="73">
        <f t="shared" si="7"/>
        <v>45</v>
      </c>
      <c r="O79" s="75">
        <f t="shared" si="8"/>
        <v>64.28571428571429</v>
      </c>
      <c r="P79" s="76" t="s">
        <v>776</v>
      </c>
      <c r="Q79" s="61" t="s">
        <v>40</v>
      </c>
      <c r="R79" s="61"/>
      <c r="S79" s="24"/>
      <c r="T79" s="21"/>
      <c r="U79" s="21"/>
      <c r="V79" s="21"/>
      <c r="W79" s="21"/>
      <c r="X79" s="21"/>
      <c r="Y79" s="21"/>
      <c r="Z79" s="21"/>
    </row>
    <row r="80" spans="1:26" s="22" customFormat="1" ht="15.75" customHeight="1">
      <c r="A80" s="70">
        <v>74</v>
      </c>
      <c r="B80" s="70" t="s">
        <v>733</v>
      </c>
      <c r="C80" s="70" t="s">
        <v>65</v>
      </c>
      <c r="D80" s="70"/>
      <c r="E80" s="70">
        <v>6</v>
      </c>
      <c r="F80" s="71" t="s">
        <v>1152</v>
      </c>
      <c r="G80" s="72">
        <v>5</v>
      </c>
      <c r="H80" s="72">
        <v>10</v>
      </c>
      <c r="I80" s="72">
        <v>11</v>
      </c>
      <c r="J80" s="72">
        <v>2</v>
      </c>
      <c r="K80" s="73">
        <f t="shared" si="6"/>
        <v>28</v>
      </c>
      <c r="L80" s="71" t="s">
        <v>1152</v>
      </c>
      <c r="M80" s="74">
        <v>16</v>
      </c>
      <c r="N80" s="73">
        <f t="shared" si="7"/>
        <v>44</v>
      </c>
      <c r="O80" s="75">
        <f t="shared" si="8"/>
        <v>62.857142857142854</v>
      </c>
      <c r="P80" s="76" t="s">
        <v>776</v>
      </c>
      <c r="Q80" s="61" t="s">
        <v>88</v>
      </c>
      <c r="R80" s="61"/>
      <c r="S80" s="21"/>
      <c r="T80" s="21"/>
      <c r="U80" s="21"/>
      <c r="V80" s="21"/>
      <c r="W80" s="21"/>
      <c r="X80" s="21"/>
      <c r="Y80" s="21"/>
      <c r="Z80" s="21"/>
    </row>
    <row r="81" spans="1:26" s="22" customFormat="1" ht="15.75" customHeight="1">
      <c r="A81" s="70">
        <v>75</v>
      </c>
      <c r="B81" s="70" t="s">
        <v>670</v>
      </c>
      <c r="C81" s="70" t="s">
        <v>57</v>
      </c>
      <c r="D81" s="70"/>
      <c r="E81" s="70">
        <v>6</v>
      </c>
      <c r="F81" s="71" t="s">
        <v>1153</v>
      </c>
      <c r="G81" s="72">
        <v>6</v>
      </c>
      <c r="H81" s="72">
        <v>10</v>
      </c>
      <c r="I81" s="72">
        <v>14</v>
      </c>
      <c r="J81" s="72">
        <v>0</v>
      </c>
      <c r="K81" s="73">
        <f t="shared" si="6"/>
        <v>30</v>
      </c>
      <c r="L81" s="71" t="s">
        <v>1153</v>
      </c>
      <c r="M81" s="74">
        <v>13</v>
      </c>
      <c r="N81" s="73">
        <f t="shared" si="7"/>
        <v>43</v>
      </c>
      <c r="O81" s="75">
        <f t="shared" si="8"/>
        <v>61.42857142857143</v>
      </c>
      <c r="P81" s="76" t="s">
        <v>776</v>
      </c>
      <c r="Q81" s="61" t="s">
        <v>113</v>
      </c>
      <c r="R81" s="61"/>
      <c r="S81" s="21"/>
      <c r="T81" s="21"/>
      <c r="U81" s="21"/>
      <c r="V81" s="21"/>
      <c r="W81" s="21"/>
      <c r="X81" s="21"/>
      <c r="Y81" s="21"/>
      <c r="Z81" s="21"/>
    </row>
    <row r="82" spans="1:26" s="22" customFormat="1" ht="15.75" customHeight="1">
      <c r="A82" s="70">
        <v>76</v>
      </c>
      <c r="B82" s="70" t="s">
        <v>688</v>
      </c>
      <c r="C82" s="70" t="s">
        <v>58</v>
      </c>
      <c r="D82" s="70"/>
      <c r="E82" s="70">
        <v>6</v>
      </c>
      <c r="F82" s="71" t="s">
        <v>1154</v>
      </c>
      <c r="G82" s="72">
        <v>8</v>
      </c>
      <c r="H82" s="72">
        <v>10</v>
      </c>
      <c r="I82" s="72">
        <v>9</v>
      </c>
      <c r="J82" s="72">
        <v>0</v>
      </c>
      <c r="K82" s="73">
        <f t="shared" si="6"/>
        <v>27</v>
      </c>
      <c r="L82" s="71" t="s">
        <v>1154</v>
      </c>
      <c r="M82" s="74">
        <v>16</v>
      </c>
      <c r="N82" s="73">
        <f t="shared" si="7"/>
        <v>43</v>
      </c>
      <c r="O82" s="75">
        <f t="shared" si="8"/>
        <v>61.42857142857143</v>
      </c>
      <c r="P82" s="76" t="s">
        <v>776</v>
      </c>
      <c r="Q82" s="61" t="s">
        <v>760</v>
      </c>
      <c r="R82" s="61"/>
      <c r="S82" s="21"/>
      <c r="T82" s="21"/>
      <c r="U82" s="21"/>
      <c r="V82" s="21"/>
      <c r="W82" s="21"/>
      <c r="X82" s="21"/>
      <c r="Y82" s="21"/>
      <c r="Z82" s="21"/>
    </row>
    <row r="83" spans="1:26" s="22" customFormat="1" ht="15.75" customHeight="1">
      <c r="A83" s="70">
        <v>77</v>
      </c>
      <c r="B83" s="70" t="s">
        <v>703</v>
      </c>
      <c r="C83" s="70" t="s">
        <v>65</v>
      </c>
      <c r="D83" s="70"/>
      <c r="E83" s="70">
        <v>6</v>
      </c>
      <c r="F83" s="71" t="s">
        <v>1155</v>
      </c>
      <c r="G83" s="72">
        <v>5</v>
      </c>
      <c r="H83" s="72">
        <v>10</v>
      </c>
      <c r="I83" s="72">
        <v>13</v>
      </c>
      <c r="J83" s="72">
        <v>3</v>
      </c>
      <c r="K83" s="73">
        <f t="shared" si="6"/>
        <v>31</v>
      </c>
      <c r="L83" s="71" t="s">
        <v>1155</v>
      </c>
      <c r="M83" s="74">
        <v>12</v>
      </c>
      <c r="N83" s="73">
        <f t="shared" si="7"/>
        <v>43</v>
      </c>
      <c r="O83" s="75">
        <f t="shared" si="8"/>
        <v>61.42857142857143</v>
      </c>
      <c r="P83" s="76" t="s">
        <v>776</v>
      </c>
      <c r="Q83" s="61" t="s">
        <v>646</v>
      </c>
      <c r="R83" s="61"/>
      <c r="S83" s="21"/>
      <c r="T83" s="21"/>
      <c r="U83" s="21"/>
      <c r="V83" s="21"/>
      <c r="W83" s="21"/>
      <c r="X83" s="21"/>
      <c r="Y83" s="21"/>
      <c r="Z83" s="21"/>
    </row>
    <row r="84" spans="1:26" s="22" customFormat="1" ht="15.75" customHeight="1">
      <c r="A84" s="70">
        <v>78</v>
      </c>
      <c r="B84" s="70" t="s">
        <v>726</v>
      </c>
      <c r="C84" s="70" t="s">
        <v>61</v>
      </c>
      <c r="D84" s="70"/>
      <c r="E84" s="70">
        <v>6</v>
      </c>
      <c r="F84" s="71" t="s">
        <v>1156</v>
      </c>
      <c r="G84" s="72">
        <v>5</v>
      </c>
      <c r="H84" s="72">
        <v>10</v>
      </c>
      <c r="I84" s="72">
        <v>12</v>
      </c>
      <c r="J84" s="72">
        <v>3</v>
      </c>
      <c r="K84" s="73">
        <f t="shared" si="6"/>
        <v>30</v>
      </c>
      <c r="L84" s="71" t="s">
        <v>1156</v>
      </c>
      <c r="M84" s="74">
        <v>13</v>
      </c>
      <c r="N84" s="73">
        <f t="shared" si="7"/>
        <v>43</v>
      </c>
      <c r="O84" s="75">
        <f t="shared" si="8"/>
        <v>61.42857142857143</v>
      </c>
      <c r="P84" s="76" t="s">
        <v>776</v>
      </c>
      <c r="Q84" s="61" t="s">
        <v>754</v>
      </c>
      <c r="R84" s="61"/>
      <c r="S84" s="21"/>
      <c r="T84" s="21"/>
      <c r="U84" s="21"/>
      <c r="V84" s="21"/>
      <c r="W84" s="21"/>
      <c r="X84" s="21"/>
      <c r="Y84" s="21"/>
      <c r="Z84" s="21"/>
    </row>
    <row r="85" spans="1:26" s="22" customFormat="1" ht="15.75" customHeight="1">
      <c r="A85" s="70">
        <v>79</v>
      </c>
      <c r="B85" s="70" t="s">
        <v>728</v>
      </c>
      <c r="C85" s="70" t="s">
        <v>61</v>
      </c>
      <c r="D85" s="70"/>
      <c r="E85" s="70">
        <v>6</v>
      </c>
      <c r="F85" s="71" t="s">
        <v>1157</v>
      </c>
      <c r="G85" s="72">
        <v>6</v>
      </c>
      <c r="H85" s="72">
        <v>10</v>
      </c>
      <c r="I85" s="72">
        <v>11</v>
      </c>
      <c r="J85" s="72">
        <v>3</v>
      </c>
      <c r="K85" s="73">
        <f t="shared" si="6"/>
        <v>30</v>
      </c>
      <c r="L85" s="71" t="s">
        <v>1157</v>
      </c>
      <c r="M85" s="74">
        <v>13</v>
      </c>
      <c r="N85" s="73">
        <f t="shared" si="7"/>
        <v>43</v>
      </c>
      <c r="O85" s="75">
        <f t="shared" si="8"/>
        <v>61.42857142857143</v>
      </c>
      <c r="P85" s="76" t="s">
        <v>776</v>
      </c>
      <c r="Q85" s="61" t="s">
        <v>769</v>
      </c>
      <c r="R85" s="61"/>
      <c r="S85" s="21"/>
      <c r="T85" s="21"/>
      <c r="U85" s="21"/>
      <c r="V85" s="21"/>
      <c r="W85" s="21"/>
      <c r="X85" s="21"/>
      <c r="Y85" s="21"/>
      <c r="Z85" s="21"/>
    </row>
    <row r="86" spans="1:26" s="22" customFormat="1" ht="15.75" customHeight="1">
      <c r="A86" s="70">
        <v>80</v>
      </c>
      <c r="B86" s="70" t="s">
        <v>735</v>
      </c>
      <c r="C86" s="70" t="s">
        <v>58</v>
      </c>
      <c r="D86" s="70"/>
      <c r="E86" s="70">
        <v>6</v>
      </c>
      <c r="F86" s="71" t="s">
        <v>1158</v>
      </c>
      <c r="G86" s="72">
        <v>6</v>
      </c>
      <c r="H86" s="72">
        <v>10</v>
      </c>
      <c r="I86" s="72">
        <v>14</v>
      </c>
      <c r="J86" s="72">
        <v>0</v>
      </c>
      <c r="K86" s="73">
        <f t="shared" si="6"/>
        <v>30</v>
      </c>
      <c r="L86" s="71" t="s">
        <v>1158</v>
      </c>
      <c r="M86" s="74">
        <v>13</v>
      </c>
      <c r="N86" s="73">
        <f t="shared" si="7"/>
        <v>43</v>
      </c>
      <c r="O86" s="75">
        <f t="shared" si="8"/>
        <v>61.42857142857143</v>
      </c>
      <c r="P86" s="76" t="s">
        <v>776</v>
      </c>
      <c r="Q86" s="61" t="s">
        <v>114</v>
      </c>
      <c r="R86" s="61"/>
      <c r="S86" s="24"/>
      <c r="T86" s="21"/>
      <c r="U86" s="21"/>
      <c r="V86" s="21"/>
      <c r="W86" s="21"/>
      <c r="X86" s="21"/>
      <c r="Y86" s="21"/>
      <c r="Z86" s="21"/>
    </row>
    <row r="87" spans="1:26" s="22" customFormat="1" ht="15.75" customHeight="1">
      <c r="A87" s="70">
        <v>81</v>
      </c>
      <c r="B87" s="70" t="s">
        <v>742</v>
      </c>
      <c r="C87" s="70" t="s">
        <v>57</v>
      </c>
      <c r="D87" s="70"/>
      <c r="E87" s="70">
        <v>6</v>
      </c>
      <c r="F87" s="71" t="s">
        <v>1159</v>
      </c>
      <c r="G87" s="72">
        <v>4</v>
      </c>
      <c r="H87" s="72">
        <v>10</v>
      </c>
      <c r="I87" s="72">
        <v>7</v>
      </c>
      <c r="J87" s="72">
        <v>3</v>
      </c>
      <c r="K87" s="73">
        <f t="shared" si="6"/>
        <v>24</v>
      </c>
      <c r="L87" s="71" t="s">
        <v>1159</v>
      </c>
      <c r="M87" s="74">
        <v>19</v>
      </c>
      <c r="N87" s="73">
        <f t="shared" si="7"/>
        <v>43</v>
      </c>
      <c r="O87" s="75">
        <f t="shared" si="8"/>
        <v>61.42857142857143</v>
      </c>
      <c r="P87" s="76" t="s">
        <v>776</v>
      </c>
      <c r="Q87" s="61" t="s">
        <v>773</v>
      </c>
      <c r="R87" s="61"/>
      <c r="S87" s="24"/>
      <c r="T87" s="21"/>
      <c r="U87" s="21"/>
      <c r="V87" s="21"/>
      <c r="W87" s="21"/>
      <c r="X87" s="21"/>
      <c r="Y87" s="21"/>
      <c r="Z87" s="21"/>
    </row>
    <row r="88" spans="1:26" s="22" customFormat="1" ht="15.75" customHeight="1">
      <c r="A88" s="70">
        <v>82</v>
      </c>
      <c r="B88" s="70" t="s">
        <v>712</v>
      </c>
      <c r="C88" s="70" t="s">
        <v>61</v>
      </c>
      <c r="D88" s="70"/>
      <c r="E88" s="70">
        <v>6</v>
      </c>
      <c r="F88" s="71" t="s">
        <v>1160</v>
      </c>
      <c r="G88" s="72">
        <v>5</v>
      </c>
      <c r="H88" s="72">
        <v>10</v>
      </c>
      <c r="I88" s="72">
        <v>12</v>
      </c>
      <c r="J88" s="72">
        <v>5</v>
      </c>
      <c r="K88" s="73">
        <f t="shared" si="6"/>
        <v>32</v>
      </c>
      <c r="L88" s="71" t="s">
        <v>1160</v>
      </c>
      <c r="M88" s="74">
        <v>10</v>
      </c>
      <c r="N88" s="73">
        <f t="shared" si="7"/>
        <v>42</v>
      </c>
      <c r="O88" s="75">
        <f t="shared" si="8"/>
        <v>60</v>
      </c>
      <c r="P88" s="76" t="s">
        <v>776</v>
      </c>
      <c r="Q88" s="61" t="s">
        <v>119</v>
      </c>
      <c r="R88" s="61"/>
      <c r="S88" s="24"/>
      <c r="T88" s="21"/>
      <c r="U88" s="21"/>
      <c r="V88" s="21"/>
      <c r="W88" s="21"/>
      <c r="X88" s="21"/>
      <c r="Y88" s="21"/>
      <c r="Z88" s="21"/>
    </row>
    <row r="89" spans="1:26" s="22" customFormat="1" ht="15.75" customHeight="1">
      <c r="A89" s="70">
        <v>83</v>
      </c>
      <c r="B89" s="70" t="s">
        <v>719</v>
      </c>
      <c r="C89" s="70" t="s">
        <v>61</v>
      </c>
      <c r="D89" s="70"/>
      <c r="E89" s="70">
        <v>6</v>
      </c>
      <c r="F89" s="71" t="s">
        <v>1161</v>
      </c>
      <c r="G89" s="72">
        <v>5</v>
      </c>
      <c r="H89" s="72">
        <v>9</v>
      </c>
      <c r="I89" s="72">
        <v>15</v>
      </c>
      <c r="J89" s="72">
        <v>3</v>
      </c>
      <c r="K89" s="73">
        <f t="shared" si="6"/>
        <v>32</v>
      </c>
      <c r="L89" s="71" t="s">
        <v>1161</v>
      </c>
      <c r="M89" s="74">
        <v>10</v>
      </c>
      <c r="N89" s="73">
        <f t="shared" si="7"/>
        <v>42</v>
      </c>
      <c r="O89" s="75">
        <f t="shared" si="8"/>
        <v>60</v>
      </c>
      <c r="P89" s="76" t="s">
        <v>776</v>
      </c>
      <c r="Q89" s="61" t="s">
        <v>629</v>
      </c>
      <c r="R89" s="61"/>
      <c r="S89" s="21"/>
      <c r="T89" s="21"/>
      <c r="U89" s="21"/>
      <c r="V89" s="21"/>
      <c r="W89" s="21"/>
      <c r="X89" s="21"/>
      <c r="Y89" s="21"/>
      <c r="Z89" s="21"/>
    </row>
    <row r="90" spans="1:26" s="22" customFormat="1" ht="15.75" customHeight="1">
      <c r="A90" s="70">
        <v>84</v>
      </c>
      <c r="B90" s="70" t="s">
        <v>734</v>
      </c>
      <c r="C90" s="70" t="s">
        <v>617</v>
      </c>
      <c r="D90" s="70"/>
      <c r="E90" s="70">
        <v>6</v>
      </c>
      <c r="F90" s="71" t="s">
        <v>1162</v>
      </c>
      <c r="G90" s="72">
        <v>5</v>
      </c>
      <c r="H90" s="72">
        <v>10</v>
      </c>
      <c r="I90" s="72">
        <v>15</v>
      </c>
      <c r="J90" s="72">
        <v>0</v>
      </c>
      <c r="K90" s="73">
        <f t="shared" si="6"/>
        <v>30</v>
      </c>
      <c r="L90" s="71" t="s">
        <v>1162</v>
      </c>
      <c r="M90" s="74">
        <v>11</v>
      </c>
      <c r="N90" s="73">
        <f t="shared" si="7"/>
        <v>41</v>
      </c>
      <c r="O90" s="75">
        <f t="shared" si="8"/>
        <v>58.57142857142858</v>
      </c>
      <c r="P90" s="76" t="s">
        <v>776</v>
      </c>
      <c r="Q90" s="61" t="s">
        <v>124</v>
      </c>
      <c r="R90" s="61"/>
      <c r="S90" s="21"/>
      <c r="T90" s="21"/>
      <c r="U90" s="21"/>
      <c r="V90" s="21"/>
      <c r="W90" s="21"/>
      <c r="X90" s="21"/>
      <c r="Y90" s="21"/>
      <c r="Z90" s="21"/>
    </row>
    <row r="91" spans="1:26" s="22" customFormat="1" ht="15.75" customHeight="1">
      <c r="A91" s="70">
        <v>85</v>
      </c>
      <c r="B91" s="70" t="s">
        <v>697</v>
      </c>
      <c r="C91" s="70" t="s">
        <v>65</v>
      </c>
      <c r="D91" s="70"/>
      <c r="E91" s="70">
        <v>6</v>
      </c>
      <c r="F91" s="71" t="s">
        <v>1163</v>
      </c>
      <c r="G91" s="72">
        <v>3</v>
      </c>
      <c r="H91" s="72">
        <v>10</v>
      </c>
      <c r="I91" s="72">
        <v>9</v>
      </c>
      <c r="J91" s="72">
        <v>4</v>
      </c>
      <c r="K91" s="73">
        <f t="shared" si="6"/>
        <v>26</v>
      </c>
      <c r="L91" s="71" t="s">
        <v>1163</v>
      </c>
      <c r="M91" s="74">
        <v>14</v>
      </c>
      <c r="N91" s="73">
        <f t="shared" si="7"/>
        <v>40</v>
      </c>
      <c r="O91" s="75">
        <f t="shared" si="8"/>
        <v>57.14285714285714</v>
      </c>
      <c r="P91" s="76" t="s">
        <v>776</v>
      </c>
      <c r="Q91" s="61" t="s">
        <v>88</v>
      </c>
      <c r="R91" s="61"/>
      <c r="S91" s="21"/>
      <c r="T91" s="21"/>
      <c r="U91" s="21"/>
      <c r="V91" s="21"/>
      <c r="W91" s="21"/>
      <c r="X91" s="21"/>
      <c r="Y91" s="21"/>
      <c r="Z91" s="21"/>
    </row>
    <row r="92" spans="1:26" s="22" customFormat="1" ht="15.75" customHeight="1">
      <c r="A92" s="70">
        <v>86</v>
      </c>
      <c r="B92" s="70" t="s">
        <v>702</v>
      </c>
      <c r="C92" s="70" t="s">
        <v>65</v>
      </c>
      <c r="D92" s="70"/>
      <c r="E92" s="70">
        <v>6</v>
      </c>
      <c r="F92" s="71" t="s">
        <v>1164</v>
      </c>
      <c r="G92" s="72">
        <v>6</v>
      </c>
      <c r="H92" s="72">
        <v>10</v>
      </c>
      <c r="I92" s="72">
        <v>13</v>
      </c>
      <c r="J92" s="72">
        <v>0</v>
      </c>
      <c r="K92" s="73">
        <f t="shared" si="6"/>
        <v>29</v>
      </c>
      <c r="L92" s="71" t="s">
        <v>1164</v>
      </c>
      <c r="M92" s="74">
        <v>10</v>
      </c>
      <c r="N92" s="73">
        <f t="shared" si="7"/>
        <v>39</v>
      </c>
      <c r="O92" s="75">
        <f t="shared" si="8"/>
        <v>55.714285714285715</v>
      </c>
      <c r="P92" s="76" t="s">
        <v>776</v>
      </c>
      <c r="Q92" s="61" t="s">
        <v>88</v>
      </c>
      <c r="R92" s="61"/>
      <c r="S92" s="21"/>
      <c r="T92" s="21"/>
      <c r="U92" s="21"/>
      <c r="V92" s="21"/>
      <c r="W92" s="21"/>
      <c r="X92" s="21"/>
      <c r="Y92" s="21"/>
      <c r="Z92" s="21"/>
    </row>
    <row r="93" spans="1:26" s="22" customFormat="1" ht="15.75" customHeight="1">
      <c r="A93" s="70">
        <v>87</v>
      </c>
      <c r="B93" s="70" t="s">
        <v>704</v>
      </c>
      <c r="C93" s="70" t="s">
        <v>112</v>
      </c>
      <c r="D93" s="70"/>
      <c r="E93" s="70">
        <v>6</v>
      </c>
      <c r="F93" s="71" t="s">
        <v>1165</v>
      </c>
      <c r="G93" s="72">
        <v>5</v>
      </c>
      <c r="H93" s="72">
        <v>10</v>
      </c>
      <c r="I93" s="72">
        <v>11</v>
      </c>
      <c r="J93" s="72">
        <v>0</v>
      </c>
      <c r="K93" s="73">
        <f t="shared" si="6"/>
        <v>26</v>
      </c>
      <c r="L93" s="71" t="s">
        <v>1165</v>
      </c>
      <c r="M93" s="74">
        <v>13</v>
      </c>
      <c r="N93" s="73">
        <f t="shared" si="7"/>
        <v>39</v>
      </c>
      <c r="O93" s="75">
        <f t="shared" si="8"/>
        <v>55.714285714285715</v>
      </c>
      <c r="P93" s="76" t="s">
        <v>776</v>
      </c>
      <c r="Q93" s="61" t="s">
        <v>122</v>
      </c>
      <c r="R93" s="61"/>
      <c r="S93" s="21"/>
      <c r="T93" s="21"/>
      <c r="U93" s="21"/>
      <c r="V93" s="21"/>
      <c r="W93" s="21"/>
      <c r="X93" s="21"/>
      <c r="Y93" s="21"/>
      <c r="Z93" s="21"/>
    </row>
    <row r="94" spans="1:26" s="22" customFormat="1" ht="15.75" customHeight="1">
      <c r="A94" s="70">
        <v>88</v>
      </c>
      <c r="B94" s="70" t="s">
        <v>678</v>
      </c>
      <c r="C94" s="70" t="s">
        <v>63</v>
      </c>
      <c r="D94" s="70"/>
      <c r="E94" s="70">
        <v>6</v>
      </c>
      <c r="F94" s="71" t="s">
        <v>1166</v>
      </c>
      <c r="G94" s="72">
        <v>6</v>
      </c>
      <c r="H94" s="72">
        <v>10</v>
      </c>
      <c r="I94" s="72">
        <v>10</v>
      </c>
      <c r="J94" s="72">
        <v>2</v>
      </c>
      <c r="K94" s="73">
        <f t="shared" si="6"/>
        <v>28</v>
      </c>
      <c r="L94" s="71" t="s">
        <v>1166</v>
      </c>
      <c r="M94" s="74">
        <v>8</v>
      </c>
      <c r="N94" s="73">
        <f t="shared" si="7"/>
        <v>36</v>
      </c>
      <c r="O94" s="75">
        <f t="shared" si="8"/>
        <v>51.42857142857142</v>
      </c>
      <c r="P94" s="76" t="s">
        <v>776</v>
      </c>
      <c r="Q94" s="61" t="s">
        <v>95</v>
      </c>
      <c r="R94" s="61"/>
      <c r="S94" s="21"/>
      <c r="T94" s="21"/>
      <c r="U94" s="21"/>
      <c r="V94" s="21"/>
      <c r="W94" s="21"/>
      <c r="X94" s="21"/>
      <c r="Y94" s="21"/>
      <c r="Z94" s="21"/>
    </row>
    <row r="95" spans="1:26" s="22" customFormat="1" ht="15.75" customHeight="1">
      <c r="A95" s="70">
        <v>89</v>
      </c>
      <c r="B95" s="70" t="s">
        <v>717</v>
      </c>
      <c r="C95" s="70" t="s">
        <v>65</v>
      </c>
      <c r="D95" s="70"/>
      <c r="E95" s="70">
        <v>6</v>
      </c>
      <c r="F95" s="71" t="s">
        <v>1167</v>
      </c>
      <c r="G95" s="72">
        <v>5</v>
      </c>
      <c r="H95" s="72">
        <v>10</v>
      </c>
      <c r="I95" s="72">
        <v>10</v>
      </c>
      <c r="J95" s="72">
        <v>4</v>
      </c>
      <c r="K95" s="73">
        <f t="shared" si="6"/>
        <v>29</v>
      </c>
      <c r="L95" s="71" t="s">
        <v>1167</v>
      </c>
      <c r="M95" s="74">
        <v>6</v>
      </c>
      <c r="N95" s="73">
        <f t="shared" si="7"/>
        <v>35</v>
      </c>
      <c r="O95" s="75">
        <f t="shared" si="8"/>
        <v>50</v>
      </c>
      <c r="P95" s="76" t="s">
        <v>776</v>
      </c>
      <c r="Q95" s="61" t="s">
        <v>40</v>
      </c>
      <c r="R95" s="61"/>
      <c r="S95" s="21"/>
      <c r="T95" s="21"/>
      <c r="U95" s="21"/>
      <c r="V95" s="21"/>
      <c r="W95" s="21"/>
      <c r="X95" s="21"/>
      <c r="Y95" s="21"/>
      <c r="Z95" s="21"/>
    </row>
    <row r="96" spans="1:26" s="22" customFormat="1" ht="15.75" customHeight="1">
      <c r="A96" s="70">
        <v>90</v>
      </c>
      <c r="B96" s="70" t="s">
        <v>692</v>
      </c>
      <c r="C96" s="70" t="s">
        <v>61</v>
      </c>
      <c r="D96" s="70"/>
      <c r="E96" s="70">
        <v>6</v>
      </c>
      <c r="F96" s="71" t="s">
        <v>1168</v>
      </c>
      <c r="G96" s="72">
        <v>3</v>
      </c>
      <c r="H96" s="72">
        <v>10</v>
      </c>
      <c r="I96" s="72">
        <v>7</v>
      </c>
      <c r="J96" s="72">
        <v>3</v>
      </c>
      <c r="K96" s="73">
        <f t="shared" si="6"/>
        <v>23</v>
      </c>
      <c r="L96" s="71" t="s">
        <v>1168</v>
      </c>
      <c r="M96" s="74">
        <v>11</v>
      </c>
      <c r="N96" s="73">
        <f t="shared" si="7"/>
        <v>34</v>
      </c>
      <c r="O96" s="75">
        <f t="shared" si="8"/>
        <v>48.57142857142857</v>
      </c>
      <c r="P96" s="76" t="s">
        <v>776</v>
      </c>
      <c r="Q96" s="61" t="s">
        <v>118</v>
      </c>
      <c r="R96" s="61"/>
      <c r="S96" s="21"/>
      <c r="T96" s="21"/>
      <c r="U96" s="21"/>
      <c r="V96" s="21"/>
      <c r="W96" s="21"/>
      <c r="X96" s="21"/>
      <c r="Y96" s="21"/>
      <c r="Z96" s="21"/>
    </row>
    <row r="97" spans="1:26" s="22" customFormat="1" ht="15.75" customHeight="1">
      <c r="A97" s="70">
        <v>91</v>
      </c>
      <c r="B97" s="70" t="s">
        <v>718</v>
      </c>
      <c r="C97" s="70" t="s">
        <v>61</v>
      </c>
      <c r="D97" s="70"/>
      <c r="E97" s="70">
        <v>6</v>
      </c>
      <c r="F97" s="71" t="s">
        <v>1169</v>
      </c>
      <c r="G97" s="72">
        <v>4</v>
      </c>
      <c r="H97" s="72">
        <v>8</v>
      </c>
      <c r="I97" s="72">
        <v>13</v>
      </c>
      <c r="J97" s="72">
        <v>3</v>
      </c>
      <c r="K97" s="73">
        <f t="shared" si="6"/>
        <v>28</v>
      </c>
      <c r="L97" s="71" t="s">
        <v>1169</v>
      </c>
      <c r="M97" s="74">
        <v>6</v>
      </c>
      <c r="N97" s="73">
        <f t="shared" si="7"/>
        <v>34</v>
      </c>
      <c r="O97" s="75">
        <f t="shared" si="8"/>
        <v>48.57142857142857</v>
      </c>
      <c r="P97" s="76" t="s">
        <v>776</v>
      </c>
      <c r="Q97" s="61" t="s">
        <v>119</v>
      </c>
      <c r="R97" s="61"/>
      <c r="S97" s="21"/>
      <c r="T97" s="21"/>
      <c r="U97" s="21"/>
      <c r="V97" s="21"/>
      <c r="W97" s="21"/>
      <c r="X97" s="21"/>
      <c r="Y97" s="21"/>
      <c r="Z97" s="21"/>
    </row>
    <row r="98" spans="1:26" s="22" customFormat="1" ht="15.75" customHeight="1">
      <c r="A98" s="70">
        <v>92</v>
      </c>
      <c r="B98" s="70" t="s">
        <v>739</v>
      </c>
      <c r="C98" s="70" t="s">
        <v>112</v>
      </c>
      <c r="D98" s="70"/>
      <c r="E98" s="70">
        <v>6</v>
      </c>
      <c r="F98" s="71" t="s">
        <v>1170</v>
      </c>
      <c r="G98" s="72">
        <v>3</v>
      </c>
      <c r="H98" s="72">
        <v>10</v>
      </c>
      <c r="I98" s="72">
        <v>4</v>
      </c>
      <c r="J98" s="72">
        <v>2</v>
      </c>
      <c r="K98" s="73">
        <f t="shared" si="6"/>
        <v>19</v>
      </c>
      <c r="L98" s="71" t="s">
        <v>1170</v>
      </c>
      <c r="M98" s="74">
        <v>12</v>
      </c>
      <c r="N98" s="73">
        <f t="shared" si="7"/>
        <v>31</v>
      </c>
      <c r="O98" s="75">
        <f t="shared" si="8"/>
        <v>44.285714285714285</v>
      </c>
      <c r="P98" s="76" t="s">
        <v>776</v>
      </c>
      <c r="Q98" s="61" t="s">
        <v>76</v>
      </c>
      <c r="R98" s="61"/>
      <c r="S98" s="21"/>
      <c r="T98" s="21"/>
      <c r="U98" s="21"/>
      <c r="V98" s="21"/>
      <c r="W98" s="21"/>
      <c r="X98" s="21"/>
      <c r="Y98" s="21"/>
      <c r="Z98" s="21"/>
    </row>
    <row r="99" spans="1:26" s="22" customFormat="1" ht="15.75" customHeight="1">
      <c r="A99" s="70">
        <v>93</v>
      </c>
      <c r="B99" s="70" t="s">
        <v>729</v>
      </c>
      <c r="C99" s="70" t="s">
        <v>502</v>
      </c>
      <c r="D99" s="70"/>
      <c r="E99" s="70">
        <v>6</v>
      </c>
      <c r="F99" s="71" t="s">
        <v>1171</v>
      </c>
      <c r="G99" s="72">
        <v>1</v>
      </c>
      <c r="H99" s="72">
        <v>8</v>
      </c>
      <c r="I99" s="72">
        <v>7</v>
      </c>
      <c r="J99" s="72">
        <v>0</v>
      </c>
      <c r="K99" s="73">
        <f t="shared" si="6"/>
        <v>16</v>
      </c>
      <c r="L99" s="71" t="s">
        <v>1171</v>
      </c>
      <c r="M99" s="74">
        <v>11</v>
      </c>
      <c r="N99" s="73">
        <f t="shared" si="7"/>
        <v>27</v>
      </c>
      <c r="O99" s="75">
        <f t="shared" si="8"/>
        <v>38.57142857142858</v>
      </c>
      <c r="P99" s="76" t="s">
        <v>776</v>
      </c>
      <c r="Q99" s="61" t="s">
        <v>770</v>
      </c>
      <c r="R99" s="61"/>
      <c r="S99" s="21"/>
      <c r="T99" s="21"/>
      <c r="U99" s="21"/>
      <c r="V99" s="21"/>
      <c r="W99" s="21"/>
      <c r="X99" s="21"/>
      <c r="Y99" s="21"/>
      <c r="Z99" s="21"/>
    </row>
    <row r="100" spans="1:26" s="22" customFormat="1" ht="15.75" customHeight="1">
      <c r="A100" s="70">
        <v>94</v>
      </c>
      <c r="B100" s="70" t="s">
        <v>683</v>
      </c>
      <c r="C100" s="70" t="s">
        <v>61</v>
      </c>
      <c r="D100" s="70"/>
      <c r="E100" s="70">
        <v>6</v>
      </c>
      <c r="F100" s="71" t="s">
        <v>1172</v>
      </c>
      <c r="G100" s="72">
        <v>4</v>
      </c>
      <c r="H100" s="72">
        <v>7</v>
      </c>
      <c r="I100" s="72">
        <v>5</v>
      </c>
      <c r="J100" s="72">
        <v>0</v>
      </c>
      <c r="K100" s="73">
        <f t="shared" si="6"/>
        <v>16</v>
      </c>
      <c r="L100" s="71" t="s">
        <v>1172</v>
      </c>
      <c r="M100" s="74">
        <v>5</v>
      </c>
      <c r="N100" s="73">
        <f t="shared" si="7"/>
        <v>21</v>
      </c>
      <c r="O100" s="75">
        <f t="shared" si="8"/>
        <v>30</v>
      </c>
      <c r="P100" s="76" t="s">
        <v>776</v>
      </c>
      <c r="Q100" s="61" t="s">
        <v>119</v>
      </c>
      <c r="R100" s="6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80" t="s">
        <v>1173</v>
      </c>
      <c r="C102" s="2"/>
      <c r="D102" s="80" t="s">
        <v>1174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</sheetData>
  <sheetProtection/>
  <autoFilter ref="A5:R100">
    <sortState ref="A6:R930">
      <sortCondition descending="1" sortBy="value" ref="N6:N930"/>
      <sortCondition sortBy="value" ref="B6:B930"/>
    </sortState>
  </autoFilter>
  <mergeCells count="5">
    <mergeCell ref="A1:O1"/>
    <mergeCell ref="C3:D3"/>
    <mergeCell ref="F3:K3"/>
    <mergeCell ref="C4:D4"/>
    <mergeCell ref="F4:K4"/>
  </mergeCells>
  <dataValidations count="2">
    <dataValidation type="list" allowBlank="1" showInputMessage="1" showErrorMessage="1" prompt=" -  - " sqref="R1:R4 P5:P6 R10:R210">
      <formula1>"победитель,призёр,участник,неявка"</formula1>
    </dataValidation>
    <dataValidation type="list" allowBlank="1" showInputMessage="1" showErrorMessage="1" prompt=" -  - " sqref="P7:P100">
      <formula1>"Победитель,Призер,Участник,Неявка,Удаление"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dcterms:created xsi:type="dcterms:W3CDTF">2016-11-08T02:45:58Z</dcterms:created>
  <dcterms:modified xsi:type="dcterms:W3CDTF">2024-03-13T02:07:46Z</dcterms:modified>
  <cp:category/>
  <cp:version/>
  <cp:contentType/>
  <cp:contentStatus/>
</cp:coreProperties>
</file>