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ВСЕРОССИЙСКАЯ ОЛИМПИАДА ШКОЛЬНИКОВ\2025_2026_ВсОШ\25_мэ\25_мэ_протокол\25_мэ_таблицы предварительные\"/>
    </mc:Choice>
  </mc:AlternateContent>
  <bookViews>
    <workbookView xWindow="-120" yWindow="-120" windowWidth="29040" windowHeight="15840" tabRatio="627" activeTab="4"/>
  </bookViews>
  <sheets>
    <sheet name="7 ТТ" sheetId="3" r:id="rId1"/>
    <sheet name="8 ТТ" sheetId="14" r:id="rId2"/>
    <sheet name="9 ТТ" sheetId="15" r:id="rId3"/>
    <sheet name="10 ТТ" sheetId="16" r:id="rId4"/>
    <sheet name="11 ТТ" sheetId="17" r:id="rId5"/>
  </sheets>
  <definedNames>
    <definedName name="_xlnm._FilterDatabase" localSheetId="3" hidden="1">'10 ТТ'!$A$5:$N$5</definedName>
    <definedName name="_xlnm._FilterDatabase" localSheetId="4" hidden="1">'11 ТТ'!$A$5:$N$5</definedName>
    <definedName name="_xlnm._FilterDatabase" localSheetId="0" hidden="1">'7 ТТ'!$A$5:$N$5</definedName>
    <definedName name="_xlnm._FilterDatabase" localSheetId="1" hidden="1">'8 ТТ'!$A$5:$N$5</definedName>
    <definedName name="_xlnm._FilterDatabase" localSheetId="2" hidden="1">'9 ТТ'!$A$5:$O$5</definedName>
    <definedName name="предмет">#NAME?</definedName>
    <definedName name="район">#NAME?</definedName>
    <definedName name="с1" localSheetId="3">#REF!</definedName>
    <definedName name="с1" localSheetId="4">#REF!</definedName>
    <definedName name="с1" localSheetId="1">#REF!</definedName>
    <definedName name="с1" localSheetId="2">#REF!</definedName>
    <definedName name="с1">#REF!</definedName>
    <definedName name="школы_полн">#NAME?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7" l="1"/>
  <c r="I8" i="16"/>
  <c r="M8" i="16" s="1"/>
  <c r="I7" i="16"/>
  <c r="M7" i="16" s="1"/>
  <c r="I9" i="17"/>
  <c r="M9" i="17" s="1"/>
  <c r="I10" i="17"/>
  <c r="M10" i="17" s="1"/>
  <c r="I14" i="17"/>
  <c r="M14" i="17" s="1"/>
  <c r="I11" i="17"/>
  <c r="M11" i="17" s="1"/>
  <c r="I9" i="3"/>
  <c r="M9" i="3" s="1"/>
  <c r="I14" i="3"/>
  <c r="M14" i="3" s="1"/>
  <c r="I10" i="3"/>
  <c r="M10" i="3" s="1"/>
  <c r="I16" i="17"/>
  <c r="M16" i="17" s="1"/>
  <c r="I8" i="17"/>
  <c r="M8" i="17"/>
  <c r="I13" i="17"/>
  <c r="M13" i="17" s="1"/>
  <c r="I7" i="17"/>
  <c r="M7" i="17" s="1"/>
  <c r="I8" i="15"/>
  <c r="I7" i="15"/>
  <c r="I12" i="15"/>
  <c r="M12" i="15" s="1"/>
  <c r="I14" i="15"/>
  <c r="M14" i="15" s="1"/>
  <c r="I13" i="15"/>
  <c r="M13" i="15" s="1"/>
  <c r="I11" i="15"/>
  <c r="M11" i="15" s="1"/>
  <c r="I10" i="15"/>
  <c r="M10" i="15"/>
  <c r="I9" i="15"/>
  <c r="I11" i="16"/>
  <c r="I9" i="16"/>
  <c r="M9" i="16" s="1"/>
  <c r="I13" i="16"/>
  <c r="I10" i="16"/>
  <c r="M10" i="16" s="1"/>
  <c r="I12" i="16"/>
  <c r="M12" i="16" s="1"/>
  <c r="I6" i="17"/>
  <c r="M6" i="17" s="1"/>
  <c r="I6" i="16"/>
  <c r="M6" i="16" s="1"/>
  <c r="I6" i="15"/>
  <c r="M6" i="15" s="1"/>
  <c r="M9" i="15"/>
  <c r="I12" i="3"/>
  <c r="M12" i="3" s="1"/>
  <c r="I11" i="3"/>
  <c r="M11" i="3" s="1"/>
  <c r="I13" i="3"/>
  <c r="M13" i="3" s="1"/>
  <c r="I8" i="3"/>
  <c r="M8" i="3" s="1"/>
  <c r="I7" i="3"/>
  <c r="M7" i="3" s="1"/>
  <c r="I6" i="3"/>
  <c r="M6" i="3" s="1"/>
  <c r="I11" i="14"/>
  <c r="M11" i="14"/>
  <c r="I13" i="14"/>
  <c r="M13" i="14" s="1"/>
  <c r="I9" i="14"/>
  <c r="M9" i="14"/>
  <c r="I10" i="14"/>
  <c r="M10" i="14" s="1"/>
  <c r="I16" i="14"/>
  <c r="M16" i="14" s="1"/>
  <c r="I7" i="14"/>
  <c r="M7" i="14"/>
  <c r="I8" i="14"/>
  <c r="M8" i="14"/>
  <c r="I6" i="14"/>
  <c r="M6" i="14" s="1"/>
  <c r="M8" i="15"/>
  <c r="M7" i="15"/>
  <c r="I15" i="17"/>
  <c r="M15" i="17" s="1"/>
  <c r="M11" i="16"/>
  <c r="I12" i="14"/>
  <c r="M14" i="14"/>
  <c r="I14" i="14"/>
  <c r="I15" i="14"/>
</calcChain>
</file>

<file path=xl/sharedStrings.xml><?xml version="1.0" encoding="utf-8"?>
<sst xmlns="http://schemas.openxmlformats.org/spreadsheetml/2006/main" count="291" uniqueCount="128">
  <si>
    <t>(9 классы)</t>
  </si>
  <si>
    <t>Место проведения:</t>
  </si>
  <si>
    <t>дата проведения (ДД.ММ.ГГ):</t>
  </si>
  <si>
    <t>председатель жюри (ФИО):</t>
  </si>
  <si>
    <t>№</t>
  </si>
  <si>
    <t>Фамилия</t>
  </si>
  <si>
    <t xml:space="preserve">Название ОУ </t>
  </si>
  <si>
    <t>(7 классы)</t>
  </si>
  <si>
    <t>Район</t>
  </si>
  <si>
    <t>Класс</t>
  </si>
  <si>
    <t>Шифр 1 тур</t>
  </si>
  <si>
    <t>Итого</t>
  </si>
  <si>
    <t>Вид практической работы</t>
  </si>
  <si>
    <t>Количество баллов за практический тур</t>
  </si>
  <si>
    <t>Итог</t>
  </si>
  <si>
    <t>тип диплома</t>
  </si>
  <si>
    <t>максимальный балл</t>
  </si>
  <si>
    <t>Советский</t>
  </si>
  <si>
    <t>Ленинский</t>
  </si>
  <si>
    <t>Кировский</t>
  </si>
  <si>
    <t>Свердловский</t>
  </si>
  <si>
    <t>(8 классы)</t>
  </si>
  <si>
    <t>Октябрьский</t>
  </si>
  <si>
    <t>(10 классы)</t>
  </si>
  <si>
    <t>(11 классы)</t>
  </si>
  <si>
    <t>ЖД</t>
  </si>
  <si>
    <t>Общие разделы</t>
  </si>
  <si>
    <t>Глущенко Тимофей Александрович</t>
  </si>
  <si>
    <t>кол-во баллов за проект</t>
  </si>
  <si>
    <t>Центральный</t>
  </si>
  <si>
    <t>Краевое_учреждение</t>
  </si>
  <si>
    <t>МАОУ Лицей № 6 «Перспектива»</t>
  </si>
  <si>
    <t xml:space="preserve"> г. Красноярск, МАОУ СШ №149, МАОУ СШ № 139, СП УПЦ "Прогресс"</t>
  </si>
  <si>
    <t>17.11.2025, 18.11.2025,  19.11.2025</t>
  </si>
  <si>
    <t>Творческое задание (кейс)</t>
  </si>
  <si>
    <t>3D-моделирование</t>
  </si>
  <si>
    <t>Краевые_учреждения</t>
  </si>
  <si>
    <t>Алавкин Сергей Павлович</t>
  </si>
  <si>
    <t>Анашкин Сергей Станиславович</t>
  </si>
  <si>
    <t>Автоматизированные технические системы</t>
  </si>
  <si>
    <t xml:space="preserve">Анфимюк Лев Антонович </t>
  </si>
  <si>
    <t>Механическая  деревообработка</t>
  </si>
  <si>
    <t>Арбатский Константин Максимович</t>
  </si>
  <si>
    <t>Бармин Добрыня Андреевич</t>
  </si>
  <si>
    <t>Батранин Александр Александрович</t>
  </si>
  <si>
    <t>Бородкин Платон Александрович</t>
  </si>
  <si>
    <t>Викторов Дмитрий Андреевич</t>
  </si>
  <si>
    <t>Гетманов Алексей Андреевич</t>
  </si>
  <si>
    <t>Головков Егор Романович</t>
  </si>
  <si>
    <t>Грачев Дмитрий Артемович</t>
  </si>
  <si>
    <t>Ручная деревообработка</t>
  </si>
  <si>
    <t>Гучко Андрей Витальевич</t>
  </si>
  <si>
    <t>Ерошенко Артемий Александрович</t>
  </si>
  <si>
    <t>Жуков Константин Евгеньевич</t>
  </si>
  <si>
    <t xml:space="preserve">Зайцев Марк Витальевич </t>
  </si>
  <si>
    <t>Ивахов Денис Владимирович</t>
  </si>
  <si>
    <t xml:space="preserve">Карасёва Полина Ивановна </t>
  </si>
  <si>
    <t>Колесников Павел Валерьевич</t>
  </si>
  <si>
    <t>Кривец Александр Владимирович</t>
  </si>
  <si>
    <t>Лейхке Дмитрий Вячеславович</t>
  </si>
  <si>
    <t>Леонтьев Павел Алексеевич</t>
  </si>
  <si>
    <t>Лошаков Кузьма Владимирович</t>
  </si>
  <si>
    <t>Мальцев Иван Владимирович</t>
  </si>
  <si>
    <t>Медведев Борис Викторович</t>
  </si>
  <si>
    <t>Мейдус Вадим Артурович</t>
  </si>
  <si>
    <t xml:space="preserve">Некрасова Анастасия Ивановна </t>
  </si>
  <si>
    <t>Окулов Макар Олегович</t>
  </si>
  <si>
    <t>Осипенко Руслана Ивановна</t>
  </si>
  <si>
    <t>Поэтов Егор Александрович</t>
  </si>
  <si>
    <t>Пупышко Андрей Сергеевич</t>
  </si>
  <si>
    <t>Ракин Семён Евгеньевич</t>
  </si>
  <si>
    <t>Родионов Родион Евгеньевич</t>
  </si>
  <si>
    <t>Ставер Игорь Витальевич</t>
  </si>
  <si>
    <t>Телешун Алексей Романович</t>
  </si>
  <si>
    <t>Толстихин Алексей Павлович</t>
  </si>
  <si>
    <t>Фильков Данила Андреевич</t>
  </si>
  <si>
    <t>Шеходанов Дмитрий Игоревич</t>
  </si>
  <si>
    <t>Штеле Генрих Андреевич</t>
  </si>
  <si>
    <t>Экгарт Андрей Андреевич</t>
  </si>
  <si>
    <t>Ярополов Платон Павлович</t>
  </si>
  <si>
    <t>МБОУ СШ № 36</t>
  </si>
  <si>
    <t>ТТТ-11-02</t>
  </si>
  <si>
    <t>ТТТ-11-11</t>
  </si>
  <si>
    <t>ТТТ-10-07</t>
  </si>
  <si>
    <t>ТТТ-11-10</t>
  </si>
  <si>
    <t>ТТТ-10-09</t>
  </si>
  <si>
    <t>ТТТ-10-10</t>
  </si>
  <si>
    <t>ТТТ-9-01</t>
  </si>
  <si>
    <t>ТТТ-11-07</t>
  </si>
  <si>
    <t>ТТТ-10-02</t>
  </si>
  <si>
    <t>ТТТ-10-03</t>
  </si>
  <si>
    <t>ТТТ-11-12</t>
  </si>
  <si>
    <t>Левицкая Софья Витальевна</t>
  </si>
  <si>
    <t>ЖД</t>
  </si>
  <si>
    <t>ТТТ-8-04</t>
  </si>
  <si>
    <t>ТТТ-8-02</t>
  </si>
  <si>
    <t>ТТТ-7-08</t>
  </si>
  <si>
    <t>ТТТ-8-01</t>
  </si>
  <si>
    <t>ТТТ-7-10</t>
  </si>
  <si>
    <t>ТТТ-8-05</t>
  </si>
  <si>
    <t>ТТТ-8-08</t>
  </si>
  <si>
    <t>ТТТ-8-09</t>
  </si>
  <si>
    <t>ТТТ-7-07</t>
  </si>
  <si>
    <t>ТТТ-8-07</t>
  </si>
  <si>
    <t>ТТТ-8-03</t>
  </si>
  <si>
    <t>ТТТ-9-04</t>
  </si>
  <si>
    <t>ТТТ-11-05</t>
  </si>
  <si>
    <t>ТТТ-10-04</t>
  </si>
  <si>
    <t>ТТТ-9-09</t>
  </si>
  <si>
    <t>ТТТ-11-08</t>
  </si>
  <si>
    <t>ТТТ-10-05</t>
  </si>
  <si>
    <t>ТТТ-9-06</t>
  </si>
  <si>
    <t>ТТТ-9-03</t>
  </si>
  <si>
    <t>ТТТ-7-06</t>
  </si>
  <si>
    <t>ТТТ-7-03</t>
  </si>
  <si>
    <t>ТТТ-7-05</t>
  </si>
  <si>
    <t>ТТТ-7-02</t>
  </si>
  <si>
    <t>ТТТ-7-04</t>
  </si>
  <si>
    <t>ТТТ-9-02</t>
  </si>
  <si>
    <t>ТТТ-9-08</t>
  </si>
  <si>
    <t>ТТТ-9-07</t>
  </si>
  <si>
    <t>ТТТ-11-03</t>
  </si>
  <si>
    <t>Неявка</t>
  </si>
  <si>
    <t>Таблица предварительных результатов муниципального этапа ВсОШ по труду, "Техника, технологии и техническое творчество"</t>
  </si>
  <si>
    <t>ТТТ-8-06</t>
  </si>
  <si>
    <t>ТТТ-10-06</t>
  </si>
  <si>
    <t>Х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</si>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</sst>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yr"/>
    </font>
    <font>
      <sz val="11"/>
      <color indexed="64"/>
      <name val="Calibri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Microsoft Sans Serif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65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>
      <alignment vertical="top"/>
      <protection locked="0"/>
    </xf>
    <xf numFmtId="0" fontId="13" fillId="0" borderId="0"/>
    <xf numFmtId="0" fontId="1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6" xfId="0" applyFont="1" applyBorder="1" applyAlignment="1">
      <alignment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4" borderId="7" xfId="0" applyFont="1" applyFill="1" applyBorder="1"/>
    <xf numFmtId="0" fontId="9" fillId="4" borderId="7" xfId="0" applyFont="1" applyFill="1" applyBorder="1"/>
    <xf numFmtId="0" fontId="7" fillId="2" borderId="8" xfId="5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0" fillId="5" borderId="2" xfId="0" applyFill="1" applyBorder="1"/>
    <xf numFmtId="0" fontId="7" fillId="4" borderId="2" xfId="5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6" fillId="4" borderId="8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4" borderId="7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/>
    </xf>
    <xf numFmtId="0" fontId="16" fillId="0" borderId="11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6">
    <cellStyle name="Normal 2" xfId="1"/>
    <cellStyle name="Обычный" xfId="0" builtinId="0"/>
    <cellStyle name="Обычный 2" xfId="2"/>
    <cellStyle name="Обычный 3" xfId="3"/>
    <cellStyle name="Обычный 4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3B1F082D-82FB-42A6-AECE-EAF52A0C6725}"/>
            </a:ext>
          </a:extLst>
        </xdr:cNvPr>
        <xdr:cNvSpPr/>
      </xdr:nvSpPr>
      <xdr:spPr bwMode="auto">
        <a:xfrm>
          <a:off x="3269519" y="2428920"/>
          <a:ext cx="191880" cy="27612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4CC13565-5B41-4D54-97CB-AA7E4C202A8A}"/>
            </a:ext>
          </a:extLst>
        </xdr:cNvPr>
        <xdr:cNvSpPr/>
      </xdr:nvSpPr>
      <xdr:spPr bwMode="auto">
        <a:xfrm>
          <a:off x="3269519" y="2428920"/>
          <a:ext cx="191880" cy="27612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55ED512-B21A-4A9B-B9AD-D6C8497DAAEF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9962E9E-D637-4771-84E9-CE6CA8D60FE0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C8462B9A-2147-42ED-8610-EBC8F45D48B4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352BD8A1-78C6-4693-B4EB-997BBE391073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F997D4B8-B9C0-4988-A204-8492B5508E4B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1790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F3AD6704-4DCB-4B65-B64A-FAE2B3C5D666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A450D8F8-E521-4A41-946E-8CB9338E0840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23C13119-C6B7-4C54-B7A9-903938DC753D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B78C6E96-398E-4CE7-ADB2-F4822E6F63D1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FDBC188B-BFAE-4ADF-B38B-374BA77C6263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73C1419A-D842-4AA0-868F-1DEB8EDF6C4D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1FB61910-6EAB-458C-893A-828C73FE0C95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3D04477-15E1-453B-A5A9-4E2CBE97B219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ABEA0EE-D5AF-4EB7-A336-C1EEC8708F7F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3F7E18E0-61F9-4EE2-838C-F18E6D721D4D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81620224-8143-4731-AB4C-169D3D6F053B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AFB51C37-A03A-48BB-9524-9E23D1B62425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4C934DD0-1830-45A4-82D6-FCA4B2EBDF7D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763DA6C8-40D5-424A-967F-120D504F83E0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80F19DF1-BE5A-4A68-AB26-FB85E2118748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409C12A-ED3A-4C45-9A85-1DCDCFBDB089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D43492C-1829-4217-AEB5-CE8D844E6044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524398FA-7C2B-4C5A-86AE-D4C5A246D521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DB6CFC48-5043-4108-A864-C6D567FB1F3D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22773D16-60F1-428F-8251-E3EAB65DF62D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C3044CAC-AA8C-428C-A0DD-C45C166F51C9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133C4DB7-3922-4AD5-BCAE-5C5BC64CC62A}"/>
            </a:ext>
          </a:extLst>
        </xdr:cNvPr>
        <xdr:cNvSpPr/>
      </xdr:nvSpPr>
      <xdr:spPr bwMode="auto">
        <a:xfrm>
          <a:off x="1485900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80DD3572-C0F1-4420-B142-5B58562549AB}"/>
            </a:ext>
          </a:extLst>
        </xdr:cNvPr>
        <xdr:cNvSpPr/>
      </xdr:nvSpPr>
      <xdr:spPr bwMode="auto">
        <a:xfrm>
          <a:off x="1485900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41A683D-C4AA-4AF2-A3FD-85BB51867C51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FFE4A4A-C023-4630-88AC-A53735B42638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AA5E5ABA-DF0E-434F-ABDA-15B5F099BC9A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68F6C536-3874-40D9-9605-896D8588FCAD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AF00D498-7287-4780-A1FC-3CC6CDA0165D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33BF3C42-7A82-48C0-B09A-B2055148ECBE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6BD652AB-889C-4368-8198-2BEFFD21E13D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F6009AE-9D7A-487F-8EA5-A6BBD275518E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82AF91F8-1C10-4C01-8188-68A2903EA136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378AB7A5-5F2D-454F-8FB3-5FC1A4708642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31104C26-043E-4316-A728-9A2729F12621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18C94980-4EB6-4B52-87E7-8F275EC69974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90" workbookViewId="0">
      <selection activeCell="D7" sqref="D7:D14"/>
    </sheetView>
  </sheetViews>
  <sheetFormatPr defaultColWidth="9.140625" defaultRowHeight="12.75" x14ac:dyDescent="0.2"/>
  <cols>
    <col min="1" max="1" width="4.140625" style="1" bestFit="1" customWidth="1"/>
    <col min="2" max="2" width="14.5703125" style="1" customWidth="1"/>
    <col min="3" max="3" width="28.42578125" style="1" customWidth="1"/>
    <col min="4" max="4" width="26.5703125" style="2" customWidth="1"/>
    <col min="5" max="5" width="7" style="21" bestFit="1" customWidth="1"/>
    <col min="6" max="6" width="21" style="1" customWidth="1"/>
    <col min="7" max="7" width="10.42578125" style="1" customWidth="1"/>
    <col min="8" max="8" width="12.7109375" style="1" customWidth="1"/>
    <col min="9" max="9" width="7.7109375" style="1" customWidth="1"/>
    <col min="10" max="10" width="33.5703125" style="1" customWidth="1"/>
    <col min="11" max="11" width="14.42578125" style="1" customWidth="1"/>
    <col min="12" max="12" width="13" style="1" bestFit="1" customWidth="1"/>
    <col min="13" max="13" width="8.7109375" style="1" bestFit="1" customWidth="1"/>
    <col min="14" max="14" width="18.7109375" style="1" customWidth="1"/>
    <col min="15" max="15" width="6.42578125" style="1" bestFit="1" customWidth="1"/>
    <col min="16" max="16" width="6.28515625" style="3" bestFit="1" customWidth="1"/>
    <col min="17" max="17" width="27.28515625" style="3" customWidth="1"/>
    <col min="18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25" width="9.140625" style="3" bestFit="1"/>
    <col min="26" max="16384" width="9.140625" style="3"/>
  </cols>
  <sheetData>
    <row r="1" spans="1:22" ht="30" customHeight="1" x14ac:dyDescent="0.3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2" ht="30" customHeight="1" x14ac:dyDescent="0.3">
      <c r="A2" s="4"/>
      <c r="B2" s="4"/>
      <c r="C2" s="5"/>
      <c r="E2" s="6"/>
      <c r="F2" s="5" t="s">
        <v>7</v>
      </c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J3" s="3"/>
      <c r="K3" s="3"/>
      <c r="L3" s="3" t="s">
        <v>3</v>
      </c>
      <c r="N3" s="3"/>
      <c r="O3" s="3"/>
      <c r="R3" s="1"/>
      <c r="S3" s="1"/>
    </row>
    <row r="4" spans="1:22" s="7" customFormat="1" ht="30.75" customHeight="1" x14ac:dyDescent="0.2">
      <c r="B4" s="57" t="s">
        <v>32</v>
      </c>
      <c r="C4" s="57"/>
      <c r="D4" s="57"/>
      <c r="E4" s="57" t="s">
        <v>33</v>
      </c>
      <c r="F4" s="57"/>
      <c r="G4" s="57"/>
      <c r="H4" s="57"/>
      <c r="I4" s="57"/>
      <c r="J4" s="10"/>
      <c r="K4" s="58" t="s">
        <v>27</v>
      </c>
      <c r="L4" s="59"/>
      <c r="M4" s="59"/>
      <c r="N4" s="59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26</v>
      </c>
      <c r="H5" s="11" t="s">
        <v>34</v>
      </c>
      <c r="I5" s="11" t="s">
        <v>11</v>
      </c>
      <c r="J5" s="11" t="s">
        <v>12</v>
      </c>
      <c r="K5" s="11" t="s">
        <v>13</v>
      </c>
      <c r="L5" s="11" t="s">
        <v>28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2"/>
      <c r="F6" s="23"/>
      <c r="G6" s="24">
        <v>25</v>
      </c>
      <c r="H6" s="27">
        <v>5</v>
      </c>
      <c r="I6" s="25">
        <f>SUM(G6:H6)</f>
        <v>30</v>
      </c>
      <c r="J6" s="13"/>
      <c r="K6" s="13">
        <v>35</v>
      </c>
      <c r="L6" s="13">
        <v>35</v>
      </c>
      <c r="M6" s="26">
        <f t="shared" ref="M6:M14" si="0">L6+K6+I6</f>
        <v>100</v>
      </c>
      <c r="N6" s="13"/>
    </row>
    <row r="7" spans="1:22" s="38" customFormat="1" ht="33" customHeight="1" x14ac:dyDescent="0.2">
      <c r="A7" s="31">
        <v>1</v>
      </c>
      <c r="B7" s="32" t="s">
        <v>17</v>
      </c>
      <c r="C7" s="32" t="s">
        <v>72</v>
      </c>
      <c r="D7" s="32"/>
      <c r="E7" s="33">
        <v>7</v>
      </c>
      <c r="F7" s="36" t="s">
        <v>115</v>
      </c>
      <c r="G7" s="31">
        <v>21</v>
      </c>
      <c r="H7" s="31">
        <v>2</v>
      </c>
      <c r="I7" s="34">
        <f>SUM(F7:H7)</f>
        <v>23</v>
      </c>
      <c r="J7" s="31" t="s">
        <v>39</v>
      </c>
      <c r="K7" s="31">
        <v>35</v>
      </c>
      <c r="L7" s="31">
        <v>34</v>
      </c>
      <c r="M7" s="35">
        <f t="shared" si="0"/>
        <v>92</v>
      </c>
      <c r="N7" s="36"/>
      <c r="O7" s="37"/>
      <c r="V7" s="39"/>
    </row>
    <row r="8" spans="1:22" s="38" customFormat="1" ht="33" customHeight="1" x14ac:dyDescent="0.2">
      <c r="A8" s="31">
        <v>2</v>
      </c>
      <c r="B8" s="32" t="s">
        <v>17</v>
      </c>
      <c r="C8" s="32" t="s">
        <v>69</v>
      </c>
      <c r="D8" s="32"/>
      <c r="E8" s="33">
        <v>7</v>
      </c>
      <c r="F8" s="36" t="s">
        <v>114</v>
      </c>
      <c r="G8" s="31">
        <v>17</v>
      </c>
      <c r="H8" s="31">
        <v>4</v>
      </c>
      <c r="I8" s="34">
        <f>SUM(F8:H8)</f>
        <v>21</v>
      </c>
      <c r="J8" s="31" t="s">
        <v>39</v>
      </c>
      <c r="K8" s="31">
        <v>17</v>
      </c>
      <c r="L8" s="31">
        <v>30</v>
      </c>
      <c r="M8" s="35">
        <f t="shared" si="0"/>
        <v>68</v>
      </c>
      <c r="N8" s="36"/>
      <c r="O8" s="37"/>
      <c r="V8" s="39"/>
    </row>
    <row r="9" spans="1:22" s="38" customFormat="1" ht="33" customHeight="1" x14ac:dyDescent="0.2">
      <c r="A9" s="31">
        <v>3</v>
      </c>
      <c r="B9" s="32" t="s">
        <v>17</v>
      </c>
      <c r="C9" s="32" t="s">
        <v>73</v>
      </c>
      <c r="D9" s="32"/>
      <c r="E9" s="33">
        <v>7</v>
      </c>
      <c r="F9" s="36" t="s">
        <v>116</v>
      </c>
      <c r="G9" s="31">
        <v>8</v>
      </c>
      <c r="H9" s="31">
        <v>2</v>
      </c>
      <c r="I9" s="34">
        <f>SUM(F9:H9)</f>
        <v>10</v>
      </c>
      <c r="J9" s="31" t="s">
        <v>39</v>
      </c>
      <c r="K9" s="31">
        <v>19</v>
      </c>
      <c r="L9" s="31">
        <v>33</v>
      </c>
      <c r="M9" s="35">
        <f t="shared" si="0"/>
        <v>62</v>
      </c>
      <c r="N9" s="36"/>
      <c r="O9" s="37"/>
      <c r="V9" s="39"/>
    </row>
    <row r="10" spans="1:22" s="38" customFormat="1" ht="33" customHeight="1" x14ac:dyDescent="0.2">
      <c r="A10" s="31">
        <v>4</v>
      </c>
      <c r="B10" s="32" t="s">
        <v>17</v>
      </c>
      <c r="C10" s="32" t="s">
        <v>79</v>
      </c>
      <c r="D10" s="32"/>
      <c r="E10" s="33">
        <v>7</v>
      </c>
      <c r="F10" s="36" t="s">
        <v>117</v>
      </c>
      <c r="G10" s="31">
        <v>12</v>
      </c>
      <c r="H10" s="31">
        <v>1</v>
      </c>
      <c r="I10" s="34">
        <f>SUM(F10:H10)</f>
        <v>13</v>
      </c>
      <c r="J10" s="31" t="s">
        <v>39</v>
      </c>
      <c r="K10" s="31">
        <v>14</v>
      </c>
      <c r="L10" s="31">
        <v>34</v>
      </c>
      <c r="M10" s="35">
        <f t="shared" si="0"/>
        <v>61</v>
      </c>
      <c r="N10" s="36"/>
      <c r="O10" s="37"/>
      <c r="V10" s="39"/>
    </row>
    <row r="11" spans="1:22" s="38" customFormat="1" ht="33" customHeight="1" x14ac:dyDescent="0.2">
      <c r="A11" s="31">
        <v>5</v>
      </c>
      <c r="B11" s="32" t="s">
        <v>17</v>
      </c>
      <c r="C11" s="32" t="s">
        <v>51</v>
      </c>
      <c r="D11" s="32"/>
      <c r="E11" s="33">
        <v>7</v>
      </c>
      <c r="F11" s="36" t="s">
        <v>96</v>
      </c>
      <c r="G11" s="31">
        <v>8</v>
      </c>
      <c r="H11" s="31">
        <v>0</v>
      </c>
      <c r="I11" s="34">
        <f>SUM(F11:H11)</f>
        <v>8</v>
      </c>
      <c r="J11" s="31" t="s">
        <v>50</v>
      </c>
      <c r="K11" s="31">
        <v>28</v>
      </c>
      <c r="L11" s="31">
        <v>15.5</v>
      </c>
      <c r="M11" s="35">
        <f t="shared" si="0"/>
        <v>51.5</v>
      </c>
      <c r="N11" s="36"/>
      <c r="O11" s="37"/>
      <c r="V11" s="39"/>
    </row>
    <row r="12" spans="1:22" s="38" customFormat="1" ht="33" customHeight="1" x14ac:dyDescent="0.2">
      <c r="A12" s="31">
        <v>6</v>
      </c>
      <c r="B12" s="32" t="s">
        <v>17</v>
      </c>
      <c r="C12" s="32" t="s">
        <v>40</v>
      </c>
      <c r="D12" s="32"/>
      <c r="E12" s="33">
        <v>7</v>
      </c>
      <c r="F12" s="36" t="s">
        <v>113</v>
      </c>
      <c r="G12" s="31">
        <v>14</v>
      </c>
      <c r="H12" s="31">
        <v>2</v>
      </c>
      <c r="I12" s="34">
        <f>SUM(G12:H12)</f>
        <v>16</v>
      </c>
      <c r="J12" s="31" t="s">
        <v>39</v>
      </c>
      <c r="K12" s="31">
        <v>4</v>
      </c>
      <c r="L12" s="31">
        <v>30</v>
      </c>
      <c r="M12" s="35">
        <f t="shared" si="0"/>
        <v>50</v>
      </c>
      <c r="N12" s="36"/>
      <c r="O12" s="37"/>
      <c r="V12" s="39"/>
    </row>
    <row r="13" spans="1:22" s="38" customFormat="1" ht="33" customHeight="1" x14ac:dyDescent="0.2">
      <c r="A13" s="31">
        <v>7</v>
      </c>
      <c r="B13" s="32" t="s">
        <v>36</v>
      </c>
      <c r="C13" s="32" t="s">
        <v>58</v>
      </c>
      <c r="D13" s="32"/>
      <c r="E13" s="33">
        <v>7</v>
      </c>
      <c r="F13" s="36" t="s">
        <v>102</v>
      </c>
      <c r="G13" s="31">
        <v>17</v>
      </c>
      <c r="H13" s="31">
        <v>3</v>
      </c>
      <c r="I13" s="34">
        <f>SUM(F13:H13)</f>
        <v>20</v>
      </c>
      <c r="J13" s="31" t="s">
        <v>35</v>
      </c>
      <c r="K13" s="31">
        <v>23</v>
      </c>
      <c r="L13" s="31">
        <v>6.5</v>
      </c>
      <c r="M13" s="35">
        <f t="shared" si="0"/>
        <v>49.5</v>
      </c>
      <c r="N13" s="36"/>
      <c r="O13" s="37"/>
      <c r="V13" s="39"/>
    </row>
    <row r="14" spans="1:22" s="38" customFormat="1" ht="33" customHeight="1" x14ac:dyDescent="0.2">
      <c r="A14" s="31">
        <v>8</v>
      </c>
      <c r="B14" s="32" t="s">
        <v>36</v>
      </c>
      <c r="C14" s="32" t="s">
        <v>77</v>
      </c>
      <c r="D14" s="32"/>
      <c r="E14" s="33">
        <v>7</v>
      </c>
      <c r="F14" s="36" t="s">
        <v>98</v>
      </c>
      <c r="G14" s="31">
        <v>13</v>
      </c>
      <c r="H14" s="31">
        <v>2</v>
      </c>
      <c r="I14" s="34">
        <f>SUM(F14:H14)</f>
        <v>15</v>
      </c>
      <c r="J14" s="31" t="s">
        <v>35</v>
      </c>
      <c r="K14" s="31">
        <v>0</v>
      </c>
      <c r="L14" s="31">
        <v>6</v>
      </c>
      <c r="M14" s="35">
        <f t="shared" si="0"/>
        <v>21</v>
      </c>
      <c r="N14" s="36"/>
      <c r="O14" s="37"/>
      <c r="V14" s="39"/>
    </row>
  </sheetData>
  <autoFilter ref="A5:N5">
    <sortState ref="A6:N16">
      <sortCondition descending="1" ref="M5"/>
    </sortState>
  </autoFilter>
  <mergeCells count="4">
    <mergeCell ref="A1:O1"/>
    <mergeCell ref="B4:D4"/>
    <mergeCell ref="K4:N4"/>
    <mergeCell ref="E4:I4"/>
  </mergeCells>
  <dataValidations count="2">
    <dataValidation type="list" allowBlank="1" showErrorMessage="1" sqref="W1:W4 N5 W7:W14 W17:W1004">
      <formula1>"Победитель,Призер,Участник"</formula1>
      <formula2>0</formula2>
    </dataValidation>
    <dataValidation type="list" allowBlank="1" showErrorMessage="1" sqref="N6:N14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opLeftCell="A4" zoomScale="90" workbookViewId="0">
      <pane xSplit="3" topLeftCell="D1" activePane="topRight" state="frozen"/>
      <selection activeCell="A4" sqref="A4:IV5"/>
      <selection pane="topRight" activeCell="C16" sqref="C16"/>
    </sheetView>
  </sheetViews>
  <sheetFormatPr defaultColWidth="9.140625" defaultRowHeight="12.75" x14ac:dyDescent="0.2"/>
  <cols>
    <col min="1" max="1" width="4.140625" style="1" bestFit="1" customWidth="1"/>
    <col min="2" max="2" width="16.5703125" style="1" customWidth="1"/>
    <col min="3" max="3" width="29.85546875" style="1" customWidth="1"/>
    <col min="4" max="4" width="27.7109375" style="2" customWidth="1"/>
    <col min="5" max="5" width="7" style="21" bestFit="1" customWidth="1"/>
    <col min="6" max="6" width="24.42578125" style="1" customWidth="1"/>
    <col min="7" max="7" width="10.42578125" style="1" customWidth="1"/>
    <col min="8" max="8" width="11.140625" style="1" customWidth="1"/>
    <col min="9" max="9" width="7.7109375" style="1" customWidth="1"/>
    <col min="10" max="10" width="39.7109375" style="29" customWidth="1"/>
    <col min="11" max="11" width="10.7109375" style="1" bestFit="1" customWidth="1"/>
    <col min="12" max="12" width="13" style="1" bestFit="1" customWidth="1"/>
    <col min="13" max="13" width="8.7109375" style="1" bestFit="1" customWidth="1"/>
    <col min="14" max="14" width="23.14062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2" ht="30" customHeight="1" x14ac:dyDescent="0.3">
      <c r="A2" s="4"/>
      <c r="B2" s="4"/>
      <c r="C2" s="5"/>
      <c r="E2" s="6"/>
      <c r="F2" s="5" t="s">
        <v>21</v>
      </c>
      <c r="G2" s="4"/>
      <c r="H2" s="4"/>
      <c r="I2" s="4"/>
      <c r="J2" s="28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I3" s="3"/>
      <c r="K3" s="3"/>
      <c r="L3" s="3" t="s">
        <v>3</v>
      </c>
      <c r="N3" s="3"/>
      <c r="O3" s="3"/>
      <c r="R3" s="1"/>
      <c r="S3" s="1"/>
    </row>
    <row r="4" spans="1:22" s="7" customFormat="1" ht="30.75" customHeight="1" x14ac:dyDescent="0.2">
      <c r="B4" s="57" t="s">
        <v>32</v>
      </c>
      <c r="C4" s="57"/>
      <c r="D4" s="57"/>
      <c r="E4" s="57" t="s">
        <v>33</v>
      </c>
      <c r="F4" s="57"/>
      <c r="G4" s="57"/>
      <c r="H4" s="57"/>
      <c r="I4" s="57"/>
      <c r="J4" s="10"/>
      <c r="K4" s="58" t="s">
        <v>27</v>
      </c>
      <c r="L4" s="59"/>
      <c r="M4" s="59"/>
      <c r="N4" s="59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26</v>
      </c>
      <c r="H5" s="11" t="s">
        <v>34</v>
      </c>
      <c r="I5" s="11" t="s">
        <v>11</v>
      </c>
      <c r="J5" s="11" t="s">
        <v>12</v>
      </c>
      <c r="K5" s="11" t="s">
        <v>13</v>
      </c>
      <c r="L5" s="11" t="s">
        <v>28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25</v>
      </c>
      <c r="H6" s="27">
        <v>5</v>
      </c>
      <c r="I6" s="13">
        <f t="shared" ref="I6:I16" si="0">SUM(G6:H6)</f>
        <v>30</v>
      </c>
      <c r="J6" s="30"/>
      <c r="K6" s="13">
        <v>35</v>
      </c>
      <c r="L6" s="13">
        <v>35</v>
      </c>
      <c r="M6" s="14">
        <f t="shared" ref="M6:M11" si="1">L6+K6+I6</f>
        <v>100</v>
      </c>
      <c r="N6" s="13"/>
    </row>
    <row r="7" spans="1:22" s="38" customFormat="1" ht="33" customHeight="1" x14ac:dyDescent="0.2">
      <c r="A7" s="31">
        <v>1</v>
      </c>
      <c r="B7" s="32" t="s">
        <v>17</v>
      </c>
      <c r="C7" s="32" t="s">
        <v>60</v>
      </c>
      <c r="D7" s="32"/>
      <c r="E7" s="33">
        <v>8</v>
      </c>
      <c r="F7" s="36" t="s">
        <v>97</v>
      </c>
      <c r="G7" s="31">
        <v>17</v>
      </c>
      <c r="H7" s="31">
        <v>1</v>
      </c>
      <c r="I7" s="34">
        <f t="shared" si="0"/>
        <v>18</v>
      </c>
      <c r="J7" s="31" t="s">
        <v>50</v>
      </c>
      <c r="K7" s="31">
        <v>31</v>
      </c>
      <c r="L7" s="31">
        <v>33.5</v>
      </c>
      <c r="M7" s="35">
        <f t="shared" si="1"/>
        <v>82.5</v>
      </c>
      <c r="N7" s="36"/>
      <c r="O7" s="37"/>
      <c r="V7" s="39"/>
    </row>
    <row r="8" spans="1:22" s="38" customFormat="1" ht="33" customHeight="1" x14ac:dyDescent="0.2">
      <c r="A8" s="31">
        <v>2</v>
      </c>
      <c r="B8" s="32" t="s">
        <v>20</v>
      </c>
      <c r="C8" s="32" t="s">
        <v>70</v>
      </c>
      <c r="D8" s="32"/>
      <c r="E8" s="33">
        <v>8</v>
      </c>
      <c r="F8" s="36" t="s">
        <v>94</v>
      </c>
      <c r="G8" s="31">
        <v>18</v>
      </c>
      <c r="H8" s="31">
        <v>1</v>
      </c>
      <c r="I8" s="34">
        <f t="shared" si="0"/>
        <v>19</v>
      </c>
      <c r="J8" s="31" t="s">
        <v>41</v>
      </c>
      <c r="K8" s="31">
        <v>34</v>
      </c>
      <c r="L8" s="31">
        <v>9</v>
      </c>
      <c r="M8" s="35">
        <f t="shared" si="1"/>
        <v>62</v>
      </c>
      <c r="N8" s="36"/>
      <c r="O8" s="37"/>
      <c r="V8" s="39"/>
    </row>
    <row r="9" spans="1:22" s="38" customFormat="1" ht="33" customHeight="1" x14ac:dyDescent="0.2">
      <c r="A9" s="31">
        <v>3</v>
      </c>
      <c r="B9" s="32" t="s">
        <v>36</v>
      </c>
      <c r="C9" s="32" t="s">
        <v>45</v>
      </c>
      <c r="D9" s="32"/>
      <c r="E9" s="33">
        <v>8</v>
      </c>
      <c r="F9" s="36" t="s">
        <v>101</v>
      </c>
      <c r="G9" s="31">
        <v>20</v>
      </c>
      <c r="H9" s="31">
        <v>4</v>
      </c>
      <c r="I9" s="34">
        <f t="shared" si="0"/>
        <v>24</v>
      </c>
      <c r="J9" s="31" t="s">
        <v>35</v>
      </c>
      <c r="K9" s="31">
        <v>25</v>
      </c>
      <c r="L9" s="31">
        <v>9</v>
      </c>
      <c r="M9" s="35">
        <f t="shared" si="1"/>
        <v>58</v>
      </c>
      <c r="N9" s="36"/>
      <c r="O9" s="37"/>
      <c r="V9" s="39"/>
    </row>
    <row r="10" spans="1:22" s="38" customFormat="1" ht="33" customHeight="1" x14ac:dyDescent="0.2">
      <c r="A10" s="31">
        <v>4</v>
      </c>
      <c r="B10" s="32" t="s">
        <v>36</v>
      </c>
      <c r="C10" s="32" t="s">
        <v>49</v>
      </c>
      <c r="D10" s="32"/>
      <c r="E10" s="33">
        <v>8</v>
      </c>
      <c r="F10" s="36" t="s">
        <v>99</v>
      </c>
      <c r="G10" s="31">
        <v>18</v>
      </c>
      <c r="H10" s="31">
        <v>4</v>
      </c>
      <c r="I10" s="34">
        <f t="shared" si="0"/>
        <v>22</v>
      </c>
      <c r="J10" s="31" t="s">
        <v>35</v>
      </c>
      <c r="K10" s="31">
        <v>12</v>
      </c>
      <c r="L10" s="31">
        <v>15.5</v>
      </c>
      <c r="M10" s="35">
        <f t="shared" si="1"/>
        <v>49.5</v>
      </c>
      <c r="N10" s="36"/>
      <c r="O10" s="37"/>
      <c r="V10" s="39"/>
    </row>
    <row r="11" spans="1:22" s="38" customFormat="1" ht="33" customHeight="1" x14ac:dyDescent="0.2">
      <c r="A11" s="31">
        <v>5</v>
      </c>
      <c r="B11" s="32" t="s">
        <v>36</v>
      </c>
      <c r="C11" s="32" t="s">
        <v>37</v>
      </c>
      <c r="D11" s="32"/>
      <c r="E11" s="33">
        <v>8</v>
      </c>
      <c r="F11" s="36" t="s">
        <v>104</v>
      </c>
      <c r="G11" s="31">
        <v>14</v>
      </c>
      <c r="H11" s="31">
        <v>2</v>
      </c>
      <c r="I11" s="34">
        <f t="shared" si="0"/>
        <v>16</v>
      </c>
      <c r="J11" s="31" t="s">
        <v>35</v>
      </c>
      <c r="K11" s="31">
        <v>19</v>
      </c>
      <c r="L11" s="31">
        <v>11.5</v>
      </c>
      <c r="M11" s="35">
        <f t="shared" si="1"/>
        <v>46.5</v>
      </c>
      <c r="N11" s="36"/>
      <c r="O11" s="37"/>
      <c r="V11" s="39"/>
    </row>
    <row r="12" spans="1:22" s="38" customFormat="1" ht="33" customHeight="1" x14ac:dyDescent="0.2">
      <c r="A12" s="31">
        <v>6</v>
      </c>
      <c r="B12" s="32" t="s">
        <v>18</v>
      </c>
      <c r="C12" s="32" t="s">
        <v>78</v>
      </c>
      <c r="D12" s="32"/>
      <c r="E12" s="33">
        <v>8</v>
      </c>
      <c r="F12" s="36" t="s">
        <v>95</v>
      </c>
      <c r="G12" s="31">
        <v>17</v>
      </c>
      <c r="H12" s="31">
        <v>1</v>
      </c>
      <c r="I12" s="34">
        <f t="shared" si="0"/>
        <v>18</v>
      </c>
      <c r="J12" s="31" t="s">
        <v>50</v>
      </c>
      <c r="K12" s="31">
        <v>21</v>
      </c>
      <c r="L12" s="31">
        <v>18.5</v>
      </c>
      <c r="M12" s="35">
        <v>39.5</v>
      </c>
      <c r="N12" s="36"/>
      <c r="O12" s="37"/>
      <c r="V12" s="39"/>
    </row>
    <row r="13" spans="1:22" s="38" customFormat="1" ht="33" customHeight="1" x14ac:dyDescent="0.2">
      <c r="A13" s="31">
        <v>7</v>
      </c>
      <c r="B13" s="32" t="s">
        <v>36</v>
      </c>
      <c r="C13" s="32" t="s">
        <v>38</v>
      </c>
      <c r="D13" s="32"/>
      <c r="E13" s="33">
        <v>8</v>
      </c>
      <c r="F13" s="36" t="s">
        <v>103</v>
      </c>
      <c r="G13" s="31">
        <v>9</v>
      </c>
      <c r="H13" s="31">
        <v>3</v>
      </c>
      <c r="I13" s="34">
        <f t="shared" si="0"/>
        <v>12</v>
      </c>
      <c r="J13" s="31" t="s">
        <v>35</v>
      </c>
      <c r="K13" s="31">
        <v>14</v>
      </c>
      <c r="L13" s="31">
        <v>5</v>
      </c>
      <c r="M13" s="35">
        <f>L13+K13+I13</f>
        <v>31</v>
      </c>
      <c r="N13" s="36"/>
      <c r="O13" s="37"/>
      <c r="V13" s="39"/>
    </row>
    <row r="14" spans="1:22" s="38" customFormat="1" ht="33" customHeight="1" x14ac:dyDescent="0.2">
      <c r="A14" s="31">
        <v>8</v>
      </c>
      <c r="B14" s="32" t="s">
        <v>36</v>
      </c>
      <c r="C14" s="32" t="s">
        <v>76</v>
      </c>
      <c r="D14" s="32"/>
      <c r="E14" s="33">
        <v>8</v>
      </c>
      <c r="F14" s="36" t="s">
        <v>100</v>
      </c>
      <c r="G14" s="31">
        <v>12</v>
      </c>
      <c r="H14" s="31">
        <v>1</v>
      </c>
      <c r="I14" s="34">
        <f t="shared" si="0"/>
        <v>13</v>
      </c>
      <c r="J14" s="31" t="s">
        <v>35</v>
      </c>
      <c r="K14" s="31">
        <v>10</v>
      </c>
      <c r="L14" s="31">
        <v>6</v>
      </c>
      <c r="M14" s="35">
        <f>L14+K14+I14</f>
        <v>29</v>
      </c>
      <c r="N14" s="36"/>
      <c r="O14" s="37"/>
      <c r="V14" s="39"/>
    </row>
    <row r="15" spans="1:22" s="38" customFormat="1" ht="33" customHeight="1" x14ac:dyDescent="0.2">
      <c r="A15" s="31">
        <v>9</v>
      </c>
      <c r="B15" s="32" t="s">
        <v>29</v>
      </c>
      <c r="C15" s="32" t="s">
        <v>74</v>
      </c>
      <c r="D15" s="32"/>
      <c r="E15" s="33">
        <v>8</v>
      </c>
      <c r="F15" s="36" t="s">
        <v>124</v>
      </c>
      <c r="G15" s="31">
        <v>15</v>
      </c>
      <c r="H15" s="44">
        <v>0</v>
      </c>
      <c r="I15" s="34">
        <f t="shared" si="0"/>
        <v>15</v>
      </c>
      <c r="J15" s="31" t="s">
        <v>50</v>
      </c>
      <c r="K15" s="31" t="s">
        <v>127</v>
      </c>
      <c r="L15" s="31" t="s">
        <v>127</v>
      </c>
      <c r="M15" s="35">
        <v>15</v>
      </c>
      <c r="N15" s="36"/>
      <c r="O15" s="37"/>
      <c r="V15" s="39"/>
    </row>
    <row r="16" spans="1:22" s="38" customFormat="1" ht="33" customHeight="1" x14ac:dyDescent="0.2">
      <c r="A16" s="31"/>
      <c r="B16" s="32" t="s">
        <v>22</v>
      </c>
      <c r="C16" s="32"/>
      <c r="D16" s="32" t="s">
        <v>80</v>
      </c>
      <c r="E16" s="33">
        <v>8</v>
      </c>
      <c r="F16" s="36"/>
      <c r="G16" s="31"/>
      <c r="H16" s="31"/>
      <c r="I16" s="34">
        <f t="shared" si="0"/>
        <v>0</v>
      </c>
      <c r="J16" s="31" t="s">
        <v>41</v>
      </c>
      <c r="K16" s="31"/>
      <c r="L16" s="31"/>
      <c r="M16" s="35">
        <f>L16+K16+I16</f>
        <v>0</v>
      </c>
      <c r="N16" s="36" t="s">
        <v>122</v>
      </c>
      <c r="O16" s="37"/>
      <c r="V16" s="39"/>
    </row>
    <row r="17" spans="9:9" ht="15.75" x14ac:dyDescent="0.2">
      <c r="I17" s="34"/>
    </row>
  </sheetData>
  <autoFilter ref="A5:N5">
    <sortState ref="A6:N16">
      <sortCondition descending="1" ref="M5"/>
    </sortState>
  </autoFilter>
  <mergeCells count="4">
    <mergeCell ref="A1:O1"/>
    <mergeCell ref="B4:D4"/>
    <mergeCell ref="K4:N4"/>
    <mergeCell ref="E4:I4"/>
  </mergeCells>
  <dataValidations count="2">
    <dataValidation type="list" allowBlank="1" showErrorMessage="1" sqref="N6:N16">
      <formula1>"Победитель,Призер,Участник,Неявка,Удаление"</formula1>
      <formula2>0</formula2>
    </dataValidation>
    <dataValidation type="list" allowBlank="1" showErrorMessage="1" sqref="W7:W1000 W1:W4 N5">
      <formula1>"Победитель,Призер,Участник"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zoomScale="90" workbookViewId="0">
      <selection activeCell="D7" sqref="D7:D14"/>
    </sheetView>
  </sheetViews>
  <sheetFormatPr defaultColWidth="9.140625" defaultRowHeight="12.75" x14ac:dyDescent="0.2"/>
  <cols>
    <col min="1" max="1" width="4.140625" style="1" bestFit="1" customWidth="1"/>
    <col min="2" max="2" width="13.28515625" style="1" customWidth="1"/>
    <col min="3" max="3" width="29" style="1" customWidth="1"/>
    <col min="4" max="4" width="37.7109375" style="2" customWidth="1"/>
    <col min="5" max="5" width="7" style="21" bestFit="1" customWidth="1"/>
    <col min="6" max="6" width="28.85546875" style="1" customWidth="1"/>
    <col min="7" max="7" width="10.42578125" style="1" customWidth="1"/>
    <col min="8" max="8" width="12.28515625" style="1" customWidth="1"/>
    <col min="9" max="9" width="12.7109375" style="1" customWidth="1"/>
    <col min="10" max="10" width="36" style="1" customWidth="1"/>
    <col min="11" max="11" width="12.85546875" style="1" customWidth="1"/>
    <col min="12" max="12" width="10.7109375" style="1" bestFit="1" customWidth="1"/>
    <col min="13" max="13" width="13" style="1" bestFit="1" customWidth="1"/>
    <col min="14" max="14" width="8.7109375" style="1" bestFit="1" customWidth="1"/>
    <col min="15" max="15" width="8.28515625" style="1" bestFit="1" customWidth="1"/>
    <col min="16" max="16" width="6.42578125" style="1" bestFit="1" customWidth="1"/>
    <col min="17" max="19" width="6.28515625" style="3" bestFit="1" customWidth="1"/>
    <col min="20" max="20" width="8" style="3" bestFit="1" customWidth="1"/>
    <col min="21" max="22" width="10.28515625" style="3" bestFit="1" customWidth="1"/>
    <col min="23" max="23" width="10.28515625" style="9" bestFit="1" customWidth="1"/>
    <col min="24" max="24" width="11.28515625" style="3" bestFit="1" customWidth="1"/>
    <col min="25" max="25" width="10.28515625" style="3" bestFit="1" customWidth="1"/>
    <col min="26" max="16384" width="9.140625" style="3"/>
  </cols>
  <sheetData>
    <row r="1" spans="1:23" ht="30" customHeight="1" x14ac:dyDescent="0.3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"/>
      <c r="V1" s="9"/>
      <c r="W1" s="3"/>
    </row>
    <row r="2" spans="1:23" ht="30" customHeight="1" x14ac:dyDescent="0.3">
      <c r="A2" s="4"/>
      <c r="B2" s="4"/>
      <c r="C2" s="5"/>
      <c r="E2" s="6"/>
      <c r="F2" s="5" t="s">
        <v>0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23" ht="15" x14ac:dyDescent="0.25">
      <c r="B3" s="12" t="s">
        <v>1</v>
      </c>
      <c r="E3" s="1"/>
      <c r="F3" s="3" t="s">
        <v>2</v>
      </c>
      <c r="G3" s="3"/>
      <c r="H3" s="3"/>
      <c r="J3" s="3"/>
      <c r="K3" s="3"/>
      <c r="L3" s="3"/>
      <c r="M3" s="3" t="s">
        <v>3</v>
      </c>
      <c r="O3" s="3"/>
      <c r="P3" s="3"/>
      <c r="S3" s="1"/>
      <c r="T3" s="1"/>
    </row>
    <row r="4" spans="1:23" s="7" customFormat="1" ht="30.75" customHeight="1" x14ac:dyDescent="0.2">
      <c r="B4" s="57" t="s">
        <v>32</v>
      </c>
      <c r="C4" s="57"/>
      <c r="D4" s="57"/>
      <c r="E4" s="57" t="s">
        <v>33</v>
      </c>
      <c r="F4" s="57"/>
      <c r="G4" s="57"/>
      <c r="H4" s="57"/>
      <c r="I4" s="57"/>
      <c r="J4" s="10"/>
      <c r="K4" s="58" t="s">
        <v>27</v>
      </c>
      <c r="L4" s="59"/>
      <c r="M4" s="59"/>
      <c r="N4" s="59"/>
    </row>
    <row r="5" spans="1:23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26</v>
      </c>
      <c r="H5" s="11" t="s">
        <v>34</v>
      </c>
      <c r="I5" s="11" t="s">
        <v>11</v>
      </c>
      <c r="J5" s="11" t="s">
        <v>12</v>
      </c>
      <c r="K5" s="11" t="s">
        <v>13</v>
      </c>
      <c r="L5" s="11" t="s">
        <v>28</v>
      </c>
      <c r="M5" s="11" t="s">
        <v>14</v>
      </c>
      <c r="N5" s="11" t="s">
        <v>15</v>
      </c>
    </row>
    <row r="6" spans="1:23" s="8" customFormat="1" ht="15" x14ac:dyDescent="0.25">
      <c r="A6" s="17"/>
      <c r="B6" s="18"/>
      <c r="C6" s="18"/>
      <c r="D6" s="19" t="s">
        <v>16</v>
      </c>
      <c r="E6" s="20"/>
      <c r="F6" s="23"/>
      <c r="G6" s="24">
        <v>25</v>
      </c>
      <c r="H6" s="27">
        <v>5</v>
      </c>
      <c r="I6" s="25">
        <f t="shared" ref="I6:I14" si="0">SUM(G6:H6)</f>
        <v>30</v>
      </c>
      <c r="J6" s="30"/>
      <c r="K6" s="13">
        <v>35</v>
      </c>
      <c r="L6" s="13">
        <v>35</v>
      </c>
      <c r="M6" s="14">
        <f t="shared" ref="M6:M14" si="1">L6+K6+I6</f>
        <v>100</v>
      </c>
      <c r="N6" s="13"/>
    </row>
    <row r="7" spans="1:23" s="38" customFormat="1" ht="33" customHeight="1" x14ac:dyDescent="0.2">
      <c r="A7" s="31">
        <v>2</v>
      </c>
      <c r="B7" s="32" t="s">
        <v>17</v>
      </c>
      <c r="C7" s="32" t="s">
        <v>54</v>
      </c>
      <c r="D7" s="32"/>
      <c r="E7" s="33">
        <v>9</v>
      </c>
      <c r="F7" s="31" t="s">
        <v>118</v>
      </c>
      <c r="G7" s="31">
        <v>18</v>
      </c>
      <c r="H7" s="31">
        <v>5</v>
      </c>
      <c r="I7" s="34">
        <f t="shared" si="0"/>
        <v>23</v>
      </c>
      <c r="J7" s="31" t="s">
        <v>39</v>
      </c>
      <c r="K7" s="31">
        <v>26</v>
      </c>
      <c r="L7" s="31">
        <v>34</v>
      </c>
      <c r="M7" s="35">
        <f t="shared" si="1"/>
        <v>83</v>
      </c>
      <c r="N7" s="36"/>
      <c r="O7" s="37"/>
      <c r="V7" s="39"/>
    </row>
    <row r="8" spans="1:23" s="38" customFormat="1" ht="33" customHeight="1" x14ac:dyDescent="0.2">
      <c r="A8" s="31">
        <v>1</v>
      </c>
      <c r="B8" s="32" t="s">
        <v>22</v>
      </c>
      <c r="C8" s="32" t="s">
        <v>43</v>
      </c>
      <c r="D8" s="32"/>
      <c r="E8" s="33">
        <v>9</v>
      </c>
      <c r="F8" s="31" t="s">
        <v>108</v>
      </c>
      <c r="G8" s="31">
        <v>20</v>
      </c>
      <c r="H8" s="31">
        <v>5</v>
      </c>
      <c r="I8" s="34">
        <f t="shared" si="0"/>
        <v>25</v>
      </c>
      <c r="J8" s="31" t="s">
        <v>35</v>
      </c>
      <c r="K8" s="31">
        <v>24</v>
      </c>
      <c r="L8" s="31">
        <v>28.5</v>
      </c>
      <c r="M8" s="35">
        <f t="shared" si="1"/>
        <v>77.5</v>
      </c>
      <c r="N8" s="36"/>
      <c r="O8" s="37"/>
      <c r="V8" s="39"/>
    </row>
    <row r="9" spans="1:23" s="38" customFormat="1" ht="33" customHeight="1" x14ac:dyDescent="0.2">
      <c r="A9" s="31">
        <v>10</v>
      </c>
      <c r="B9" s="32" t="s">
        <v>17</v>
      </c>
      <c r="C9" s="32" t="s">
        <v>66</v>
      </c>
      <c r="D9" s="32"/>
      <c r="E9" s="33">
        <v>9</v>
      </c>
      <c r="F9" s="31" t="s">
        <v>87</v>
      </c>
      <c r="G9" s="31">
        <v>13</v>
      </c>
      <c r="H9" s="31">
        <v>4</v>
      </c>
      <c r="I9" s="34">
        <f t="shared" si="0"/>
        <v>17</v>
      </c>
      <c r="J9" s="31" t="s">
        <v>50</v>
      </c>
      <c r="K9" s="31">
        <v>13</v>
      </c>
      <c r="L9" s="31">
        <v>30</v>
      </c>
      <c r="M9" s="35">
        <f t="shared" si="1"/>
        <v>60</v>
      </c>
      <c r="N9" s="36"/>
      <c r="O9" s="37"/>
      <c r="V9" s="39"/>
    </row>
    <row r="10" spans="1:23" s="38" customFormat="1" ht="33" customHeight="1" x14ac:dyDescent="0.2">
      <c r="A10" s="31">
        <v>9</v>
      </c>
      <c r="B10" s="32" t="s">
        <v>17</v>
      </c>
      <c r="C10" s="32" t="s">
        <v>65</v>
      </c>
      <c r="D10" s="32"/>
      <c r="E10" s="33">
        <v>9</v>
      </c>
      <c r="F10" s="31" t="s">
        <v>120</v>
      </c>
      <c r="G10" s="31">
        <v>19</v>
      </c>
      <c r="H10" s="31">
        <v>2</v>
      </c>
      <c r="I10" s="34">
        <f t="shared" si="0"/>
        <v>21</v>
      </c>
      <c r="J10" s="31" t="s">
        <v>39</v>
      </c>
      <c r="K10" s="31">
        <v>6</v>
      </c>
      <c r="L10" s="31">
        <v>32</v>
      </c>
      <c r="M10" s="35">
        <f t="shared" si="1"/>
        <v>59</v>
      </c>
      <c r="N10" s="36"/>
      <c r="O10" s="37"/>
      <c r="V10" s="39"/>
    </row>
    <row r="11" spans="1:23" s="38" customFormat="1" ht="33" customHeight="1" x14ac:dyDescent="0.2">
      <c r="A11" s="31">
        <v>8</v>
      </c>
      <c r="B11" s="32" t="s">
        <v>22</v>
      </c>
      <c r="C11" s="32" t="s">
        <v>64</v>
      </c>
      <c r="D11" s="32"/>
      <c r="E11" s="33">
        <v>9</v>
      </c>
      <c r="F11" s="31" t="s">
        <v>105</v>
      </c>
      <c r="G11" s="31">
        <v>20</v>
      </c>
      <c r="H11" s="31">
        <v>3</v>
      </c>
      <c r="I11" s="34">
        <f t="shared" si="0"/>
        <v>23</v>
      </c>
      <c r="J11" s="31" t="s">
        <v>35</v>
      </c>
      <c r="K11" s="31">
        <v>20</v>
      </c>
      <c r="L11" s="31">
        <v>14.5</v>
      </c>
      <c r="M11" s="35">
        <f t="shared" si="1"/>
        <v>57.5</v>
      </c>
      <c r="N11" s="36"/>
      <c r="O11" s="37"/>
      <c r="V11" s="39"/>
    </row>
    <row r="12" spans="1:23" s="38" customFormat="1" ht="33" customHeight="1" x14ac:dyDescent="0.2">
      <c r="A12" s="31">
        <v>4</v>
      </c>
      <c r="B12" s="32" t="s">
        <v>17</v>
      </c>
      <c r="C12" s="32" t="s">
        <v>56</v>
      </c>
      <c r="D12" s="32"/>
      <c r="E12" s="33">
        <v>9</v>
      </c>
      <c r="F12" s="31" t="s">
        <v>119</v>
      </c>
      <c r="G12" s="31">
        <v>12</v>
      </c>
      <c r="H12" s="31">
        <v>4</v>
      </c>
      <c r="I12" s="34">
        <f t="shared" si="0"/>
        <v>16</v>
      </c>
      <c r="J12" s="31" t="s">
        <v>39</v>
      </c>
      <c r="K12" s="31">
        <v>3</v>
      </c>
      <c r="L12" s="31">
        <v>31</v>
      </c>
      <c r="M12" s="35">
        <f t="shared" si="1"/>
        <v>50</v>
      </c>
      <c r="N12" s="36"/>
      <c r="O12" s="37"/>
      <c r="V12" s="39"/>
    </row>
    <row r="13" spans="1:23" s="38" customFormat="1" ht="33" customHeight="1" x14ac:dyDescent="0.2">
      <c r="A13" s="31">
        <v>7</v>
      </c>
      <c r="B13" s="32" t="s">
        <v>25</v>
      </c>
      <c r="C13" s="32" t="s">
        <v>63</v>
      </c>
      <c r="D13" s="32"/>
      <c r="E13" s="33">
        <v>9</v>
      </c>
      <c r="F13" s="31" t="s">
        <v>111</v>
      </c>
      <c r="G13" s="31">
        <v>13</v>
      </c>
      <c r="H13" s="31">
        <v>4</v>
      </c>
      <c r="I13" s="34">
        <f t="shared" si="0"/>
        <v>17</v>
      </c>
      <c r="J13" s="31" t="s">
        <v>35</v>
      </c>
      <c r="K13" s="31">
        <v>5</v>
      </c>
      <c r="L13" s="31">
        <v>22.5</v>
      </c>
      <c r="M13" s="35">
        <f t="shared" si="1"/>
        <v>44.5</v>
      </c>
      <c r="N13" s="36"/>
      <c r="O13" s="37"/>
      <c r="V13" s="39"/>
    </row>
    <row r="14" spans="1:23" s="38" customFormat="1" ht="33" customHeight="1" x14ac:dyDescent="0.2">
      <c r="A14" s="31">
        <v>6</v>
      </c>
      <c r="B14" s="32" t="s">
        <v>25</v>
      </c>
      <c r="C14" s="32" t="s">
        <v>62</v>
      </c>
      <c r="D14" s="32"/>
      <c r="E14" s="33">
        <v>9</v>
      </c>
      <c r="F14" s="31" t="s">
        <v>112</v>
      </c>
      <c r="G14" s="31">
        <v>14</v>
      </c>
      <c r="H14" s="31">
        <v>1</v>
      </c>
      <c r="I14" s="34">
        <f t="shared" si="0"/>
        <v>15</v>
      </c>
      <c r="J14" s="31" t="s">
        <v>35</v>
      </c>
      <c r="K14" s="31">
        <v>5</v>
      </c>
      <c r="L14" s="31">
        <v>23.5</v>
      </c>
      <c r="M14" s="35">
        <f t="shared" si="1"/>
        <v>43.5</v>
      </c>
      <c r="N14" s="36"/>
      <c r="O14" s="37"/>
      <c r="V14" s="39"/>
    </row>
  </sheetData>
  <autoFilter ref="A5:O5">
    <sortState ref="A6:O19">
      <sortCondition descending="1" ref="M5"/>
    </sortState>
  </autoFilter>
  <mergeCells count="4">
    <mergeCell ref="B4:D4"/>
    <mergeCell ref="E4:I4"/>
    <mergeCell ref="K4:N4"/>
    <mergeCell ref="A1:O1"/>
  </mergeCells>
  <dataValidations count="2">
    <dataValidation type="list" allowBlank="1" showErrorMessage="1" sqref="X2:X3 W1 W4 N5 X7:X14 X20:X1004">
      <formula1>"Победитель,Призер,Участник"</formula1>
      <formula2>0</formula2>
    </dataValidation>
    <dataValidation type="list" allowBlank="1" showErrorMessage="1" sqref="N6:N14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zoomScale="90" workbookViewId="0">
      <selection activeCell="D7" sqref="D7:D13"/>
    </sheetView>
  </sheetViews>
  <sheetFormatPr defaultColWidth="9.140625" defaultRowHeight="12.75" x14ac:dyDescent="0.2"/>
  <cols>
    <col min="1" max="1" width="4.140625" style="1" bestFit="1" customWidth="1"/>
    <col min="2" max="2" width="13.5703125" style="1" customWidth="1"/>
    <col min="3" max="3" width="28.5703125" style="1" customWidth="1"/>
    <col min="4" max="4" width="24.85546875" style="2" customWidth="1"/>
    <col min="5" max="5" width="7" style="21" bestFit="1" customWidth="1"/>
    <col min="6" max="6" width="16.140625" style="1" customWidth="1"/>
    <col min="7" max="7" width="10.42578125" style="1" customWidth="1"/>
    <col min="8" max="8" width="12.28515625" style="1" customWidth="1"/>
    <col min="9" max="9" width="9" style="1" customWidth="1"/>
    <col min="10" max="10" width="25.140625" style="1" customWidth="1"/>
    <col min="11" max="11" width="10.85546875" style="29" customWidth="1"/>
    <col min="12" max="12" width="10.7109375" style="1" bestFit="1" customWidth="1"/>
    <col min="13" max="13" width="7.28515625" style="1" customWidth="1"/>
    <col min="14" max="14" width="20.570312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3"/>
      <c r="U1" s="9"/>
      <c r="V1" s="3"/>
    </row>
    <row r="2" spans="1:22" ht="30" customHeight="1" x14ac:dyDescent="0.3">
      <c r="A2" s="4"/>
      <c r="B2" s="4"/>
      <c r="C2" s="5"/>
      <c r="E2" s="6"/>
      <c r="F2" s="5" t="s">
        <v>23</v>
      </c>
      <c r="G2" s="4"/>
      <c r="H2" s="4"/>
      <c r="I2" s="4"/>
      <c r="J2" s="4"/>
      <c r="K2" s="28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H3" s="3"/>
      <c r="J3" s="3"/>
      <c r="L3" s="3"/>
      <c r="M3" s="3" t="s">
        <v>3</v>
      </c>
      <c r="O3" s="3"/>
      <c r="R3" s="1"/>
      <c r="S3" s="1"/>
    </row>
    <row r="4" spans="1:22" s="7" customFormat="1" ht="30.75" customHeight="1" x14ac:dyDescent="0.2">
      <c r="B4" s="57" t="s">
        <v>32</v>
      </c>
      <c r="C4" s="57"/>
      <c r="D4" s="57"/>
      <c r="E4" s="57" t="s">
        <v>33</v>
      </c>
      <c r="F4" s="57"/>
      <c r="G4" s="57"/>
      <c r="H4" s="57"/>
      <c r="I4" s="57"/>
      <c r="J4" s="10"/>
      <c r="K4" s="58" t="s">
        <v>27</v>
      </c>
      <c r="L4" s="59"/>
      <c r="M4" s="59"/>
      <c r="N4" s="59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26</v>
      </c>
      <c r="H5" s="11" t="s">
        <v>34</v>
      </c>
      <c r="I5" s="11" t="s">
        <v>11</v>
      </c>
      <c r="J5" s="11" t="s">
        <v>12</v>
      </c>
      <c r="K5" s="11" t="s">
        <v>13</v>
      </c>
      <c r="L5" s="11" t="s">
        <v>28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25</v>
      </c>
      <c r="H6" s="27">
        <v>5</v>
      </c>
      <c r="I6" s="25">
        <f t="shared" ref="I6:I13" si="0">SUM(G6:H6)</f>
        <v>30</v>
      </c>
      <c r="J6" s="30"/>
      <c r="K6" s="13">
        <v>35</v>
      </c>
      <c r="L6" s="13">
        <v>35</v>
      </c>
      <c r="M6" s="14">
        <f t="shared" ref="M6:M13" si="1">L6+K6+I6</f>
        <v>100</v>
      </c>
      <c r="N6" s="13"/>
    </row>
    <row r="7" spans="1:22" s="38" customFormat="1" ht="33" customHeight="1" x14ac:dyDescent="0.2">
      <c r="A7" s="31">
        <v>5</v>
      </c>
      <c r="B7" s="45" t="s">
        <v>18</v>
      </c>
      <c r="C7" s="45" t="s">
        <v>52</v>
      </c>
      <c r="D7" s="45"/>
      <c r="E7" s="44">
        <v>10</v>
      </c>
      <c r="F7" s="44" t="s">
        <v>89</v>
      </c>
      <c r="G7" s="31">
        <v>18</v>
      </c>
      <c r="H7" s="31">
        <v>4</v>
      </c>
      <c r="I7" s="34">
        <f t="shared" si="0"/>
        <v>22</v>
      </c>
      <c r="J7" s="31" t="s">
        <v>50</v>
      </c>
      <c r="K7" s="31">
        <v>33</v>
      </c>
      <c r="L7" s="31">
        <v>35</v>
      </c>
      <c r="M7" s="35">
        <f t="shared" si="1"/>
        <v>90</v>
      </c>
      <c r="N7" s="36"/>
      <c r="O7" s="37"/>
      <c r="V7" s="39"/>
    </row>
    <row r="8" spans="1:22" s="38" customFormat="1" ht="33" customHeight="1" x14ac:dyDescent="0.2">
      <c r="A8" s="31">
        <v>12</v>
      </c>
      <c r="B8" s="45" t="s">
        <v>18</v>
      </c>
      <c r="C8" s="45" t="s">
        <v>71</v>
      </c>
      <c r="D8" s="45"/>
      <c r="E8" s="44">
        <v>10</v>
      </c>
      <c r="F8" s="44" t="s">
        <v>90</v>
      </c>
      <c r="G8" s="31">
        <v>13</v>
      </c>
      <c r="H8" s="31">
        <v>4</v>
      </c>
      <c r="I8" s="34">
        <f t="shared" si="0"/>
        <v>17</v>
      </c>
      <c r="J8" s="31" t="s">
        <v>50</v>
      </c>
      <c r="K8" s="31">
        <v>30</v>
      </c>
      <c r="L8" s="31">
        <v>29.5</v>
      </c>
      <c r="M8" s="35">
        <f t="shared" si="1"/>
        <v>76.5</v>
      </c>
      <c r="N8" s="36"/>
      <c r="O8" s="37"/>
      <c r="V8" s="39"/>
    </row>
    <row r="9" spans="1:22" s="38" customFormat="1" ht="33" customHeight="1" x14ac:dyDescent="0.2">
      <c r="A9" s="31">
        <v>2</v>
      </c>
      <c r="B9" s="32" t="s">
        <v>19</v>
      </c>
      <c r="C9" s="32" t="s">
        <v>44</v>
      </c>
      <c r="D9" s="32"/>
      <c r="E9" s="33">
        <v>10</v>
      </c>
      <c r="F9" s="31" t="s">
        <v>110</v>
      </c>
      <c r="G9" s="31">
        <v>14</v>
      </c>
      <c r="H9" s="31">
        <v>3</v>
      </c>
      <c r="I9" s="34">
        <f t="shared" si="0"/>
        <v>17</v>
      </c>
      <c r="J9" s="31" t="s">
        <v>35</v>
      </c>
      <c r="K9" s="31">
        <v>27</v>
      </c>
      <c r="L9" s="31">
        <v>26.5</v>
      </c>
      <c r="M9" s="35">
        <f t="shared" si="1"/>
        <v>70.5</v>
      </c>
      <c r="N9" s="36"/>
      <c r="O9" s="37"/>
      <c r="V9" s="39"/>
    </row>
    <row r="10" spans="1:22" s="38" customFormat="1" ht="33" customHeight="1" x14ac:dyDescent="0.2">
      <c r="A10" s="31">
        <v>4</v>
      </c>
      <c r="B10" s="32" t="s">
        <v>22</v>
      </c>
      <c r="C10" s="32" t="s">
        <v>59</v>
      </c>
      <c r="D10" s="32"/>
      <c r="E10" s="33">
        <v>10</v>
      </c>
      <c r="F10" s="31" t="s">
        <v>83</v>
      </c>
      <c r="G10" s="31">
        <v>9</v>
      </c>
      <c r="H10" s="40">
        <v>1</v>
      </c>
      <c r="I10" s="34">
        <f t="shared" si="0"/>
        <v>10</v>
      </c>
      <c r="J10" s="40" t="s">
        <v>41</v>
      </c>
      <c r="K10" s="31">
        <v>5</v>
      </c>
      <c r="L10" s="31">
        <v>25</v>
      </c>
      <c r="M10" s="35">
        <f t="shared" si="1"/>
        <v>40</v>
      </c>
      <c r="N10" s="36"/>
      <c r="O10" s="37"/>
      <c r="V10" s="39"/>
    </row>
    <row r="11" spans="1:22" s="38" customFormat="1" ht="33" customHeight="1" x14ac:dyDescent="0.2">
      <c r="A11" s="31">
        <v>1</v>
      </c>
      <c r="B11" s="32" t="s">
        <v>22</v>
      </c>
      <c r="C11" s="32" t="s">
        <v>42</v>
      </c>
      <c r="D11" s="32"/>
      <c r="E11" s="33">
        <v>10</v>
      </c>
      <c r="F11" s="31" t="s">
        <v>85</v>
      </c>
      <c r="G11" s="41">
        <v>10</v>
      </c>
      <c r="H11" s="42">
        <v>2</v>
      </c>
      <c r="I11" s="43">
        <f t="shared" si="0"/>
        <v>12</v>
      </c>
      <c r="J11" s="42" t="s">
        <v>41</v>
      </c>
      <c r="K11" s="31">
        <v>6</v>
      </c>
      <c r="L11" s="31">
        <v>8</v>
      </c>
      <c r="M11" s="35">
        <f t="shared" si="1"/>
        <v>26</v>
      </c>
      <c r="N11" s="36"/>
      <c r="O11" s="37"/>
      <c r="V11" s="39"/>
    </row>
    <row r="12" spans="1:22" s="38" customFormat="1" ht="33" customHeight="1" x14ac:dyDescent="0.2">
      <c r="A12" s="31">
        <v>5</v>
      </c>
      <c r="B12" s="32" t="s">
        <v>22</v>
      </c>
      <c r="C12" s="32" t="s">
        <v>61</v>
      </c>
      <c r="D12" s="32"/>
      <c r="E12" s="33">
        <v>10</v>
      </c>
      <c r="F12" s="31" t="s">
        <v>86</v>
      </c>
      <c r="G12" s="31">
        <v>10</v>
      </c>
      <c r="H12" s="31">
        <v>2</v>
      </c>
      <c r="I12" s="34">
        <f t="shared" si="0"/>
        <v>12</v>
      </c>
      <c r="J12" s="31" t="s">
        <v>41</v>
      </c>
      <c r="K12" s="31">
        <v>6</v>
      </c>
      <c r="L12" s="31">
        <v>8</v>
      </c>
      <c r="M12" s="35">
        <f t="shared" si="1"/>
        <v>26</v>
      </c>
      <c r="N12" s="36"/>
      <c r="O12" s="37"/>
      <c r="V12" s="39"/>
    </row>
    <row r="13" spans="1:22" s="38" customFormat="1" ht="33" customHeight="1" x14ac:dyDescent="0.2">
      <c r="A13" s="31">
        <v>3</v>
      </c>
      <c r="B13" s="32" t="s">
        <v>19</v>
      </c>
      <c r="C13" s="32" t="s">
        <v>47</v>
      </c>
      <c r="D13" s="32"/>
      <c r="E13" s="33">
        <v>10</v>
      </c>
      <c r="F13" s="31" t="s">
        <v>125</v>
      </c>
      <c r="G13" s="31">
        <v>13</v>
      </c>
      <c r="H13" s="44">
        <v>2</v>
      </c>
      <c r="I13" s="34">
        <f t="shared" si="0"/>
        <v>15</v>
      </c>
      <c r="J13" s="31" t="s">
        <v>35</v>
      </c>
      <c r="K13" s="31" t="s">
        <v>126</v>
      </c>
      <c r="L13" s="31" t="s">
        <v>126</v>
      </c>
      <c r="M13" s="35">
        <v>15</v>
      </c>
      <c r="N13" s="36"/>
      <c r="O13" s="37"/>
      <c r="V13" s="39"/>
    </row>
  </sheetData>
  <autoFilter ref="A5:N5">
    <sortState ref="A6:N13">
      <sortCondition descending="1" ref="M5"/>
    </sortState>
  </autoFilter>
  <mergeCells count="4">
    <mergeCell ref="B4:D4"/>
    <mergeCell ref="E4:I4"/>
    <mergeCell ref="K4:N4"/>
    <mergeCell ref="A1:N1"/>
  </mergeCells>
  <dataValidations count="2">
    <dataValidation type="list" allowBlank="1" showErrorMessage="1" sqref="V1 N5 W2:W4 W7:W997">
      <formula1>"Победитель,Призер,Участник"</formula1>
      <formula2>0</formula2>
    </dataValidation>
    <dataValidation type="list" allowBlank="1" showErrorMessage="1" sqref="N7:N12 N6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tabSelected="1" zoomScale="90" workbookViewId="0">
      <selection activeCell="C16" sqref="C16"/>
    </sheetView>
  </sheetViews>
  <sheetFormatPr defaultColWidth="9.140625" defaultRowHeight="12.75" x14ac:dyDescent="0.2"/>
  <cols>
    <col min="1" max="1" width="4.140625" style="1" bestFit="1" customWidth="1"/>
    <col min="2" max="2" width="13.5703125" style="1" customWidth="1"/>
    <col min="3" max="3" width="28.140625" style="1" customWidth="1"/>
    <col min="4" max="4" width="23.85546875" style="2" customWidth="1"/>
    <col min="5" max="5" width="7" style="21" bestFit="1" customWidth="1"/>
    <col min="6" max="6" width="21.28515625" style="1" customWidth="1"/>
    <col min="7" max="7" width="10.42578125" style="1" customWidth="1"/>
    <col min="8" max="8" width="8" style="1" customWidth="1"/>
    <col min="9" max="9" width="12.7109375" style="1" customWidth="1"/>
    <col min="10" max="10" width="27.28515625" style="1" customWidth="1"/>
    <col min="11" max="11" width="11.7109375" style="1" customWidth="1"/>
    <col min="12" max="12" width="10.7109375" style="1" bestFit="1" customWidth="1"/>
    <col min="13" max="13" width="13" style="1" bestFit="1" customWidth="1"/>
    <col min="14" max="14" width="12.570312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56" t="s">
        <v>123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3"/>
      <c r="U1" s="9"/>
      <c r="V1" s="3"/>
    </row>
    <row r="2" spans="1:22" ht="30" customHeight="1" x14ac:dyDescent="0.3">
      <c r="A2" s="4"/>
      <c r="B2" s="4"/>
      <c r="C2" s="5"/>
      <c r="E2" s="6"/>
      <c r="F2" s="5" t="s">
        <v>24</v>
      </c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H3" s="3"/>
      <c r="J3" s="3"/>
      <c r="K3" s="3"/>
      <c r="L3" s="3"/>
      <c r="M3" s="3" t="s">
        <v>3</v>
      </c>
      <c r="O3" s="3"/>
      <c r="R3" s="1"/>
      <c r="S3" s="1"/>
    </row>
    <row r="4" spans="1:22" s="7" customFormat="1" ht="30.75" customHeight="1" x14ac:dyDescent="0.2">
      <c r="B4" s="57" t="s">
        <v>32</v>
      </c>
      <c r="C4" s="57"/>
      <c r="D4" s="57"/>
      <c r="E4" s="57" t="s">
        <v>33</v>
      </c>
      <c r="F4" s="57"/>
      <c r="G4" s="57"/>
      <c r="H4" s="57"/>
      <c r="I4" s="57"/>
      <c r="J4" s="10"/>
      <c r="K4" s="58" t="s">
        <v>27</v>
      </c>
      <c r="L4" s="59"/>
      <c r="M4" s="59"/>
      <c r="N4" s="59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26</v>
      </c>
      <c r="H5" s="11" t="s">
        <v>34</v>
      </c>
      <c r="I5" s="11" t="s">
        <v>11</v>
      </c>
      <c r="J5" s="11" t="s">
        <v>12</v>
      </c>
      <c r="K5" s="11" t="s">
        <v>13</v>
      </c>
      <c r="L5" s="11" t="s">
        <v>28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25</v>
      </c>
      <c r="H6" s="27">
        <v>5</v>
      </c>
      <c r="I6" s="25">
        <f t="shared" ref="I6:I16" si="0">SUM(G6:H6)</f>
        <v>30</v>
      </c>
      <c r="J6" s="30"/>
      <c r="K6" s="13">
        <v>35</v>
      </c>
      <c r="L6" s="13">
        <v>35</v>
      </c>
      <c r="M6" s="14">
        <f t="shared" ref="M6:M11" si="1">L6+K6+I6</f>
        <v>100</v>
      </c>
      <c r="N6" s="13"/>
    </row>
    <row r="7" spans="1:22" s="38" customFormat="1" ht="33" customHeight="1" x14ac:dyDescent="0.2">
      <c r="A7" s="31">
        <v>7</v>
      </c>
      <c r="B7" s="32" t="s">
        <v>30</v>
      </c>
      <c r="C7" s="32" t="s">
        <v>55</v>
      </c>
      <c r="D7" s="32"/>
      <c r="E7" s="33">
        <v>11</v>
      </c>
      <c r="F7" s="31" t="s">
        <v>121</v>
      </c>
      <c r="G7" s="31">
        <v>12</v>
      </c>
      <c r="H7" s="31">
        <v>5</v>
      </c>
      <c r="I7" s="34">
        <f t="shared" si="0"/>
        <v>17</v>
      </c>
      <c r="J7" s="31" t="s">
        <v>39</v>
      </c>
      <c r="K7" s="31">
        <v>35</v>
      </c>
      <c r="L7" s="31">
        <v>35</v>
      </c>
      <c r="M7" s="35">
        <f t="shared" si="1"/>
        <v>87</v>
      </c>
      <c r="N7" s="36"/>
      <c r="O7" s="37"/>
      <c r="V7" s="39"/>
    </row>
    <row r="8" spans="1:22" s="38" customFormat="1" ht="33" customHeight="1" x14ac:dyDescent="0.2">
      <c r="A8" s="31">
        <v>4</v>
      </c>
      <c r="B8" s="32" t="s">
        <v>25</v>
      </c>
      <c r="C8" s="32" t="s">
        <v>48</v>
      </c>
      <c r="D8" s="32"/>
      <c r="E8" s="44">
        <v>11</v>
      </c>
      <c r="F8" s="31" t="s">
        <v>107</v>
      </c>
      <c r="G8" s="31">
        <v>11</v>
      </c>
      <c r="H8" s="31">
        <v>4</v>
      </c>
      <c r="I8" s="34">
        <f t="shared" si="0"/>
        <v>15</v>
      </c>
      <c r="J8" s="31" t="s">
        <v>35</v>
      </c>
      <c r="K8" s="31">
        <v>34</v>
      </c>
      <c r="L8" s="31">
        <v>25.5</v>
      </c>
      <c r="M8" s="35">
        <f t="shared" si="1"/>
        <v>74.5</v>
      </c>
      <c r="N8" s="36"/>
      <c r="O8" s="37"/>
      <c r="V8" s="39"/>
    </row>
    <row r="9" spans="1:22" s="38" customFormat="1" ht="33" customHeight="1" x14ac:dyDescent="0.2">
      <c r="A9" s="31">
        <v>8</v>
      </c>
      <c r="B9" s="32" t="s">
        <v>17</v>
      </c>
      <c r="C9" s="32" t="s">
        <v>57</v>
      </c>
      <c r="D9" s="32"/>
      <c r="E9" s="33">
        <v>11</v>
      </c>
      <c r="F9" s="31" t="s">
        <v>88</v>
      </c>
      <c r="G9" s="31">
        <v>14</v>
      </c>
      <c r="H9" s="31">
        <v>3</v>
      </c>
      <c r="I9" s="34">
        <f t="shared" si="0"/>
        <v>17</v>
      </c>
      <c r="J9" s="31" t="s">
        <v>50</v>
      </c>
      <c r="K9" s="31">
        <v>14</v>
      </c>
      <c r="L9" s="31">
        <v>29.5</v>
      </c>
      <c r="M9" s="35">
        <f t="shared" si="1"/>
        <v>60.5</v>
      </c>
      <c r="N9" s="36"/>
      <c r="O9" s="37"/>
      <c r="V9" s="39"/>
    </row>
    <row r="10" spans="1:22" s="38" customFormat="1" ht="33" customHeight="1" x14ac:dyDescent="0.2">
      <c r="A10" s="31">
        <v>10</v>
      </c>
      <c r="B10" s="32" t="s">
        <v>22</v>
      </c>
      <c r="C10" s="32" t="s">
        <v>67</v>
      </c>
      <c r="D10" s="32"/>
      <c r="E10" s="33">
        <v>11</v>
      </c>
      <c r="F10" s="31" t="s">
        <v>106</v>
      </c>
      <c r="G10" s="31">
        <v>14</v>
      </c>
      <c r="H10" s="31">
        <v>5</v>
      </c>
      <c r="I10" s="34">
        <f t="shared" si="0"/>
        <v>19</v>
      </c>
      <c r="J10" s="31" t="s">
        <v>35</v>
      </c>
      <c r="K10" s="31">
        <v>12</v>
      </c>
      <c r="L10" s="31">
        <v>29</v>
      </c>
      <c r="M10" s="35">
        <f t="shared" si="1"/>
        <v>60</v>
      </c>
      <c r="N10" s="36"/>
      <c r="O10" s="37"/>
      <c r="V10" s="39"/>
    </row>
    <row r="11" spans="1:22" ht="15.75" customHeight="1" x14ac:dyDescent="0.2">
      <c r="A11" s="47">
        <v>13</v>
      </c>
      <c r="B11" s="49" t="s">
        <v>30</v>
      </c>
      <c r="C11" s="49" t="s">
        <v>75</v>
      </c>
      <c r="D11" s="49"/>
      <c r="E11" s="52">
        <v>11</v>
      </c>
      <c r="F11" s="47" t="s">
        <v>109</v>
      </c>
      <c r="G11" s="47">
        <v>11</v>
      </c>
      <c r="H11" s="47">
        <v>4</v>
      </c>
      <c r="I11" s="34">
        <f t="shared" si="0"/>
        <v>15</v>
      </c>
      <c r="J11" s="47" t="s">
        <v>35</v>
      </c>
      <c r="K11" s="47">
        <v>23</v>
      </c>
      <c r="L11" s="47">
        <v>19.5</v>
      </c>
      <c r="M11" s="35">
        <f t="shared" si="1"/>
        <v>57.5</v>
      </c>
      <c r="N11" s="55"/>
    </row>
    <row r="12" spans="1:22" s="38" customFormat="1" ht="33" customHeight="1" x14ac:dyDescent="0.25">
      <c r="A12" s="46">
        <v>14</v>
      </c>
      <c r="B12" s="48" t="s">
        <v>93</v>
      </c>
      <c r="C12" s="48" t="s">
        <v>92</v>
      </c>
      <c r="D12" s="50"/>
      <c r="E12" s="51">
        <v>11</v>
      </c>
      <c r="F12" s="53" t="s">
        <v>91</v>
      </c>
      <c r="G12" s="54">
        <v>5</v>
      </c>
      <c r="H12" s="48">
        <v>4</v>
      </c>
      <c r="I12" s="34">
        <f t="shared" si="0"/>
        <v>9</v>
      </c>
      <c r="J12" s="48" t="s">
        <v>50</v>
      </c>
      <c r="K12" s="54">
        <v>10</v>
      </c>
      <c r="L12" s="54">
        <v>33</v>
      </c>
      <c r="M12" s="35">
        <v>43</v>
      </c>
      <c r="N12" s="46"/>
      <c r="O12" s="37"/>
      <c r="V12" s="39"/>
    </row>
    <row r="13" spans="1:22" s="38" customFormat="1" ht="33" customHeight="1" x14ac:dyDescent="0.2">
      <c r="A13" s="31">
        <v>6</v>
      </c>
      <c r="B13" s="32" t="s">
        <v>17</v>
      </c>
      <c r="C13" s="32" t="s">
        <v>53</v>
      </c>
      <c r="D13" s="32"/>
      <c r="E13" s="33">
        <v>11</v>
      </c>
      <c r="F13" s="31" t="s">
        <v>81</v>
      </c>
      <c r="G13" s="31">
        <v>12</v>
      </c>
      <c r="H13" s="31">
        <v>1</v>
      </c>
      <c r="I13" s="34">
        <f t="shared" si="0"/>
        <v>13</v>
      </c>
      <c r="J13" s="31" t="s">
        <v>50</v>
      </c>
      <c r="K13" s="31">
        <v>30</v>
      </c>
      <c r="L13" s="31">
        <v>0</v>
      </c>
      <c r="M13" s="35">
        <f>L13+K13+I13</f>
        <v>43</v>
      </c>
      <c r="N13" s="46"/>
      <c r="O13" s="37"/>
      <c r="V13" s="39"/>
    </row>
    <row r="14" spans="1:22" s="38" customFormat="1" ht="33" customHeight="1" x14ac:dyDescent="0.2">
      <c r="A14" s="31">
        <v>11</v>
      </c>
      <c r="B14" s="32" t="s">
        <v>22</v>
      </c>
      <c r="C14" s="32" t="s">
        <v>68</v>
      </c>
      <c r="D14" s="32"/>
      <c r="E14" s="33">
        <v>11</v>
      </c>
      <c r="F14" s="31" t="s">
        <v>82</v>
      </c>
      <c r="G14" s="31">
        <v>6</v>
      </c>
      <c r="H14" s="31">
        <v>2</v>
      </c>
      <c r="I14" s="34">
        <f t="shared" si="0"/>
        <v>8</v>
      </c>
      <c r="J14" s="31" t="s">
        <v>41</v>
      </c>
      <c r="K14" s="31">
        <v>5</v>
      </c>
      <c r="L14" s="31">
        <v>23</v>
      </c>
      <c r="M14" s="35">
        <f>L14+K14+I14</f>
        <v>36</v>
      </c>
      <c r="N14" s="46"/>
      <c r="O14" s="37"/>
      <c r="V14" s="39"/>
    </row>
    <row r="15" spans="1:22" s="38" customFormat="1" ht="33" customHeight="1" x14ac:dyDescent="0.2">
      <c r="A15" s="31">
        <v>1</v>
      </c>
      <c r="B15" s="32" t="s">
        <v>22</v>
      </c>
      <c r="C15" s="32" t="s">
        <v>46</v>
      </c>
      <c r="D15" s="32"/>
      <c r="E15" s="33">
        <v>11</v>
      </c>
      <c r="F15" s="31" t="s">
        <v>84</v>
      </c>
      <c r="G15" s="31">
        <v>8</v>
      </c>
      <c r="H15" s="31">
        <v>1</v>
      </c>
      <c r="I15" s="34">
        <f t="shared" si="0"/>
        <v>9</v>
      </c>
      <c r="J15" s="31" t="s">
        <v>41</v>
      </c>
      <c r="K15" s="31">
        <v>4</v>
      </c>
      <c r="L15" s="31">
        <v>0</v>
      </c>
      <c r="M15" s="35">
        <f>L15+K15+I15</f>
        <v>13</v>
      </c>
      <c r="N15" s="46"/>
      <c r="O15" s="37"/>
      <c r="V15" s="39"/>
    </row>
    <row r="16" spans="1:22" s="38" customFormat="1" ht="33" customHeight="1" x14ac:dyDescent="0.2">
      <c r="A16" s="31">
        <v>2</v>
      </c>
      <c r="B16" s="32" t="s">
        <v>19</v>
      </c>
      <c r="C16" s="32"/>
      <c r="D16" s="32" t="s">
        <v>31</v>
      </c>
      <c r="E16" s="33">
        <v>11</v>
      </c>
      <c r="F16" s="31"/>
      <c r="G16" s="31"/>
      <c r="H16" s="31"/>
      <c r="I16" s="34">
        <f t="shared" si="0"/>
        <v>0</v>
      </c>
      <c r="J16" s="31" t="s">
        <v>35</v>
      </c>
      <c r="K16" s="31"/>
      <c r="L16" s="31"/>
      <c r="M16" s="35">
        <f>L16+K16+I16</f>
        <v>0</v>
      </c>
      <c r="N16" s="46" t="s">
        <v>122</v>
      </c>
      <c r="O16" s="37"/>
      <c r="V16" s="39"/>
    </row>
  </sheetData>
  <autoFilter ref="A5:N5">
    <sortState ref="A6:N18">
      <sortCondition descending="1" ref="M5"/>
    </sortState>
  </autoFilter>
  <mergeCells count="4">
    <mergeCell ref="B4:D4"/>
    <mergeCell ref="E4:I4"/>
    <mergeCell ref="K4:N4"/>
    <mergeCell ref="A1:N1"/>
  </mergeCells>
  <dataValidations count="2">
    <dataValidation type="list" allowBlank="1" showErrorMessage="1" sqref="V1 W2:W4 N5 W20:W1007 W7:W16">
      <formula1>"Победитель,Призер,Участник"</formula1>
      <formula2>0</formula2>
    </dataValidation>
    <dataValidation type="list" allowBlank="1" showErrorMessage="1" sqref="N6:N10 N12:N16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ТТ</vt:lpstr>
      <vt:lpstr>8 ТТ</vt:lpstr>
      <vt:lpstr>9 ТТ</vt:lpstr>
      <vt:lpstr>10 ТТ</vt:lpstr>
      <vt:lpstr>11 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cp:revision>2</cp:revision>
  <cp:lastPrinted>2021-11-29T04:42:55Z</cp:lastPrinted>
  <dcterms:created xsi:type="dcterms:W3CDTF">2016-11-08T05:45:58Z</dcterms:created>
  <dcterms:modified xsi:type="dcterms:W3CDTF">2025-11-21T03:10:24Z</dcterms:modified>
  <dc:language>en-US</dc:language>
</cp:coreProperties>
</file>