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905" tabRatio="574"/>
  </bookViews>
  <sheets>
    <sheet name="Биолог-11 диаграмма по районам" sheetId="11" r:id="rId1"/>
    <sheet name="Биолог-11 диаграмма" sheetId="8" r:id="rId2"/>
    <sheet name="Рейтинги 2021 - 2015 " sheetId="7" r:id="rId3"/>
    <sheet name="Рейтинг по местам" sheetId="5" r:id="rId4"/>
    <sheet name="биология-11 2021 Итоги" sheetId="10" r:id="rId5"/>
    <sheet name="биология-11 2020 расклад" sheetId="2" r:id="rId6"/>
  </sheets>
  <externalReferences>
    <externalReference r:id="rId7"/>
  </externalReferences>
  <definedNames>
    <definedName name="_xlnm._FilterDatabase" localSheetId="0" hidden="1">'Биолог-11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E7" i="8" l="1"/>
  <c r="AF117" i="5"/>
  <c r="AF123" i="5"/>
  <c r="AF6" i="5" l="1"/>
  <c r="J111" i="2"/>
  <c r="D30" i="2"/>
  <c r="E30" i="2"/>
  <c r="F30" i="2"/>
  <c r="G30" i="2"/>
  <c r="H30" i="2"/>
  <c r="I30" i="2"/>
  <c r="AE129" i="11" l="1"/>
  <c r="AE127" i="11"/>
  <c r="AE126" i="11"/>
  <c r="AE125" i="11"/>
  <c r="AE124" i="11"/>
  <c r="AE123" i="11"/>
  <c r="AE122" i="11"/>
  <c r="AE121" i="11"/>
  <c r="AE120" i="11"/>
  <c r="AE119" i="11"/>
  <c r="AE117" i="11"/>
  <c r="AE115" i="11"/>
  <c r="AE114" i="11"/>
  <c r="AE113" i="11"/>
  <c r="AE112" i="11"/>
  <c r="AE111" i="11"/>
  <c r="AE110" i="11"/>
  <c r="AE109" i="11"/>
  <c r="AE108" i="11"/>
  <c r="AE107" i="11"/>
  <c r="AE106" i="11"/>
  <c r="AE105" i="11"/>
  <c r="AE104" i="11"/>
  <c r="AE103" i="11"/>
  <c r="AE102" i="11"/>
  <c r="AE101" i="11"/>
  <c r="AE100" i="11"/>
  <c r="AE99" i="11"/>
  <c r="AE98" i="11"/>
  <c r="AE97" i="11"/>
  <c r="AE96" i="11"/>
  <c r="AE95" i="11"/>
  <c r="AE94" i="11"/>
  <c r="AE93" i="11"/>
  <c r="AE92" i="11"/>
  <c r="AE91" i="11"/>
  <c r="AE90" i="11"/>
  <c r="AE89" i="11"/>
  <c r="AE88" i="11"/>
  <c r="AE87" i="11"/>
  <c r="AE85" i="11"/>
  <c r="AE84" i="11"/>
  <c r="AE83" i="11"/>
  <c r="AE82" i="11"/>
  <c r="AE81" i="11"/>
  <c r="AE80" i="11"/>
  <c r="AE79" i="11"/>
  <c r="AE78" i="11"/>
  <c r="AE77" i="11"/>
  <c r="AE76" i="11"/>
  <c r="AE75" i="11"/>
  <c r="AE74" i="11"/>
  <c r="AE73" i="11"/>
  <c r="AE72" i="11"/>
  <c r="AE71" i="11"/>
  <c r="AE69" i="11"/>
  <c r="AE68" i="11"/>
  <c r="AE67" i="11"/>
  <c r="AE66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4" i="11"/>
  <c r="AE13" i="11"/>
  <c r="AE12" i="11"/>
  <c r="AE11" i="11"/>
  <c r="AE10" i="11"/>
  <c r="AE9" i="11"/>
  <c r="AE8" i="11"/>
  <c r="AE7" i="11"/>
  <c r="AE5" i="11"/>
  <c r="C118" i="11"/>
  <c r="D86" i="11"/>
  <c r="C86" i="11"/>
  <c r="D70" i="11"/>
  <c r="C70" i="11"/>
  <c r="D50" i="11"/>
  <c r="C50" i="11"/>
  <c r="D30" i="11"/>
  <c r="C30" i="11"/>
  <c r="D15" i="11"/>
  <c r="C15" i="11"/>
  <c r="D6" i="11"/>
  <c r="C6" i="11"/>
  <c r="C4" i="11"/>
  <c r="AE129" i="8"/>
  <c r="AE127" i="8"/>
  <c r="AE126" i="8"/>
  <c r="AE125" i="8"/>
  <c r="AE124" i="8"/>
  <c r="AE123" i="8"/>
  <c r="AE122" i="8"/>
  <c r="AE121" i="8"/>
  <c r="AE120" i="8"/>
  <c r="AE119" i="8"/>
  <c r="AE117" i="8"/>
  <c r="AE115" i="8"/>
  <c r="AE114" i="8"/>
  <c r="AE113" i="8"/>
  <c r="AE112" i="8"/>
  <c r="AE111" i="8"/>
  <c r="AE110" i="8"/>
  <c r="AE109" i="8"/>
  <c r="AE108" i="8"/>
  <c r="AE107" i="8"/>
  <c r="AE106" i="8"/>
  <c r="AE105" i="8"/>
  <c r="AE104" i="8"/>
  <c r="AE103" i="8"/>
  <c r="AE102" i="8"/>
  <c r="AE101" i="8"/>
  <c r="AE100" i="8"/>
  <c r="AE99" i="8"/>
  <c r="AE98" i="8"/>
  <c r="AE97" i="8"/>
  <c r="AE96" i="8"/>
  <c r="AE95" i="8"/>
  <c r="AE94" i="8"/>
  <c r="AE93" i="8"/>
  <c r="AE92" i="8"/>
  <c r="AE91" i="8"/>
  <c r="AE90" i="8"/>
  <c r="AE89" i="8"/>
  <c r="AE88" i="8"/>
  <c r="AE87" i="8"/>
  <c r="AE85" i="8"/>
  <c r="AE84" i="8"/>
  <c r="AE83" i="8"/>
  <c r="AE82" i="8"/>
  <c r="AE81" i="8"/>
  <c r="AE80" i="8"/>
  <c r="AE79" i="8"/>
  <c r="AE78" i="8"/>
  <c r="AE77" i="8"/>
  <c r="AE76" i="8"/>
  <c r="AE75" i="8"/>
  <c r="AE74" i="8"/>
  <c r="AE73" i="8"/>
  <c r="AE72" i="8"/>
  <c r="AE71" i="8"/>
  <c r="AE69" i="8"/>
  <c r="AE68" i="8"/>
  <c r="AE67" i="8"/>
  <c r="AE66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2" i="8"/>
  <c r="AE51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4" i="8"/>
  <c r="AE13" i="8"/>
  <c r="AE12" i="8"/>
  <c r="AE11" i="8"/>
  <c r="AE10" i="8"/>
  <c r="AE9" i="8"/>
  <c r="AE8" i="8"/>
  <c r="AE5" i="8"/>
  <c r="D130" i="8"/>
  <c r="D118" i="8"/>
  <c r="C118" i="8"/>
  <c r="D86" i="8"/>
  <c r="C86" i="8"/>
  <c r="D70" i="8"/>
  <c r="C70" i="8"/>
  <c r="D50" i="8"/>
  <c r="C50" i="8"/>
  <c r="D30" i="8"/>
  <c r="C30" i="8"/>
  <c r="D15" i="8"/>
  <c r="C15" i="8"/>
  <c r="D6" i="8"/>
  <c r="C6" i="8"/>
  <c r="D4" i="8"/>
  <c r="C4" i="8"/>
  <c r="AF122" i="5"/>
  <c r="AF121" i="5"/>
  <c r="AF118" i="5"/>
  <c r="AF120" i="5"/>
  <c r="AF109" i="5"/>
  <c r="AF108" i="5"/>
  <c r="AF115" i="5"/>
  <c r="AF119" i="5"/>
  <c r="AF116" i="5"/>
  <c r="AF110" i="5"/>
  <c r="AF112" i="5"/>
  <c r="AF111" i="5"/>
  <c r="AF104" i="5"/>
  <c r="AF114" i="5"/>
  <c r="AF113" i="5"/>
  <c r="AF105" i="5"/>
  <c r="AF107" i="5"/>
  <c r="AF106" i="5"/>
  <c r="AF94" i="5"/>
  <c r="AF97" i="5"/>
  <c r="AF103" i="5"/>
  <c r="AF101" i="5"/>
  <c r="AF102" i="5"/>
  <c r="AF98" i="5"/>
  <c r="AF96" i="5"/>
  <c r="AF100" i="5"/>
  <c r="AF99" i="5"/>
  <c r="AF95" i="5"/>
  <c r="AF93" i="5"/>
  <c r="AF92" i="5"/>
  <c r="AF78" i="5"/>
  <c r="AF91" i="5"/>
  <c r="AF90" i="5"/>
  <c r="AF76" i="5"/>
  <c r="AF89" i="5"/>
  <c r="AF84" i="5"/>
  <c r="AF88" i="5"/>
  <c r="AF75" i="5"/>
  <c r="AF77" i="5"/>
  <c r="AF87" i="5"/>
  <c r="AF80" i="5"/>
  <c r="AF86" i="5"/>
  <c r="AF85" i="5"/>
  <c r="AF64" i="5"/>
  <c r="AF72" i="5"/>
  <c r="AF81" i="5"/>
  <c r="AF79" i="5"/>
  <c r="AF82" i="5"/>
  <c r="AF83" i="5"/>
  <c r="AF71" i="5"/>
  <c r="AF73" i="5"/>
  <c r="AF69" i="5"/>
  <c r="AF58" i="5"/>
  <c r="AF65" i="5"/>
  <c r="AF62" i="5"/>
  <c r="AF74" i="5"/>
  <c r="AF67" i="5"/>
  <c r="AF70" i="5"/>
  <c r="AF68" i="5"/>
  <c r="AF59" i="5"/>
  <c r="AF61" i="5"/>
  <c r="AF63" i="5"/>
  <c r="AF60" i="5"/>
  <c r="AF66" i="5"/>
  <c r="AF51" i="5"/>
  <c r="AF55" i="5"/>
  <c r="AF49" i="5"/>
  <c r="AF47" i="5"/>
  <c r="AF56" i="5"/>
  <c r="AF46" i="5"/>
  <c r="AF50" i="5"/>
  <c r="AF52" i="5"/>
  <c r="AF57" i="5"/>
  <c r="AF53" i="5"/>
  <c r="AF54" i="5"/>
  <c r="AF35" i="5"/>
  <c r="AF43" i="5"/>
  <c r="AF44" i="5"/>
  <c r="AF41" i="5"/>
  <c r="AF42" i="5"/>
  <c r="AF48" i="5"/>
  <c r="AF31" i="5"/>
  <c r="AF34" i="5"/>
  <c r="AF45" i="5"/>
  <c r="AF40" i="5"/>
  <c r="AF36" i="5"/>
  <c r="AF29" i="5"/>
  <c r="AF38" i="5"/>
  <c r="AF27" i="5"/>
  <c r="AF33" i="5"/>
  <c r="AF39" i="5"/>
  <c r="AF37" i="5"/>
  <c r="AF32" i="5"/>
  <c r="AF25" i="5"/>
  <c r="AF26" i="5"/>
  <c r="AF22" i="5"/>
  <c r="AF17" i="5"/>
  <c r="AF24" i="5"/>
  <c r="AF20" i="5"/>
  <c r="AF30" i="5"/>
  <c r="AF28" i="5"/>
  <c r="AF23" i="5"/>
  <c r="AF21" i="5"/>
  <c r="AF14" i="5"/>
  <c r="AF16" i="5"/>
  <c r="AF15" i="5"/>
  <c r="AF13" i="5"/>
  <c r="AF19" i="5"/>
  <c r="AF12" i="5"/>
  <c r="AF18" i="5"/>
  <c r="AF10" i="5"/>
  <c r="AF11" i="5"/>
  <c r="AF9" i="5"/>
  <c r="AF7" i="5"/>
  <c r="AF8" i="5"/>
  <c r="E124" i="5"/>
  <c r="E124" i="7"/>
  <c r="I124" i="7"/>
  <c r="H4" i="8" l="1"/>
  <c r="H6" i="8"/>
  <c r="G6" i="8"/>
  <c r="H15" i="8"/>
  <c r="G15" i="8"/>
  <c r="H30" i="8"/>
  <c r="G30" i="8"/>
  <c r="H50" i="8"/>
  <c r="G50" i="8"/>
  <c r="H70" i="8"/>
  <c r="G70" i="8"/>
  <c r="H86" i="8"/>
  <c r="G86" i="8"/>
  <c r="H118" i="8"/>
  <c r="G118" i="8"/>
  <c r="H118" i="11"/>
  <c r="G118" i="11"/>
  <c r="H86" i="11"/>
  <c r="G86" i="11"/>
  <c r="H70" i="11"/>
  <c r="G70" i="11"/>
  <c r="H50" i="11"/>
  <c r="G50" i="11"/>
  <c r="H30" i="11"/>
  <c r="G30" i="11"/>
  <c r="H15" i="11"/>
  <c r="G15" i="11"/>
  <c r="H6" i="11"/>
  <c r="G6" i="11"/>
  <c r="H4" i="11"/>
  <c r="G4" i="11"/>
  <c r="H130" i="11"/>
  <c r="H130" i="8"/>
  <c r="H124" i="5"/>
  <c r="G4" i="8" l="1"/>
  <c r="AC124" i="7" l="1"/>
  <c r="Y124" i="7"/>
  <c r="U124" i="7"/>
  <c r="Q124" i="7"/>
  <c r="K15" i="11"/>
  <c r="L4" i="11"/>
  <c r="P4" i="11"/>
  <c r="T4" i="11"/>
  <c r="X4" i="11"/>
  <c r="AB4" i="11"/>
  <c r="AB6" i="11"/>
  <c r="AA6" i="11"/>
  <c r="X6" i="11"/>
  <c r="W6" i="11"/>
  <c r="T6" i="11"/>
  <c r="S6" i="11"/>
  <c r="P6" i="11"/>
  <c r="O6" i="11"/>
  <c r="L6" i="11"/>
  <c r="K6" i="11"/>
  <c r="L4" i="8"/>
  <c r="L130" i="8"/>
  <c r="L118" i="8"/>
  <c r="K118" i="8"/>
  <c r="L86" i="8"/>
  <c r="K86" i="8"/>
  <c r="L70" i="8"/>
  <c r="K70" i="8"/>
  <c r="L50" i="8"/>
  <c r="K50" i="8"/>
  <c r="L30" i="8"/>
  <c r="K30" i="8"/>
  <c r="L15" i="8"/>
  <c r="K15" i="8"/>
  <c r="L6" i="8"/>
  <c r="K6" i="8"/>
  <c r="L15" i="11"/>
  <c r="L30" i="11"/>
  <c r="K30" i="11"/>
  <c r="L50" i="11"/>
  <c r="K50" i="11"/>
  <c r="L70" i="11"/>
  <c r="K70" i="11"/>
  <c r="L86" i="11"/>
  <c r="K86" i="11"/>
  <c r="L118" i="11"/>
  <c r="K118" i="11"/>
  <c r="L130" i="11"/>
  <c r="K4" i="11"/>
  <c r="P130" i="8"/>
  <c r="P4" i="8"/>
  <c r="M6" i="8"/>
  <c r="AB118" i="8"/>
  <c r="AA118" i="8"/>
  <c r="X118" i="8"/>
  <c r="W118" i="8"/>
  <c r="T118" i="8"/>
  <c r="S118" i="8"/>
  <c r="P118" i="8"/>
  <c r="O118" i="8"/>
  <c r="W124" i="5"/>
  <c r="T124" i="5"/>
  <c r="Q124" i="5"/>
  <c r="N124" i="5"/>
  <c r="K124" i="5"/>
  <c r="M124" i="7"/>
  <c r="D6" i="10"/>
  <c r="K4" i="8" l="1"/>
  <c r="P130" i="11" l="1"/>
  <c r="AB130" i="11"/>
  <c r="X130" i="11"/>
  <c r="T130" i="11"/>
  <c r="AB118" i="11"/>
  <c r="AA118" i="11"/>
  <c r="X118" i="11"/>
  <c r="W118" i="11"/>
  <c r="T118" i="11"/>
  <c r="S118" i="11"/>
  <c r="P118" i="11"/>
  <c r="O118" i="11"/>
  <c r="AB86" i="11"/>
  <c r="AA86" i="11"/>
  <c r="X86" i="11"/>
  <c r="W86" i="11"/>
  <c r="T86" i="11"/>
  <c r="S86" i="11"/>
  <c r="P86" i="11"/>
  <c r="O86" i="11"/>
  <c r="AB70" i="11"/>
  <c r="AA70" i="11"/>
  <c r="X70" i="11"/>
  <c r="W70" i="11"/>
  <c r="T70" i="11"/>
  <c r="S70" i="11"/>
  <c r="P70" i="11"/>
  <c r="O70" i="11"/>
  <c r="AB50" i="11"/>
  <c r="AA50" i="11"/>
  <c r="X50" i="11"/>
  <c r="W50" i="11"/>
  <c r="T50" i="11"/>
  <c r="S50" i="11"/>
  <c r="P50" i="11"/>
  <c r="O50" i="11"/>
  <c r="AB30" i="11"/>
  <c r="AA30" i="11"/>
  <c r="X30" i="11"/>
  <c r="W30" i="11"/>
  <c r="T30" i="11"/>
  <c r="S30" i="11"/>
  <c r="P30" i="11"/>
  <c r="O30" i="11"/>
  <c r="AB15" i="11"/>
  <c r="AA15" i="11"/>
  <c r="X15" i="11"/>
  <c r="W15" i="11"/>
  <c r="T15" i="11"/>
  <c r="S15" i="11"/>
  <c r="P15" i="11"/>
  <c r="O15" i="11"/>
  <c r="AA4" i="11"/>
  <c r="W4" i="11"/>
  <c r="S4" i="11"/>
  <c r="O4" i="11"/>
  <c r="X130" i="8" l="1"/>
  <c r="AB4" i="8"/>
  <c r="X4" i="8"/>
  <c r="T4" i="8"/>
  <c r="AB130" i="8"/>
  <c r="T130" i="8"/>
  <c r="AB86" i="8" l="1"/>
  <c r="AA86" i="8"/>
  <c r="X86" i="8"/>
  <c r="W86" i="8"/>
  <c r="T86" i="8"/>
  <c r="S86" i="8"/>
  <c r="P86" i="8"/>
  <c r="O86" i="8"/>
  <c r="AB70" i="8"/>
  <c r="AA70" i="8"/>
  <c r="X70" i="8"/>
  <c r="W70" i="8"/>
  <c r="T70" i="8"/>
  <c r="S70" i="8"/>
  <c r="P70" i="8"/>
  <c r="O70" i="8"/>
  <c r="AB50" i="8"/>
  <c r="AA50" i="8"/>
  <c r="X50" i="8"/>
  <c r="W50" i="8"/>
  <c r="T50" i="8"/>
  <c r="S50" i="8"/>
  <c r="P50" i="8"/>
  <c r="O50" i="8"/>
  <c r="AB30" i="8"/>
  <c r="AA30" i="8"/>
  <c r="X30" i="8"/>
  <c r="W30" i="8"/>
  <c r="T30" i="8"/>
  <c r="S30" i="8"/>
  <c r="P30" i="8"/>
  <c r="O30" i="8"/>
  <c r="AB15" i="8"/>
  <c r="AA15" i="8"/>
  <c r="X15" i="8"/>
  <c r="W15" i="8"/>
  <c r="T15" i="8"/>
  <c r="S15" i="8"/>
  <c r="P15" i="8"/>
  <c r="O15" i="8"/>
  <c r="AB6" i="8"/>
  <c r="AA6" i="8"/>
  <c r="AA4" i="8" s="1"/>
  <c r="X6" i="8"/>
  <c r="W6" i="8"/>
  <c r="W4" i="8" s="1"/>
  <c r="T6" i="8"/>
  <c r="S6" i="8"/>
  <c r="S4" i="8" s="1"/>
  <c r="P6" i="8"/>
  <c r="O6" i="8"/>
  <c r="O4" i="8" s="1"/>
  <c r="E6" i="10" l="1"/>
  <c r="E104" i="10"/>
  <c r="I73" i="2" l="1"/>
  <c r="H73" i="2"/>
  <c r="G73" i="2"/>
  <c r="F73" i="2"/>
  <c r="E73" i="2"/>
  <c r="D73" i="2"/>
  <c r="J61" i="2"/>
  <c r="I61" i="2"/>
  <c r="H61" i="2"/>
  <c r="G61" i="2"/>
  <c r="F61" i="2"/>
  <c r="E61" i="2"/>
  <c r="D61" i="2"/>
  <c r="J73" i="2"/>
  <c r="J46" i="2"/>
  <c r="I46" i="2"/>
  <c r="H46" i="2"/>
  <c r="G46" i="2"/>
  <c r="F46" i="2"/>
  <c r="E46" i="2"/>
  <c r="D46" i="2"/>
  <c r="J30" i="2"/>
  <c r="J17" i="2"/>
  <c r="I17" i="2"/>
  <c r="H17" i="2"/>
  <c r="G17" i="2"/>
  <c r="F17" i="2"/>
  <c r="E17" i="2"/>
  <c r="D17" i="2"/>
  <c r="J102" i="2"/>
  <c r="I102" i="2"/>
  <c r="H102" i="2"/>
  <c r="G102" i="2"/>
  <c r="F102" i="2"/>
  <c r="E102" i="2"/>
  <c r="D102" i="2"/>
  <c r="J8" i="2"/>
  <c r="I8" i="2"/>
  <c r="H8" i="2"/>
  <c r="G8" i="2"/>
  <c r="F8" i="2"/>
  <c r="E8" i="2"/>
  <c r="D8" i="2"/>
  <c r="G6" i="2" l="1"/>
  <c r="I6" i="2"/>
  <c r="H6" i="2"/>
  <c r="E6" i="2"/>
  <c r="D6" i="2"/>
  <c r="F6" i="2"/>
  <c r="D118" i="11" l="1"/>
  <c r="D4" i="11"/>
  <c r="D130" i="11"/>
</calcChain>
</file>

<file path=xl/sharedStrings.xml><?xml version="1.0" encoding="utf-8"?>
<sst xmlns="http://schemas.openxmlformats.org/spreadsheetml/2006/main" count="2569" uniqueCount="194">
  <si>
    <t>Центральный</t>
  </si>
  <si>
    <t>Советский</t>
  </si>
  <si>
    <t>Свердловский</t>
  </si>
  <si>
    <t>Октябрьский</t>
  </si>
  <si>
    <t>Ленинский</t>
  </si>
  <si>
    <t>Кировский</t>
  </si>
  <si>
    <t>Железнодорожный</t>
  </si>
  <si>
    <t>80-99</t>
  </si>
  <si>
    <t>Человек</t>
  </si>
  <si>
    <t>МБОУ СШ № 51</t>
  </si>
  <si>
    <t>МБОУ СШ № 4</t>
  </si>
  <si>
    <t>МАОУ СШ № 151</t>
  </si>
  <si>
    <t>МБОУ СШ № 147</t>
  </si>
  <si>
    <t>МБОУ СШ № 144</t>
  </si>
  <si>
    <t>МБОУ СШ № 141</t>
  </si>
  <si>
    <t>МБОУ СШ № 139</t>
  </si>
  <si>
    <t>МБОУ СШ № 134</t>
  </si>
  <si>
    <t>МБОУ СШ № 129</t>
  </si>
  <si>
    <t>МБОУ СШ № 121</t>
  </si>
  <si>
    <t>МБОУ СШ № 115</t>
  </si>
  <si>
    <t>МБОУ СШ № 108</t>
  </si>
  <si>
    <t>МБОУ СШ № 98</t>
  </si>
  <si>
    <t>МБОУ СШ № 91</t>
  </si>
  <si>
    <t>МБОУ СШ № 85</t>
  </si>
  <si>
    <t>МБОУ СШ № 70</t>
  </si>
  <si>
    <t>МБОУ СШ № 66</t>
  </si>
  <si>
    <t>МБОУ СШ № 56</t>
  </si>
  <si>
    <t>МБОУ СШ № 24</t>
  </si>
  <si>
    <t>МБОУ СШ № 22</t>
  </si>
  <si>
    <t>МБОУ СШ № 18</t>
  </si>
  <si>
    <t>МБОУ СШ № 7</t>
  </si>
  <si>
    <t>МБОУ СШ № 5</t>
  </si>
  <si>
    <t>МБОУ СШ № 2</t>
  </si>
  <si>
    <t>МБОУ СШ № 1</t>
  </si>
  <si>
    <t>МБОУ СШ № 69</t>
  </si>
  <si>
    <t>МБОУ СШ № 97</t>
  </si>
  <si>
    <t>МБОУ СШ № 62</t>
  </si>
  <si>
    <t>МБОУ СШ № 17</t>
  </si>
  <si>
    <t>МБОУ СШ № 6</t>
  </si>
  <si>
    <t>МАОУ Гимназия № 5</t>
  </si>
  <si>
    <t>МБОУ СШ № 99</t>
  </si>
  <si>
    <t>МБОУ СШ № 84</t>
  </si>
  <si>
    <t>МБОУ СШ № 82</t>
  </si>
  <si>
    <t>МБОУ СШ № 36</t>
  </si>
  <si>
    <t>МБОУ СШ № 30</t>
  </si>
  <si>
    <t xml:space="preserve">МБОУ СШ № 133 </t>
  </si>
  <si>
    <t>МБОУ Лицей № 10</t>
  </si>
  <si>
    <t>МБОУ Лицей № 8</t>
  </si>
  <si>
    <t>МБОУ СШ № 3</t>
  </si>
  <si>
    <t>МБОУ Лицей № 1</t>
  </si>
  <si>
    <t>МАОУ СШ № 148</t>
  </si>
  <si>
    <t>МБОУ СШ № 94</t>
  </si>
  <si>
    <t>МБОУ СШ № 89</t>
  </si>
  <si>
    <t>МБОУ СШ № 88</t>
  </si>
  <si>
    <t>МБОУ СШ № 64</t>
  </si>
  <si>
    <t>МБОУ СШ № 53</t>
  </si>
  <si>
    <t>МБОУ СШ № 44</t>
  </si>
  <si>
    <t>МБОУ СШ № 31</t>
  </si>
  <si>
    <t>МБОУ СШ № 16</t>
  </si>
  <si>
    <t>МБОУ СШ № 13</t>
  </si>
  <si>
    <t>МБОУ СШ № 135</t>
  </si>
  <si>
    <t>МАОУ Гимназия № 10</t>
  </si>
  <si>
    <t>МБОУ СШ № 90</t>
  </si>
  <si>
    <t>МБОУ СШ № 63</t>
  </si>
  <si>
    <t>МАОУ СШ № 55</t>
  </si>
  <si>
    <t>МБОУ СШ № 46</t>
  </si>
  <si>
    <t>МАОУ Лицей № 11</t>
  </si>
  <si>
    <t>МАОУ Гимназия № 6</t>
  </si>
  <si>
    <t>МАОУ Лицей № 6 "Перспектива"</t>
  </si>
  <si>
    <t>МАОУ Гимназия № 4</t>
  </si>
  <si>
    <t>МАОУ СШ № 153</t>
  </si>
  <si>
    <t>ниже 36</t>
  </si>
  <si>
    <t>Наименование ОУ (кратко)</t>
  </si>
  <si>
    <t>МБОУ СШ № 39</t>
  </si>
  <si>
    <t>МБОУ СШ № 50</t>
  </si>
  <si>
    <t>МБОУ СШ № 47</t>
  </si>
  <si>
    <t>МБОУ СШ № 81</t>
  </si>
  <si>
    <t>МБОУ СШ № 80</t>
  </si>
  <si>
    <t>МБОУ СШ № 49</t>
  </si>
  <si>
    <t>№</t>
  </si>
  <si>
    <t>Район</t>
  </si>
  <si>
    <t>Среднее значение по городу принято:</t>
  </si>
  <si>
    <t>Код ОУ по КИАСУО</t>
  </si>
  <si>
    <t>Код ОУ            (по КИАСУО)</t>
  </si>
  <si>
    <t>МБОУ Лицей № 28</t>
  </si>
  <si>
    <t>МБОУ Гимназия № 8</t>
  </si>
  <si>
    <t xml:space="preserve">МАОУ Лицей № 7 </t>
  </si>
  <si>
    <t>МАОУ Гимназия № 9</t>
  </si>
  <si>
    <t>МБОУ СШ № 12</t>
  </si>
  <si>
    <t>МБОУ СШ № 19</t>
  </si>
  <si>
    <t>МАОУ СШ № 32</t>
  </si>
  <si>
    <t>МБОУ СШ № 8 "Созидание"</t>
  </si>
  <si>
    <t>МБОУ Лицей № 3</t>
  </si>
  <si>
    <t>МБОУ Гимназия № 7</t>
  </si>
  <si>
    <t>МАОУ Гимназия № 15</t>
  </si>
  <si>
    <t>МБОУ СШ № 79</t>
  </si>
  <si>
    <t>МАОУ Лицей № 12</t>
  </si>
  <si>
    <t>МАОУ "КУГ № 1 - Универс"</t>
  </si>
  <si>
    <t>МБОУ СШ № 21</t>
  </si>
  <si>
    <t>МАОУ Гимназия № 13 "Академ"</t>
  </si>
  <si>
    <t>МБОУ СШ № 73</t>
  </si>
  <si>
    <t>МБОУ СШ № 95</t>
  </si>
  <si>
    <t>МБОУ СШ № 92</t>
  </si>
  <si>
    <t>МАОУ Лицей № 9 "Лидер"</t>
  </si>
  <si>
    <t>МАОУ Гимназия № 14</t>
  </si>
  <si>
    <t>МАОУ СШ № 23</t>
  </si>
  <si>
    <t>МБОУ СШ № 34</t>
  </si>
  <si>
    <t>МБОУ СШ № 42</t>
  </si>
  <si>
    <t>МБОУ СШ № 45</t>
  </si>
  <si>
    <t>МБОУ СШ № 76</t>
  </si>
  <si>
    <t>МБОУ СШ № 93</t>
  </si>
  <si>
    <t>МАОУ СШ № 137</t>
  </si>
  <si>
    <t>МАОУ СШ № 152</t>
  </si>
  <si>
    <t>МАОУ Гимназия № 2</t>
  </si>
  <si>
    <t>МБОУ Лицей № 2</t>
  </si>
  <si>
    <t>МБОУ Гимназия  № 16</t>
  </si>
  <si>
    <t>МБОУ СШ № 27</t>
  </si>
  <si>
    <t xml:space="preserve">Биология 11 кл. </t>
  </si>
  <si>
    <t>МБОУ СШ № 65</t>
  </si>
  <si>
    <t>место</t>
  </si>
  <si>
    <t>сумма мест</t>
  </si>
  <si>
    <t>чел.</t>
  </si>
  <si>
    <t>чел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</si>
  <si>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</si>
  <si>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</si>
  <si>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</si>
  <si>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</si>
  <si>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</si>
  <si>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</si>
  <si>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</si>
  <si>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</si>
  <si>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</si>
  <si>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 xml:space="preserve">чел. </t>
  </si>
  <si>
    <t>ср. балл по ОУ</t>
  </si>
  <si>
    <t>ср. балл по городу</t>
  </si>
  <si>
    <t xml:space="preserve">МБОУ СШ № 72 </t>
  </si>
  <si>
    <t xml:space="preserve">МБОУ СШ № 14 </t>
  </si>
  <si>
    <t xml:space="preserve">МБОУ СШ № 10 </t>
  </si>
  <si>
    <t>МБОУ Гимназия № 12 "М и Т"</t>
  </si>
  <si>
    <t xml:space="preserve">МБОУ Школа-интернат № 1 </t>
  </si>
  <si>
    <t xml:space="preserve">МАОУ Гимназия № 11 </t>
  </si>
  <si>
    <t xml:space="preserve">МБОУ СШ № 86 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</si>
  <si>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</si>
  <si>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</si>
  <si>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</si>
  <si>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</si>
  <si>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</si>
  <si>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</si>
  <si>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</si>
  <si>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</si>
  <si>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</si>
  <si>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Расчётное среднее значение 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</si>
  <si>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</si>
  <si>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</si>
  <si>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</si>
  <si>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</si>
  <si>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</si>
  <si>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МБОУ Школа-интернат № 1</t>
  </si>
  <si>
    <t>МАОУ Гимназия № 11</t>
  </si>
  <si>
    <t>Расчётное среднее значение среднего балла по ОУ</t>
  </si>
  <si>
    <t>Среднее значение среднего балла принято ГУО</t>
  </si>
  <si>
    <t>36-69</t>
  </si>
  <si>
    <t>70-79</t>
  </si>
  <si>
    <t>Получено баллов</t>
  </si>
  <si>
    <t>МАОУ СШ "Комплекс Покровский"</t>
  </si>
  <si>
    <t xml:space="preserve">МБОУ СШ № 73 </t>
  </si>
  <si>
    <t>МБОУ СШ № 78</t>
  </si>
  <si>
    <t>МАОУ СШ № 154</t>
  </si>
  <si>
    <t>МБОУ Гимназия № 3</t>
  </si>
  <si>
    <t>МБОУ СШ № 155</t>
  </si>
  <si>
    <t>МБОУ СШ № 10</t>
  </si>
  <si>
    <t>МАОУ СШ № 8 "Созидание"</t>
  </si>
  <si>
    <t>МАОУ СШ № 90</t>
  </si>
  <si>
    <t>МАОУ Лицей № 3</t>
  </si>
  <si>
    <t>МАОУ СШ № 53</t>
  </si>
  <si>
    <t>МАОУ СШ № 89</t>
  </si>
  <si>
    <t>МАОУ Лицей № 1</t>
  </si>
  <si>
    <t xml:space="preserve">МАОУ Школа-интернат № 1 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</si>
  <si>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</si>
  <si>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</si>
  <si>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</si>
  <si>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</si>
  <si>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</si>
  <si>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</si>
  <si>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</si>
  <si>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</si>
  <si>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</si>
  <si>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</si>
  <si>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</si>
  <si>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</si>
  <si>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Гимназия № 8</t>
  </si>
  <si>
    <t>МАОУ СШ № 12</t>
  </si>
  <si>
    <t>МАОУ СШ № 19</t>
  </si>
  <si>
    <t>МБОУ СШ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</si>
</sst>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[$-419]General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5" fillId="0" borderId="0"/>
    <xf numFmtId="0" fontId="14" fillId="0" borderId="0"/>
    <xf numFmtId="0" fontId="16" fillId="0" borderId="0"/>
    <xf numFmtId="165" fontId="16" fillId="0" borderId="0" applyBorder="0" applyProtection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</cellStyleXfs>
  <cellXfs count="989">
    <xf numFmtId="0" fontId="0" fillId="0" borderId="0" xfId="0"/>
    <xf numFmtId="0" fontId="19" fillId="0" borderId="0" xfId="0" applyFont="1"/>
    <xf numFmtId="0" fontId="19" fillId="0" borderId="0" xfId="0" applyFont="1" applyAlignment="1">
      <alignment vertical="top"/>
    </xf>
    <xf numFmtId="0" fontId="17" fillId="0" borderId="0" xfId="0" applyFont="1" applyFill="1"/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22" fillId="0" borderId="21" xfId="0" applyFont="1" applyBorder="1"/>
    <xf numFmtId="0" fontId="22" fillId="0" borderId="14" xfId="0" applyFont="1" applyBorder="1"/>
    <xf numFmtId="0" fontId="22" fillId="0" borderId="16" xfId="0" applyFont="1" applyBorder="1"/>
    <xf numFmtId="0" fontId="21" fillId="0" borderId="1" xfId="0" applyFont="1" applyBorder="1" applyAlignment="1">
      <alignment vertical="top"/>
    </xf>
    <xf numFmtId="0" fontId="22" fillId="0" borderId="26" xfId="0" applyFont="1" applyBorder="1"/>
    <xf numFmtId="0" fontId="13" fillId="0" borderId="5" xfId="0" applyFont="1" applyBorder="1" applyAlignment="1"/>
    <xf numFmtId="0" fontId="13" fillId="0" borderId="27" xfId="0" applyFont="1" applyBorder="1" applyAlignment="1"/>
    <xf numFmtId="2" fontId="13" fillId="0" borderId="28" xfId="0" applyNumberFormat="1" applyFont="1" applyBorder="1" applyAlignment="1"/>
    <xf numFmtId="0" fontId="13" fillId="0" borderId="14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left"/>
    </xf>
    <xf numFmtId="2" fontId="13" fillId="0" borderId="15" xfId="0" applyNumberFormat="1" applyFont="1" applyBorder="1" applyAlignment="1"/>
    <xf numFmtId="0" fontId="13" fillId="0" borderId="17" xfId="0" applyFont="1" applyBorder="1" applyAlignment="1"/>
    <xf numFmtId="2" fontId="13" fillId="0" borderId="18" xfId="0" applyNumberFormat="1" applyFont="1" applyBorder="1" applyAlignment="1"/>
    <xf numFmtId="0" fontId="22" fillId="0" borderId="26" xfId="0" applyFont="1" applyBorder="1" applyAlignment="1"/>
    <xf numFmtId="2" fontId="13" fillId="0" borderId="13" xfId="0" applyNumberFormat="1" applyFont="1" applyBorder="1" applyAlignment="1"/>
    <xf numFmtId="0" fontId="22" fillId="0" borderId="14" xfId="0" applyFont="1" applyBorder="1" applyAlignment="1"/>
    <xf numFmtId="0" fontId="22" fillId="0" borderId="29" xfId="0" applyFont="1" applyBorder="1" applyAlignment="1"/>
    <xf numFmtId="0" fontId="13" fillId="0" borderId="2" xfId="0" applyFont="1" applyBorder="1" applyAlignment="1"/>
    <xf numFmtId="2" fontId="13" fillId="0" borderId="30" xfId="0" applyNumberFormat="1" applyFont="1" applyBorder="1" applyAlignment="1"/>
    <xf numFmtId="0" fontId="22" fillId="0" borderId="21" xfId="0" applyFont="1" applyBorder="1" applyAlignment="1"/>
    <xf numFmtId="0" fontId="22" fillId="0" borderId="16" xfId="0" applyFont="1" applyBorder="1" applyAlignment="1"/>
    <xf numFmtId="0" fontId="13" fillId="2" borderId="1" xfId="0" applyFont="1" applyFill="1" applyBorder="1" applyAlignment="1"/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0" applyFont="1" applyBorder="1"/>
    <xf numFmtId="2" fontId="30" fillId="0" borderId="0" xfId="0" applyNumberFormat="1" applyFont="1" applyFill="1" applyBorder="1" applyAlignment="1">
      <alignment vertical="top"/>
    </xf>
    <xf numFmtId="0" fontId="13" fillId="0" borderId="0" xfId="0" applyFont="1" applyFill="1" applyBorder="1"/>
    <xf numFmtId="2" fontId="13" fillId="0" borderId="0" xfId="0" applyNumberFormat="1" applyFont="1" applyFill="1" applyBorder="1"/>
    <xf numFmtId="2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/>
    <xf numFmtId="2" fontId="30" fillId="0" borderId="0" xfId="0" applyNumberFormat="1" applyFont="1" applyFill="1" applyBorder="1"/>
    <xf numFmtId="0" fontId="13" fillId="0" borderId="10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3" fillId="0" borderId="4" xfId="0" applyFont="1" applyBorder="1" applyAlignment="1">
      <alignment horizontal="left"/>
    </xf>
    <xf numFmtId="2" fontId="13" fillId="0" borderId="27" xfId="0" applyNumberFormat="1" applyFont="1" applyFill="1" applyBorder="1" applyAlignment="1">
      <alignment vertical="top"/>
    </xf>
    <xf numFmtId="2" fontId="13" fillId="0" borderId="27" xfId="0" applyNumberFormat="1" applyFont="1" applyFill="1" applyBorder="1"/>
    <xf numFmtId="0" fontId="22" fillId="0" borderId="21" xfId="0" applyFont="1" applyFill="1" applyBorder="1" applyAlignment="1">
      <alignment horizontal="right"/>
    </xf>
    <xf numFmtId="2" fontId="22" fillId="0" borderId="27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/>
    </xf>
    <xf numFmtId="2" fontId="13" fillId="0" borderId="15" xfId="0" applyNumberFormat="1" applyFont="1" applyFill="1" applyBorder="1"/>
    <xf numFmtId="2" fontId="13" fillId="0" borderId="1" xfId="0" applyNumberFormat="1" applyFont="1" applyFill="1" applyBorder="1"/>
    <xf numFmtId="0" fontId="22" fillId="0" borderId="14" xfId="0" applyFont="1" applyFill="1" applyBorder="1" applyAlignment="1">
      <alignment horizontal="right"/>
    </xf>
    <xf numFmtId="2" fontId="2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5" xfId="0" applyFont="1" applyFill="1" applyBorder="1"/>
    <xf numFmtId="0" fontId="13" fillId="0" borderId="14" xfId="0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top" wrapText="1"/>
    </xf>
    <xf numFmtId="2" fontId="13" fillId="0" borderId="18" xfId="0" applyNumberFormat="1" applyFont="1" applyFill="1" applyBorder="1"/>
    <xf numFmtId="0" fontId="13" fillId="0" borderId="17" xfId="0" applyFont="1" applyFill="1" applyBorder="1"/>
    <xf numFmtId="0" fontId="13" fillId="0" borderId="5" xfId="0" applyFont="1" applyFill="1" applyBorder="1" applyAlignment="1">
      <alignment vertical="top"/>
    </xf>
    <xf numFmtId="0" fontId="13" fillId="0" borderId="35" xfId="0" applyFont="1" applyBorder="1" applyAlignment="1">
      <alignment wrapText="1"/>
    </xf>
    <xf numFmtId="0" fontId="13" fillId="0" borderId="26" xfId="0" applyFont="1" applyFill="1" applyBorder="1" applyAlignment="1">
      <alignment vertical="top"/>
    </xf>
    <xf numFmtId="2" fontId="13" fillId="0" borderId="5" xfId="0" applyNumberFormat="1" applyFont="1" applyFill="1" applyBorder="1" applyAlignment="1">
      <alignment vertical="top"/>
    </xf>
    <xf numFmtId="2" fontId="13" fillId="0" borderId="5" xfId="0" applyNumberFormat="1" applyFont="1" applyFill="1" applyBorder="1"/>
    <xf numFmtId="0" fontId="22" fillId="0" borderId="26" xfId="0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center" vertical="center"/>
    </xf>
    <xf numFmtId="0" fontId="17" fillId="0" borderId="38" xfId="0" applyFont="1" applyFill="1" applyBorder="1"/>
    <xf numFmtId="0" fontId="13" fillId="0" borderId="40" xfId="0" applyFont="1" applyBorder="1" applyAlignment="1">
      <alignment wrapText="1"/>
    </xf>
    <xf numFmtId="0" fontId="13" fillId="0" borderId="29" xfId="0" applyFont="1" applyFill="1" applyBorder="1" applyAlignment="1">
      <alignment vertical="top"/>
    </xf>
    <xf numFmtId="2" fontId="13" fillId="0" borderId="2" xfId="0" applyNumberFormat="1" applyFont="1" applyFill="1" applyBorder="1" applyAlignment="1">
      <alignment vertical="top"/>
    </xf>
    <xf numFmtId="2" fontId="13" fillId="0" borderId="30" xfId="0" applyNumberFormat="1" applyFont="1" applyFill="1" applyBorder="1"/>
    <xf numFmtId="2" fontId="13" fillId="0" borderId="13" xfId="0" applyNumberFormat="1" applyFont="1" applyFill="1" applyBorder="1"/>
    <xf numFmtId="2" fontId="13" fillId="0" borderId="28" xfId="0" applyNumberFormat="1" applyFont="1" applyFill="1" applyBorder="1"/>
    <xf numFmtId="2" fontId="13" fillId="0" borderId="17" xfId="0" applyNumberFormat="1" applyFont="1" applyFill="1" applyBorder="1"/>
    <xf numFmtId="0" fontId="22" fillId="0" borderId="16" xfId="0" applyFont="1" applyFill="1" applyBorder="1" applyAlignment="1">
      <alignment horizontal="right"/>
    </xf>
    <xf numFmtId="2" fontId="22" fillId="0" borderId="17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/>
    <xf numFmtId="0" fontId="22" fillId="0" borderId="29" xfId="0" applyFont="1" applyFill="1" applyBorder="1" applyAlignment="1">
      <alignment horizontal="right"/>
    </xf>
    <xf numFmtId="2" fontId="22" fillId="0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/>
    <xf numFmtId="2" fontId="22" fillId="0" borderId="1" xfId="0" applyNumberFormat="1" applyFont="1" applyBorder="1"/>
    <xf numFmtId="2" fontId="22" fillId="0" borderId="17" xfId="0" applyNumberFormat="1" applyFont="1" applyBorder="1"/>
    <xf numFmtId="0" fontId="23" fillId="0" borderId="8" xfId="0" applyFont="1" applyBorder="1"/>
    <xf numFmtId="0" fontId="23" fillId="0" borderId="3" xfId="0" applyFont="1" applyBorder="1"/>
    <xf numFmtId="0" fontId="23" fillId="0" borderId="4" xfId="0" applyFont="1" applyBorder="1"/>
    <xf numFmtId="0" fontId="22" fillId="0" borderId="4" xfId="0" applyFont="1" applyBorder="1"/>
    <xf numFmtId="0" fontId="23" fillId="0" borderId="5" xfId="0" applyFont="1" applyBorder="1"/>
    <xf numFmtId="0" fontId="23" fillId="0" borderId="17" xfId="0" applyFont="1" applyBorder="1"/>
    <xf numFmtId="0" fontId="23" fillId="0" borderId="42" xfId="0" applyFont="1" applyBorder="1"/>
    <xf numFmtId="0" fontId="22" fillId="0" borderId="42" xfId="0" applyFont="1" applyBorder="1"/>
    <xf numFmtId="0" fontId="13" fillId="0" borderId="42" xfId="0" applyFont="1" applyFill="1" applyBorder="1"/>
    <xf numFmtId="0" fontId="23" fillId="0" borderId="31" xfId="0" applyFont="1" applyBorder="1"/>
    <xf numFmtId="0" fontId="23" fillId="0" borderId="10" xfId="0" applyFont="1" applyBorder="1"/>
    <xf numFmtId="0" fontId="23" fillId="0" borderId="40" xfId="0" applyFont="1" applyBorder="1"/>
    <xf numFmtId="0" fontId="23" fillId="0" borderId="45" xfId="0" applyFont="1" applyBorder="1"/>
    <xf numFmtId="0" fontId="23" fillId="0" borderId="35" xfId="0" applyFont="1" applyBorder="1"/>
    <xf numFmtId="0" fontId="23" fillId="0" borderId="46" xfId="0" applyFont="1" applyBorder="1"/>
    <xf numFmtId="0" fontId="23" fillId="0" borderId="34" xfId="0" applyFont="1" applyBorder="1"/>
    <xf numFmtId="0" fontId="23" fillId="0" borderId="23" xfId="0" applyFont="1" applyBorder="1"/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2" fontId="22" fillId="0" borderId="5" xfId="0" applyNumberFormat="1" applyFont="1" applyBorder="1"/>
    <xf numFmtId="2" fontId="22" fillId="0" borderId="13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12" fillId="0" borderId="4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0" fillId="0" borderId="14" xfId="0" applyFont="1" applyBorder="1" applyAlignment="1"/>
    <xf numFmtId="0" fontId="0" fillId="0" borderId="21" xfId="0" applyFont="1" applyBorder="1"/>
    <xf numFmtId="0" fontId="0" fillId="0" borderId="14" xfId="0" applyFont="1" applyBorder="1"/>
    <xf numFmtId="0" fontId="0" fillId="0" borderId="16" xfId="0" applyFont="1" applyBorder="1"/>
    <xf numFmtId="0" fontId="22" fillId="0" borderId="22" xfId="0" applyFont="1" applyBorder="1"/>
    <xf numFmtId="0" fontId="13" fillId="0" borderId="58" xfId="0" applyFont="1" applyBorder="1" applyAlignment="1">
      <alignment wrapText="1"/>
    </xf>
    <xf numFmtId="0" fontId="13" fillId="0" borderId="20" xfId="0" applyFont="1" applyFill="1" applyBorder="1" applyAlignment="1">
      <alignment vertical="top"/>
    </xf>
    <xf numFmtId="2" fontId="13" fillId="0" borderId="25" xfId="0" applyNumberFormat="1" applyFont="1" applyFill="1" applyBorder="1"/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19" fillId="0" borderId="0" xfId="0" applyFont="1" applyAlignment="1"/>
    <xf numFmtId="0" fontId="13" fillId="0" borderId="2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10" fillId="0" borderId="1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22" fillId="0" borderId="36" xfId="0" applyFont="1" applyBorder="1" applyAlignment="1"/>
    <xf numFmtId="0" fontId="13" fillId="0" borderId="60" xfId="0" applyFont="1" applyBorder="1" applyAlignment="1">
      <alignment horizontal="center"/>
    </xf>
    <xf numFmtId="0" fontId="13" fillId="0" borderId="60" xfId="0" applyFont="1" applyBorder="1" applyAlignment="1"/>
    <xf numFmtId="0" fontId="13" fillId="0" borderId="60" xfId="0" applyFont="1" applyBorder="1" applyAlignment="1">
      <alignment wrapText="1"/>
    </xf>
    <xf numFmtId="2" fontId="13" fillId="0" borderId="61" xfId="0" applyNumberFormat="1" applyFont="1" applyBorder="1" applyAlignment="1"/>
    <xf numFmtId="0" fontId="13" fillId="0" borderId="5" xfId="0" applyFont="1" applyBorder="1" applyAlignment="1">
      <alignment wrapText="1"/>
    </xf>
    <xf numFmtId="0" fontId="13" fillId="0" borderId="36" xfId="0" applyFont="1" applyBorder="1" applyAlignment="1"/>
    <xf numFmtId="0" fontId="21" fillId="0" borderId="3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right" vertical="center"/>
    </xf>
    <xf numFmtId="0" fontId="21" fillId="0" borderId="60" xfId="0" applyFont="1" applyBorder="1" applyAlignment="1">
      <alignment horizontal="left" wrapText="1"/>
    </xf>
    <xf numFmtId="0" fontId="21" fillId="0" borderId="60" xfId="0" applyFont="1" applyBorder="1" applyAlignment="1">
      <alignment horizontal="left"/>
    </xf>
    <xf numFmtId="2" fontId="21" fillId="0" borderId="61" xfId="0" applyNumberFormat="1" applyFont="1" applyBorder="1" applyAlignment="1">
      <alignment horizontal="left"/>
    </xf>
    <xf numFmtId="0" fontId="10" fillId="0" borderId="1" xfId="10" applyFont="1" applyBorder="1" applyAlignment="1">
      <alignment horizontal="right" vertical="center" wrapText="1"/>
    </xf>
    <xf numFmtId="2" fontId="10" fillId="0" borderId="1" xfId="10" applyNumberFormat="1" applyFont="1" applyBorder="1" applyAlignment="1">
      <alignment horizontal="right" vertical="center" wrapText="1"/>
    </xf>
    <xf numFmtId="2" fontId="10" fillId="0" borderId="5" xfId="10" applyNumberFormat="1" applyFont="1" applyBorder="1" applyAlignment="1">
      <alignment horizontal="right" vertical="center" wrapText="1"/>
    </xf>
    <xf numFmtId="0" fontId="21" fillId="0" borderId="60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left" vertical="center"/>
    </xf>
    <xf numFmtId="0" fontId="13" fillId="0" borderId="52" xfId="0" applyFont="1" applyBorder="1" applyAlignment="1"/>
    <xf numFmtId="2" fontId="21" fillId="0" borderId="61" xfId="0" applyNumberFormat="1" applyFont="1" applyBorder="1" applyAlignment="1">
      <alignment horizontal="left" vertical="center" wrapText="1"/>
    </xf>
    <xf numFmtId="0" fontId="0" fillId="0" borderId="0" xfId="0"/>
    <xf numFmtId="0" fontId="23" fillId="4" borderId="0" xfId="0" applyFont="1" applyFill="1"/>
    <xf numFmtId="2" fontId="20" fillId="0" borderId="5" xfId="0" applyNumberFormat="1" applyFont="1" applyBorder="1" applyAlignment="1">
      <alignment vertical="top"/>
    </xf>
    <xf numFmtId="0" fontId="13" fillId="0" borderId="5" xfId="0" applyFont="1" applyBorder="1" applyAlignment="1">
      <alignment horizontal="left"/>
    </xf>
    <xf numFmtId="2" fontId="10" fillId="0" borderId="13" xfId="10" applyNumberFormat="1" applyFont="1" applyBorder="1" applyAlignment="1">
      <alignment horizontal="right" vertical="center" wrapText="1"/>
    </xf>
    <xf numFmtId="2" fontId="10" fillId="0" borderId="15" xfId="10" applyNumberFormat="1" applyFont="1" applyBorder="1" applyAlignment="1">
      <alignment horizontal="right" vertical="center" wrapText="1"/>
    </xf>
    <xf numFmtId="0" fontId="23" fillId="0" borderId="21" xfId="0" applyFont="1" applyBorder="1"/>
    <xf numFmtId="0" fontId="23" fillId="0" borderId="26" xfId="0" applyFont="1" applyBorder="1"/>
    <xf numFmtId="0" fontId="23" fillId="0" borderId="20" xfId="0" applyFont="1" applyBorder="1"/>
    <xf numFmtId="0" fontId="23" fillId="0" borderId="14" xfId="0" applyFont="1" applyBorder="1"/>
    <xf numFmtId="0" fontId="23" fillId="0" borderId="16" xfId="0" applyFont="1" applyBorder="1"/>
    <xf numFmtId="0" fontId="23" fillId="0" borderId="29" xfId="0" applyFont="1" applyBorder="1"/>
    <xf numFmtId="0" fontId="21" fillId="0" borderId="1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3" fillId="0" borderId="0" xfId="0" applyFont="1" applyBorder="1"/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8" xfId="0" applyFont="1" applyBorder="1"/>
    <xf numFmtId="0" fontId="30" fillId="0" borderId="0" xfId="0" applyFont="1" applyBorder="1" applyAlignment="1">
      <alignment horizontal="right"/>
    </xf>
    <xf numFmtId="0" fontId="10" fillId="0" borderId="4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/>
    </xf>
    <xf numFmtId="2" fontId="10" fillId="0" borderId="18" xfId="10" applyNumberFormat="1" applyFont="1" applyBorder="1" applyAlignment="1">
      <alignment horizontal="right" vertical="center" wrapText="1"/>
    </xf>
    <xf numFmtId="0" fontId="22" fillId="0" borderId="3" xfId="0" applyFont="1" applyBorder="1"/>
    <xf numFmtId="0" fontId="22" fillId="0" borderId="24" xfId="0" applyFont="1" applyBorder="1"/>
    <xf numFmtId="0" fontId="22" fillId="0" borderId="11" xfId="0" applyFont="1" applyBorder="1"/>
    <xf numFmtId="0" fontId="22" fillId="0" borderId="62" xfId="0" applyFont="1" applyBorder="1"/>
    <xf numFmtId="0" fontId="23" fillId="0" borderId="56" xfId="0" applyFont="1" applyBorder="1"/>
    <xf numFmtId="0" fontId="22" fillId="0" borderId="48" xfId="0" applyFont="1" applyBorder="1"/>
    <xf numFmtId="0" fontId="23" fillId="0" borderId="51" xfId="0" applyFont="1" applyBorder="1"/>
    <xf numFmtId="0" fontId="23" fillId="0" borderId="59" xfId="0" applyFont="1" applyBorder="1"/>
    <xf numFmtId="0" fontId="0" fillId="0" borderId="0" xfId="0"/>
    <xf numFmtId="0" fontId="23" fillId="5" borderId="0" xfId="0" applyFont="1" applyFill="1"/>
    <xf numFmtId="0" fontId="23" fillId="6" borderId="0" xfId="0" applyFont="1" applyFill="1"/>
    <xf numFmtId="2" fontId="20" fillId="0" borderId="5" xfId="0" applyNumberFormat="1" applyFont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5" xfId="0" applyFont="1" applyBorder="1" applyAlignment="1">
      <alignment horizontal="left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3" fillId="0" borderId="56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3" fillId="0" borderId="56" xfId="0" applyFont="1" applyFill="1" applyBorder="1" applyAlignment="1">
      <alignment horizontal="right" vertical="top" wrapText="1"/>
    </xf>
    <xf numFmtId="0" fontId="13" fillId="0" borderId="56" xfId="0" applyFont="1" applyFill="1" applyBorder="1" applyAlignment="1">
      <alignment horizontal="right" vertical="center" wrapText="1"/>
    </xf>
    <xf numFmtId="0" fontId="13" fillId="0" borderId="56" xfId="0" applyFont="1" applyFill="1" applyBorder="1" applyAlignment="1">
      <alignment horizontal="right" vertical="center"/>
    </xf>
    <xf numFmtId="0" fontId="13" fillId="0" borderId="57" xfId="0" applyFont="1" applyBorder="1" applyAlignment="1">
      <alignment horizontal="right" wrapText="1"/>
    </xf>
    <xf numFmtId="0" fontId="13" fillId="0" borderId="62" xfId="0" applyFont="1" applyBorder="1" applyAlignment="1">
      <alignment horizontal="right" wrapText="1"/>
    </xf>
    <xf numFmtId="0" fontId="13" fillId="0" borderId="63" xfId="0" applyFont="1" applyBorder="1" applyAlignment="1">
      <alignment horizontal="right" wrapText="1"/>
    </xf>
    <xf numFmtId="0" fontId="13" fillId="0" borderId="53" xfId="0" applyFont="1" applyBorder="1" applyAlignment="1">
      <alignment wrapText="1"/>
    </xf>
    <xf numFmtId="0" fontId="13" fillId="0" borderId="5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2" fontId="13" fillId="0" borderId="1" xfId="0" applyNumberFormat="1" applyFont="1" applyBorder="1" applyAlignment="1"/>
    <xf numFmtId="2" fontId="13" fillId="0" borderId="5" xfId="0" applyNumberFormat="1" applyFont="1" applyBorder="1" applyAlignment="1"/>
    <xf numFmtId="0" fontId="13" fillId="0" borderId="56" xfId="0" applyFont="1" applyBorder="1" applyAlignment="1">
      <alignment horizontal="right"/>
    </xf>
    <xf numFmtId="2" fontId="13" fillId="0" borderId="27" xfId="0" applyNumberFormat="1" applyFont="1" applyBorder="1" applyAlignment="1"/>
    <xf numFmtId="2" fontId="13" fillId="0" borderId="6" xfId="0" applyNumberFormat="1" applyFont="1" applyBorder="1" applyAlignment="1"/>
    <xf numFmtId="0" fontId="13" fillId="0" borderId="5" xfId="0" applyFont="1" applyFill="1" applyBorder="1" applyAlignment="1">
      <alignment horizontal="left" vertical="top" wrapText="1"/>
    </xf>
    <xf numFmtId="0" fontId="31" fillId="0" borderId="60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2" fontId="31" fillId="0" borderId="6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2" fontId="13" fillId="0" borderId="52" xfId="0" applyNumberFormat="1" applyFont="1" applyBorder="1" applyAlignment="1"/>
    <xf numFmtId="0" fontId="13" fillId="0" borderId="1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21" xfId="0" applyFont="1" applyFill="1" applyBorder="1" applyAlignment="1">
      <alignment vertical="top"/>
    </xf>
    <xf numFmtId="2" fontId="9" fillId="0" borderId="27" xfId="0" applyNumberFormat="1" applyFont="1" applyFill="1" applyBorder="1" applyAlignment="1">
      <alignment vertical="top"/>
    </xf>
    <xf numFmtId="2" fontId="9" fillId="0" borderId="27" xfId="0" applyNumberFormat="1" applyFont="1" applyFill="1" applyBorder="1"/>
    <xf numFmtId="0" fontId="9" fillId="0" borderId="14" xfId="0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2" fontId="9" fillId="0" borderId="1" xfId="0" applyNumberFormat="1" applyFont="1" applyFill="1" applyBorder="1"/>
    <xf numFmtId="0" fontId="9" fillId="0" borderId="4" xfId="0" applyFont="1" applyFill="1" applyBorder="1" applyAlignment="1">
      <alignment horizontal="left" vertical="top"/>
    </xf>
    <xf numFmtId="0" fontId="9" fillId="0" borderId="40" xfId="0" applyFont="1" applyBorder="1" applyAlignment="1">
      <alignment wrapText="1"/>
    </xf>
    <xf numFmtId="0" fontId="9" fillId="0" borderId="29" xfId="0" applyFont="1" applyFill="1" applyBorder="1" applyAlignment="1">
      <alignment vertical="top"/>
    </xf>
    <xf numFmtId="2" fontId="9" fillId="0" borderId="2" xfId="0" applyNumberFormat="1" applyFont="1" applyFill="1" applyBorder="1" applyAlignment="1">
      <alignment vertical="top"/>
    </xf>
    <xf numFmtId="2" fontId="9" fillId="0" borderId="2" xfId="0" applyNumberFormat="1" applyFont="1" applyFill="1" applyBorder="1"/>
    <xf numFmtId="0" fontId="9" fillId="0" borderId="34" xfId="0" applyFont="1" applyBorder="1" applyAlignment="1">
      <alignment wrapText="1"/>
    </xf>
    <xf numFmtId="0" fontId="9" fillId="0" borderId="16" xfId="0" applyFont="1" applyFill="1" applyBorder="1" applyAlignment="1">
      <alignment vertical="top"/>
    </xf>
    <xf numFmtId="2" fontId="9" fillId="0" borderId="17" xfId="0" applyNumberFormat="1" applyFont="1" applyFill="1" applyBorder="1" applyAlignment="1">
      <alignment vertical="top"/>
    </xf>
    <xf numFmtId="2" fontId="9" fillId="0" borderId="17" xfId="0" applyNumberFormat="1" applyFont="1" applyFill="1" applyBorder="1"/>
    <xf numFmtId="0" fontId="9" fillId="0" borderId="26" xfId="0" applyFont="1" applyFill="1" applyBorder="1" applyAlignment="1">
      <alignment vertical="top"/>
    </xf>
    <xf numFmtId="2" fontId="9" fillId="0" borderId="5" xfId="0" applyNumberFormat="1" applyFont="1" applyFill="1" applyBorder="1" applyAlignment="1">
      <alignment vertical="top"/>
    </xf>
    <xf numFmtId="2" fontId="9" fillId="0" borderId="5" xfId="0" applyNumberFormat="1" applyFont="1" applyFill="1" applyBorder="1"/>
    <xf numFmtId="0" fontId="9" fillId="0" borderId="4" xfId="0" applyFont="1" applyBorder="1" applyAlignment="1">
      <alignment horizontal="left"/>
    </xf>
    <xf numFmtId="0" fontId="9" fillId="0" borderId="14" xfId="0" applyFont="1" applyFill="1" applyBorder="1"/>
    <xf numFmtId="0" fontId="9" fillId="0" borderId="1" xfId="0" applyFont="1" applyFill="1" applyBorder="1"/>
    <xf numFmtId="0" fontId="9" fillId="0" borderId="26" xfId="0" applyFont="1" applyFill="1" applyBorder="1"/>
    <xf numFmtId="0" fontId="9" fillId="0" borderId="5" xfId="0" applyFont="1" applyFill="1" applyBorder="1"/>
    <xf numFmtId="0" fontId="9" fillId="0" borderId="4" xfId="0" applyFont="1" applyFill="1" applyBorder="1" applyAlignment="1">
      <alignment horizontal="left" vertical="top" wrapText="1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20" xfId="0" applyFont="1" applyFill="1" applyBorder="1" applyAlignment="1">
      <alignment vertical="top"/>
    </xf>
    <xf numFmtId="0" fontId="9" fillId="0" borderId="20" xfId="0" applyFont="1" applyFill="1" applyBorder="1"/>
    <xf numFmtId="0" fontId="9" fillId="0" borderId="29" xfId="0" applyFont="1" applyFill="1" applyBorder="1"/>
    <xf numFmtId="0" fontId="9" fillId="0" borderId="21" xfId="0" applyFont="1" applyFill="1" applyBorder="1"/>
    <xf numFmtId="0" fontId="10" fillId="0" borderId="53" xfId="0" applyFont="1" applyBorder="1" applyAlignment="1">
      <alignment wrapText="1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13" fillId="0" borderId="56" xfId="0" applyFont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4" xfId="0" applyFont="1" applyBorder="1" applyAlignment="1">
      <alignment horizontal="left"/>
    </xf>
    <xf numFmtId="0" fontId="13" fillId="0" borderId="21" xfId="0" applyFont="1" applyBorder="1" applyAlignment="1"/>
    <xf numFmtId="0" fontId="10" fillId="0" borderId="14" xfId="10" applyFont="1" applyBorder="1" applyAlignment="1">
      <alignment horizontal="right" vertical="center" wrapText="1"/>
    </xf>
    <xf numFmtId="0" fontId="13" fillId="0" borderId="26" xfId="0" applyFont="1" applyBorder="1" applyAlignment="1"/>
    <xf numFmtId="0" fontId="13" fillId="0" borderId="16" xfId="0" applyFont="1" applyBorder="1" applyAlignment="1"/>
    <xf numFmtId="0" fontId="13" fillId="0" borderId="29" xfId="0" applyFont="1" applyBorder="1" applyAlignment="1"/>
    <xf numFmtId="0" fontId="13" fillId="0" borderId="20" xfId="0" applyFont="1" applyBorder="1" applyAlignment="1"/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Fill="1" applyBorder="1" applyAlignment="1">
      <alignment horizontal="left" vertical="top" wrapText="1"/>
    </xf>
    <xf numFmtId="2" fontId="13" fillId="0" borderId="17" xfId="0" applyNumberFormat="1" applyFont="1" applyBorder="1" applyAlignment="1"/>
    <xf numFmtId="0" fontId="13" fillId="0" borderId="51" xfId="0" applyFont="1" applyFill="1" applyBorder="1"/>
    <xf numFmtId="0" fontId="13" fillId="0" borderId="56" xfId="0" applyFont="1" applyFill="1" applyBorder="1"/>
    <xf numFmtId="1" fontId="13" fillId="0" borderId="56" xfId="0" applyNumberFormat="1" applyFont="1" applyFill="1" applyBorder="1"/>
    <xf numFmtId="0" fontId="13" fillId="0" borderId="59" xfId="0" applyFont="1" applyFill="1" applyBorder="1"/>
    <xf numFmtId="0" fontId="13" fillId="0" borderId="57" xfId="0" applyFont="1" applyFill="1" applyBorder="1"/>
    <xf numFmtId="0" fontId="13" fillId="0" borderId="62" xfId="0" applyFont="1" applyFill="1" applyBorder="1"/>
    <xf numFmtId="0" fontId="17" fillId="0" borderId="56" xfId="0" applyFont="1" applyFill="1" applyBorder="1"/>
    <xf numFmtId="0" fontId="13" fillId="0" borderId="63" xfId="0" applyFont="1" applyFill="1" applyBorder="1"/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/>
    </xf>
    <xf numFmtId="0" fontId="23" fillId="0" borderId="28" xfId="0" applyFont="1" applyBorder="1"/>
    <xf numFmtId="0" fontId="23" fillId="0" borderId="18" xfId="0" applyFont="1" applyBorder="1"/>
    <xf numFmtId="0" fontId="23" fillId="0" borderId="30" xfId="0" applyFont="1" applyBorder="1"/>
    <xf numFmtId="0" fontId="23" fillId="0" borderId="13" xfId="0" applyFont="1" applyBorder="1"/>
    <xf numFmtId="0" fontId="9" fillId="0" borderId="22" xfId="0" applyFont="1" applyFill="1" applyBorder="1" applyAlignment="1">
      <alignment vertical="top"/>
    </xf>
    <xf numFmtId="2" fontId="13" fillId="0" borderId="54" xfId="0" applyNumberFormat="1" applyFont="1" applyFill="1" applyBorder="1"/>
    <xf numFmtId="0" fontId="23" fillId="0" borderId="52" xfId="0" applyFont="1" applyBorder="1"/>
    <xf numFmtId="0" fontId="13" fillId="0" borderId="55" xfId="0" applyFont="1" applyFill="1" applyBorder="1"/>
    <xf numFmtId="0" fontId="23" fillId="0" borderId="58" xfId="0" applyFont="1" applyBorder="1"/>
    <xf numFmtId="0" fontId="23" fillId="0" borderId="25" xfId="0" applyFont="1" applyBorder="1"/>
    <xf numFmtId="0" fontId="13" fillId="0" borderId="22" xfId="0" applyFont="1" applyBorder="1" applyAlignment="1"/>
    <xf numFmtId="2" fontId="13" fillId="0" borderId="54" xfId="0" applyNumberFormat="1" applyFont="1" applyBorder="1" applyAlignment="1"/>
    <xf numFmtId="0" fontId="13" fillId="0" borderId="55" xfId="0" applyFont="1" applyBorder="1" applyAlignment="1">
      <alignment horizontal="right" wrapText="1"/>
    </xf>
    <xf numFmtId="0" fontId="13" fillId="0" borderId="22" xfId="0" applyFont="1" applyFill="1" applyBorder="1" applyAlignment="1">
      <alignment vertical="top"/>
    </xf>
    <xf numFmtId="2" fontId="13" fillId="0" borderId="52" xfId="0" applyNumberFormat="1" applyFont="1" applyFill="1" applyBorder="1" applyAlignment="1">
      <alignment vertical="top"/>
    </xf>
    <xf numFmtId="0" fontId="23" fillId="0" borderId="47" xfId="0" applyFont="1" applyBorder="1"/>
    <xf numFmtId="0" fontId="23" fillId="0" borderId="53" xfId="0" applyFont="1" applyBorder="1"/>
    <xf numFmtId="0" fontId="23" fillId="0" borderId="54" xfId="0" applyFont="1" applyBorder="1"/>
    <xf numFmtId="2" fontId="9" fillId="0" borderId="52" xfId="0" applyNumberFormat="1" applyFont="1" applyFill="1" applyBorder="1" applyAlignment="1">
      <alignment vertical="top"/>
    </xf>
    <xf numFmtId="0" fontId="32" fillId="0" borderId="36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2" fontId="13" fillId="0" borderId="2" xfId="0" applyNumberFormat="1" applyFont="1" applyBorder="1" applyAlignment="1"/>
    <xf numFmtId="0" fontId="13" fillId="0" borderId="30" xfId="0" applyFont="1" applyFill="1" applyBorder="1"/>
    <xf numFmtId="2" fontId="22" fillId="0" borderId="2" xfId="0" applyNumberFormat="1" applyFont="1" applyBorder="1"/>
    <xf numFmtId="2" fontId="22" fillId="0" borderId="3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2" fontId="22" fillId="0" borderId="27" xfId="0" applyNumberFormat="1" applyFont="1" applyBorder="1"/>
    <xf numFmtId="0" fontId="13" fillId="0" borderId="28" xfId="0" applyFont="1" applyFill="1" applyBorder="1"/>
    <xf numFmtId="2" fontId="22" fillId="0" borderId="18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wrapText="1"/>
    </xf>
    <xf numFmtId="0" fontId="13" fillId="0" borderId="14" xfId="0" applyFont="1" applyBorder="1" applyAlignment="1">
      <alignment vertical="center"/>
    </xf>
    <xf numFmtId="0" fontId="9" fillId="0" borderId="22" xfId="0" applyFont="1" applyFill="1" applyBorder="1"/>
    <xf numFmtId="2" fontId="9" fillId="0" borderId="52" xfId="0" applyNumberFormat="1" applyFont="1" applyFill="1" applyBorder="1"/>
    <xf numFmtId="0" fontId="22" fillId="0" borderId="22" xfId="0" applyFont="1" applyFill="1" applyBorder="1" applyAlignment="1">
      <alignment horizontal="right"/>
    </xf>
    <xf numFmtId="2" fontId="22" fillId="0" borderId="52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0" fillId="0" borderId="29" xfId="0" applyFont="1" applyBorder="1"/>
    <xf numFmtId="0" fontId="21" fillId="0" borderId="64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2" fontId="21" fillId="0" borderId="60" xfId="0" applyNumberFormat="1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2" fontId="26" fillId="0" borderId="60" xfId="0" applyNumberFormat="1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 wrapText="1"/>
    </xf>
    <xf numFmtId="0" fontId="0" fillId="0" borderId="29" xfId="0" applyFont="1" applyBorder="1" applyAlignment="1"/>
    <xf numFmtId="0" fontId="21" fillId="0" borderId="64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/>
    </xf>
    <xf numFmtId="2" fontId="26" fillId="0" borderId="60" xfId="0" applyNumberFormat="1" applyFont="1" applyFill="1" applyBorder="1" applyAlignment="1">
      <alignment horizontal="left" vertical="center"/>
    </xf>
    <xf numFmtId="2" fontId="21" fillId="0" borderId="60" xfId="0" applyNumberFormat="1" applyFont="1" applyFill="1" applyBorder="1" applyAlignment="1">
      <alignment horizontal="left" vertical="center" wrapText="1"/>
    </xf>
    <xf numFmtId="1" fontId="0" fillId="2" borderId="56" xfId="0" applyNumberFormat="1" applyFont="1" applyFill="1" applyBorder="1" applyAlignment="1"/>
    <xf numFmtId="0" fontId="21" fillId="0" borderId="36" xfId="0" applyFont="1" applyBorder="1" applyAlignment="1">
      <alignment horizontal="left"/>
    </xf>
    <xf numFmtId="2" fontId="21" fillId="0" borderId="60" xfId="0" applyNumberFormat="1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/>
    </xf>
    <xf numFmtId="2" fontId="31" fillId="0" borderId="60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right" wrapText="1"/>
    </xf>
    <xf numFmtId="1" fontId="22" fillId="0" borderId="15" xfId="0" applyNumberFormat="1" applyFont="1" applyBorder="1"/>
    <xf numFmtId="1" fontId="22" fillId="0" borderId="15" xfId="0" applyNumberFormat="1" applyFont="1" applyBorder="1" applyAlignment="1">
      <alignment vertical="center"/>
    </xf>
    <xf numFmtId="1" fontId="22" fillId="0" borderId="18" xfId="0" applyNumberFormat="1" applyFont="1" applyBorder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30" fillId="0" borderId="0" xfId="0" applyNumberFormat="1" applyFont="1" applyAlignment="1">
      <alignment horizontal="center"/>
    </xf>
    <xf numFmtId="0" fontId="10" fillId="0" borderId="40" xfId="0" applyFont="1" applyBorder="1" applyAlignment="1">
      <alignment wrapText="1"/>
    </xf>
    <xf numFmtId="0" fontId="13" fillId="0" borderId="21" xfId="0" applyFont="1" applyFill="1" applyBorder="1" applyAlignment="1">
      <alignment vertical="top"/>
    </xf>
    <xf numFmtId="0" fontId="0" fillId="0" borderId="26" xfId="0" applyFont="1" applyBorder="1" applyAlignment="1"/>
    <xf numFmtId="0" fontId="8" fillId="0" borderId="21" xfId="0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0" fontId="0" fillId="0" borderId="26" xfId="0" applyFont="1" applyBorder="1"/>
    <xf numFmtId="0" fontId="8" fillId="0" borderId="21" xfId="0" applyFont="1" applyBorder="1" applyAlignment="1">
      <alignment horizontal="right"/>
    </xf>
    <xf numFmtId="0" fontId="22" fillId="0" borderId="15" xfId="0" applyFont="1" applyBorder="1" applyAlignment="1">
      <alignment vertical="center"/>
    </xf>
    <xf numFmtId="0" fontId="0" fillId="0" borderId="20" xfId="0" applyFont="1" applyFill="1" applyBorder="1"/>
    <xf numFmtId="0" fontId="0" fillId="0" borderId="65" xfId="0" applyBorder="1"/>
    <xf numFmtId="0" fontId="21" fillId="0" borderId="5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39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2" fontId="10" fillId="0" borderId="28" xfId="10" applyNumberFormat="1" applyFont="1" applyBorder="1" applyAlignment="1">
      <alignment horizontal="right" vertical="center" wrapText="1"/>
    </xf>
    <xf numFmtId="0" fontId="6" fillId="0" borderId="1" xfId="0" applyFont="1" applyBorder="1" applyAlignment="1"/>
    <xf numFmtId="2" fontId="13" fillId="0" borderId="0" xfId="0" applyNumberFormat="1" applyFont="1" applyBorder="1" applyAlignment="1"/>
    <xf numFmtId="0" fontId="6" fillId="0" borderId="1" xfId="0" applyFont="1" applyBorder="1" applyAlignment="1">
      <alignment horizontal="left"/>
    </xf>
    <xf numFmtId="2" fontId="33" fillId="0" borderId="18" xfId="0" applyNumberFormat="1" applyFont="1" applyBorder="1" applyAlignment="1"/>
    <xf numFmtId="2" fontId="33" fillId="0" borderId="1" xfId="0" applyNumberFormat="1" applyFont="1" applyBorder="1" applyAlignment="1"/>
    <xf numFmtId="2" fontId="33" fillId="0" borderId="28" xfId="0" applyNumberFormat="1" applyFont="1" applyBorder="1" applyAlignment="1"/>
    <xf numFmtId="0" fontId="27" fillId="0" borderId="37" xfId="0" applyFont="1" applyBorder="1" applyAlignment="1">
      <alignment horizontal="center" vertical="center" wrapText="1"/>
    </xf>
    <xf numFmtId="1" fontId="22" fillId="0" borderId="11" xfId="0" applyNumberFormat="1" applyFont="1" applyBorder="1"/>
    <xf numFmtId="1" fontId="22" fillId="0" borderId="3" xfId="0" applyNumberFormat="1" applyFont="1" applyBorder="1"/>
    <xf numFmtId="1" fontId="22" fillId="0" borderId="48" xfId="0" applyNumberFormat="1" applyFont="1" applyBorder="1"/>
    <xf numFmtId="1" fontId="22" fillId="0" borderId="8" xfId="0" applyNumberFormat="1" applyFont="1" applyBorder="1"/>
    <xf numFmtId="1" fontId="22" fillId="0" borderId="7" xfId="0" applyNumberFormat="1" applyFont="1" applyBorder="1"/>
    <xf numFmtId="1" fontId="22" fillId="0" borderId="33" xfId="0" applyNumberFormat="1" applyFont="1" applyBorder="1"/>
    <xf numFmtId="1" fontId="22" fillId="0" borderId="24" xfId="0" applyNumberFormat="1" applyFont="1" applyBorder="1"/>
    <xf numFmtId="0" fontId="32" fillId="0" borderId="39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32" fillId="0" borderId="4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62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right" vertical="top"/>
    </xf>
    <xf numFmtId="0" fontId="9" fillId="0" borderId="16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0" fontId="23" fillId="0" borderId="48" xfId="0" applyFont="1" applyBorder="1"/>
    <xf numFmtId="0" fontId="23" fillId="0" borderId="18" xfId="0" applyFont="1" applyBorder="1" applyAlignment="1">
      <alignment vertical="center"/>
    </xf>
    <xf numFmtId="0" fontId="10" fillId="0" borderId="56" xfId="0" applyFont="1" applyBorder="1" applyAlignment="1">
      <alignment horizontal="right" wrapText="1"/>
    </xf>
    <xf numFmtId="0" fontId="10" fillId="0" borderId="62" xfId="0" applyFont="1" applyBorder="1" applyAlignment="1">
      <alignment horizontal="right" wrapText="1"/>
    </xf>
    <xf numFmtId="0" fontId="10" fillId="0" borderId="56" xfId="0" applyFont="1" applyBorder="1" applyAlignment="1">
      <alignment horizontal="right"/>
    </xf>
    <xf numFmtId="0" fontId="9" fillId="0" borderId="56" xfId="0" applyFont="1" applyBorder="1" applyAlignment="1">
      <alignment horizontal="right" wrapText="1"/>
    </xf>
    <xf numFmtId="0" fontId="10" fillId="0" borderId="57" xfId="0" applyFont="1" applyBorder="1" applyAlignment="1">
      <alignment horizontal="right" wrapText="1"/>
    </xf>
    <xf numFmtId="0" fontId="23" fillId="0" borderId="11" xfId="0" applyFont="1" applyBorder="1"/>
    <xf numFmtId="0" fontId="23" fillId="0" borderId="33" xfId="0" applyFont="1" applyBorder="1"/>
    <xf numFmtId="0" fontId="23" fillId="0" borderId="7" xfId="0" applyFont="1" applyBorder="1"/>
    <xf numFmtId="2" fontId="20" fillId="0" borderId="0" xfId="0" applyNumberFormat="1" applyFont="1" applyFill="1"/>
    <xf numFmtId="0" fontId="20" fillId="0" borderId="0" xfId="0" applyFont="1" applyFill="1"/>
    <xf numFmtId="0" fontId="13" fillId="0" borderId="28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wrapText="1"/>
    </xf>
    <xf numFmtId="0" fontId="22" fillId="0" borderId="1" xfId="0" applyFont="1" applyBorder="1"/>
    <xf numFmtId="1" fontId="22" fillId="0" borderId="1" xfId="0" applyNumberFormat="1" applyFont="1" applyBorder="1"/>
    <xf numFmtId="1" fontId="22" fillId="0" borderId="17" xfId="0" applyNumberFormat="1" applyFont="1" applyBorder="1"/>
    <xf numFmtId="0" fontId="33" fillId="0" borderId="4" xfId="0" applyFont="1" applyBorder="1" applyAlignment="1">
      <alignment wrapText="1"/>
    </xf>
    <xf numFmtId="0" fontId="32" fillId="0" borderId="37" xfId="0" applyFont="1" applyBorder="1" applyAlignment="1">
      <alignment horizontal="center" vertical="center" wrapText="1"/>
    </xf>
    <xf numFmtId="0" fontId="13" fillId="0" borderId="11" xfId="0" applyFont="1" applyBorder="1" applyAlignment="1"/>
    <xf numFmtId="0" fontId="13" fillId="0" borderId="3" xfId="0" applyFont="1" applyBorder="1" applyAlignment="1"/>
    <xf numFmtId="0" fontId="13" fillId="0" borderId="8" xfId="0" applyFont="1" applyBorder="1" applyAlignment="1"/>
    <xf numFmtId="0" fontId="13" fillId="0" borderId="48" xfId="0" applyFont="1" applyBorder="1" applyAlignment="1"/>
    <xf numFmtId="0" fontId="13" fillId="0" borderId="7" xfId="0" applyFont="1" applyBorder="1" applyAlignment="1"/>
    <xf numFmtId="0" fontId="13" fillId="0" borderId="33" xfId="0" applyFont="1" applyBorder="1" applyAlignment="1"/>
    <xf numFmtId="0" fontId="13" fillId="0" borderId="24" xfId="0" applyFont="1" applyBorder="1" applyAlignment="1"/>
    <xf numFmtId="0" fontId="33" fillId="0" borderId="14" xfId="0" applyFont="1" applyBorder="1" applyAlignment="1"/>
    <xf numFmtId="0" fontId="33" fillId="0" borderId="14" xfId="10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/>
    </xf>
    <xf numFmtId="0" fontId="9" fillId="0" borderId="15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3" fillId="0" borderId="72" xfId="0" applyFont="1" applyFill="1" applyBorder="1"/>
    <xf numFmtId="0" fontId="13" fillId="0" borderId="66" xfId="0" applyFont="1" applyFill="1" applyBorder="1"/>
    <xf numFmtId="0" fontId="13" fillId="0" borderId="73" xfId="0" applyFont="1" applyFill="1" applyBorder="1"/>
    <xf numFmtId="0" fontId="10" fillId="0" borderId="14" xfId="0" applyFont="1" applyBorder="1" applyAlignment="1">
      <alignment wrapText="1"/>
    </xf>
    <xf numFmtId="0" fontId="13" fillId="0" borderId="69" xfId="0" applyFont="1" applyBorder="1" applyAlignment="1"/>
    <xf numFmtId="0" fontId="10" fillId="0" borderId="14" xfId="0" applyFont="1" applyBorder="1" applyAlignment="1">
      <alignment horizontal="left"/>
    </xf>
    <xf numFmtId="0" fontId="13" fillId="0" borderId="68" xfId="0" applyFont="1" applyBorder="1" applyAlignment="1"/>
    <xf numFmtId="0" fontId="10" fillId="0" borderId="56" xfId="0" applyFont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32" fillId="0" borderId="64" xfId="0" applyFont="1" applyBorder="1" applyAlignment="1">
      <alignment horizontal="center" vertical="center" wrapText="1"/>
    </xf>
    <xf numFmtId="2" fontId="22" fillId="0" borderId="10" xfId="0" applyNumberFormat="1" applyFont="1" applyBorder="1"/>
    <xf numFmtId="2" fontId="22" fillId="0" borderId="4" xfId="0" applyNumberFormat="1" applyFont="1" applyBorder="1"/>
    <xf numFmtId="2" fontId="22" fillId="0" borderId="53" xfId="0" applyNumberFormat="1" applyFont="1" applyBorder="1"/>
    <xf numFmtId="2" fontId="22" fillId="0" borderId="35" xfId="0" applyNumberFormat="1" applyFont="1" applyBorder="1"/>
    <xf numFmtId="2" fontId="22" fillId="0" borderId="40" xfId="0" applyNumberFormat="1" applyFont="1" applyBorder="1"/>
    <xf numFmtId="2" fontId="22" fillId="0" borderId="34" xfId="0" applyNumberFormat="1" applyFont="1" applyBorder="1"/>
    <xf numFmtId="2" fontId="22" fillId="0" borderId="58" xfId="0" applyNumberFormat="1" applyFont="1" applyBorder="1"/>
    <xf numFmtId="0" fontId="17" fillId="0" borderId="1" xfId="0" applyFont="1" applyFill="1" applyBorder="1"/>
    <xf numFmtId="2" fontId="20" fillId="0" borderId="0" xfId="0" applyNumberFormat="1" applyFont="1" applyFill="1" applyAlignment="1">
      <alignment vertical="top"/>
    </xf>
    <xf numFmtId="0" fontId="17" fillId="0" borderId="2" xfId="0" applyFont="1" applyFill="1" applyBorder="1"/>
    <xf numFmtId="0" fontId="12" fillId="0" borderId="40" xfId="0" applyFont="1" applyFill="1" applyBorder="1" applyAlignment="1">
      <alignment horizontal="left" vertical="center" wrapText="1"/>
    </xf>
    <xf numFmtId="0" fontId="23" fillId="0" borderId="62" xfId="0" applyFont="1" applyBorder="1"/>
    <xf numFmtId="0" fontId="17" fillId="0" borderId="22" xfId="0" applyFont="1" applyFill="1" applyBorder="1"/>
    <xf numFmtId="0" fontId="17" fillId="0" borderId="52" xfId="0" applyFont="1" applyFill="1" applyBorder="1"/>
    <xf numFmtId="2" fontId="20" fillId="0" borderId="54" xfId="0" applyNumberFormat="1" applyFont="1" applyFill="1" applyBorder="1"/>
    <xf numFmtId="0" fontId="10" fillId="0" borderId="14" xfId="0" applyFont="1" applyBorder="1" applyAlignment="1"/>
    <xf numFmtId="0" fontId="17" fillId="0" borderId="22" xfId="0" applyFont="1" applyFill="1" applyBorder="1" applyAlignment="1">
      <alignment vertical="top"/>
    </xf>
    <xf numFmtId="0" fontId="17" fillId="0" borderId="52" xfId="0" applyFont="1" applyFill="1" applyBorder="1" applyAlignment="1">
      <alignment vertical="top"/>
    </xf>
    <xf numFmtId="2" fontId="13" fillId="0" borderId="28" xfId="0" applyNumberFormat="1" applyFont="1" applyFill="1" applyBorder="1" applyAlignment="1">
      <alignment vertical="top"/>
    </xf>
    <xf numFmtId="2" fontId="13" fillId="0" borderId="15" xfId="0" applyNumberFormat="1" applyFont="1" applyFill="1" applyBorder="1" applyAlignment="1">
      <alignment vertical="top"/>
    </xf>
    <xf numFmtId="2" fontId="13" fillId="0" borderId="18" xfId="0" applyNumberFormat="1" applyFont="1" applyFill="1" applyBorder="1" applyAlignment="1">
      <alignment vertical="top"/>
    </xf>
    <xf numFmtId="2" fontId="13" fillId="0" borderId="30" xfId="0" applyNumberFormat="1" applyFont="1" applyFill="1" applyBorder="1" applyAlignment="1">
      <alignment vertical="top"/>
    </xf>
    <xf numFmtId="2" fontId="13" fillId="0" borderId="13" xfId="0" applyNumberFormat="1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30" xfId="0" applyFont="1" applyFill="1" applyBorder="1" applyAlignment="1">
      <alignment vertical="top"/>
    </xf>
    <xf numFmtId="0" fontId="13" fillId="0" borderId="28" xfId="0" applyFont="1" applyFill="1" applyBorder="1" applyAlignment="1">
      <alignment vertical="top"/>
    </xf>
    <xf numFmtId="2" fontId="20" fillId="0" borderId="54" xfId="0" applyNumberFormat="1" applyFont="1" applyFill="1" applyBorder="1" applyAlignment="1">
      <alignment vertical="top"/>
    </xf>
    <xf numFmtId="0" fontId="31" fillId="0" borderId="0" xfId="0" applyFont="1" applyBorder="1" applyAlignment="1">
      <alignment horizontal="right"/>
    </xf>
    <xf numFmtId="0" fontId="21" fillId="0" borderId="70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right" vertical="center"/>
    </xf>
    <xf numFmtId="0" fontId="13" fillId="0" borderId="64" xfId="0" applyFont="1" applyBorder="1" applyAlignment="1">
      <alignment wrapText="1"/>
    </xf>
    <xf numFmtId="1" fontId="0" fillId="2" borderId="39" xfId="0" applyNumberFormat="1" applyFont="1" applyFill="1" applyBorder="1" applyAlignment="1"/>
    <xf numFmtId="0" fontId="21" fillId="0" borderId="60" xfId="0" applyFont="1" applyFill="1" applyBorder="1" applyAlignment="1">
      <alignment horizontal="left" vertical="center"/>
    </xf>
    <xf numFmtId="0" fontId="30" fillId="0" borderId="0" xfId="0" applyFont="1"/>
    <xf numFmtId="0" fontId="21" fillId="0" borderId="0" xfId="0" applyFont="1"/>
    <xf numFmtId="0" fontId="21" fillId="0" borderId="33" xfId="0" applyFont="1" applyFill="1" applyBorder="1" applyAlignment="1">
      <alignment horizontal="center" vertical="center" wrapText="1"/>
    </xf>
    <xf numFmtId="2" fontId="30" fillId="0" borderId="0" xfId="0" applyNumberFormat="1" applyFont="1"/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2" fontId="3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33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/>
    </xf>
    <xf numFmtId="1" fontId="22" fillId="0" borderId="18" xfId="0" applyNumberFormat="1" applyFont="1" applyBorder="1" applyAlignment="1">
      <alignment vertical="center"/>
    </xf>
    <xf numFmtId="2" fontId="13" fillId="0" borderId="17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/>
    </xf>
    <xf numFmtId="2" fontId="22" fillId="0" borderId="17" xfId="0" applyNumberFormat="1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4" xfId="0" applyBorder="1"/>
    <xf numFmtId="0" fontId="25" fillId="0" borderId="0" xfId="0" applyFont="1" applyAlignment="1">
      <alignment horizontal="center"/>
    </xf>
    <xf numFmtId="0" fontId="26" fillId="0" borderId="39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3" fillId="0" borderId="1" xfId="0" applyFont="1" applyBorder="1" applyAlignment="1">
      <alignment vertical="center" wrapText="1"/>
    </xf>
    <xf numFmtId="0" fontId="13" fillId="0" borderId="69" xfId="0" applyFont="1" applyBorder="1" applyAlignment="1">
      <alignment wrapText="1"/>
    </xf>
    <xf numFmtId="0" fontId="13" fillId="0" borderId="68" xfId="0" applyFont="1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0" fontId="10" fillId="0" borderId="69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0" fontId="10" fillId="0" borderId="69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9" fillId="0" borderId="69" xfId="0" applyFont="1" applyBorder="1" applyAlignment="1">
      <alignment wrapText="1"/>
    </xf>
    <xf numFmtId="0" fontId="9" fillId="0" borderId="56" xfId="0" applyFont="1" applyBorder="1" applyAlignment="1">
      <alignment wrapText="1"/>
    </xf>
    <xf numFmtId="0" fontId="10" fillId="0" borderId="69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3" fillId="0" borderId="5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33" fillId="0" borderId="69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10" fillId="0" borderId="69" xfId="0" applyFont="1" applyBorder="1" applyAlignment="1">
      <alignment horizontal="left" vertical="center"/>
    </xf>
    <xf numFmtId="0" fontId="17" fillId="0" borderId="48" xfId="0" applyFont="1" applyFill="1" applyBorder="1"/>
    <xf numFmtId="0" fontId="13" fillId="0" borderId="3" xfId="0" applyFont="1" applyFill="1" applyBorder="1" applyAlignment="1">
      <alignment vertical="top"/>
    </xf>
    <xf numFmtId="0" fontId="17" fillId="0" borderId="3" xfId="0" applyFont="1" applyFill="1" applyBorder="1"/>
    <xf numFmtId="0" fontId="17" fillId="0" borderId="7" xfId="0" applyFont="1" applyFill="1" applyBorder="1"/>
    <xf numFmtId="0" fontId="13" fillId="0" borderId="48" xfId="0" applyFont="1" applyFill="1" applyBorder="1" applyAlignment="1">
      <alignment vertical="top"/>
    </xf>
    <xf numFmtId="0" fontId="22" fillId="0" borderId="56" xfId="0" applyFont="1" applyBorder="1"/>
    <xf numFmtId="0" fontId="17" fillId="0" borderId="55" xfId="0" applyFont="1" applyFill="1" applyBorder="1"/>
    <xf numFmtId="0" fontId="5" fillId="0" borderId="2" xfId="0" applyFont="1" applyBorder="1" applyAlignment="1">
      <alignment wrapText="1"/>
    </xf>
    <xf numFmtId="0" fontId="21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33" fillId="0" borderId="1" xfId="0" applyFont="1" applyBorder="1" applyAlignment="1"/>
    <xf numFmtId="2" fontId="33" fillId="0" borderId="15" xfId="0" applyNumberFormat="1" applyFont="1" applyBorder="1" applyAlignment="1"/>
    <xf numFmtId="0" fontId="25" fillId="0" borderId="0" xfId="0" applyFont="1" applyAlignment="1">
      <alignment horizontal="center"/>
    </xf>
    <xf numFmtId="0" fontId="26" fillId="0" borderId="39" xfId="0" applyFont="1" applyBorder="1" applyAlignment="1">
      <alignment horizontal="center" vertical="center" wrapText="1"/>
    </xf>
    <xf numFmtId="2" fontId="22" fillId="0" borderId="51" xfId="0" applyNumberFormat="1" applyFont="1" applyBorder="1"/>
    <xf numFmtId="2" fontId="22" fillId="0" borderId="62" xfId="0" applyNumberFormat="1" applyFont="1" applyBorder="1"/>
    <xf numFmtId="2" fontId="22" fillId="0" borderId="56" xfId="0" applyNumberFormat="1" applyFont="1" applyBorder="1"/>
    <xf numFmtId="2" fontId="22" fillId="0" borderId="55" xfId="0" applyNumberFormat="1" applyFont="1" applyBorder="1"/>
    <xf numFmtId="2" fontId="23" fillId="0" borderId="51" xfId="0" applyNumberFormat="1" applyFont="1" applyBorder="1"/>
    <xf numFmtId="2" fontId="23" fillId="0" borderId="56" xfId="0" applyNumberFormat="1" applyFont="1" applyBorder="1"/>
    <xf numFmtId="2" fontId="23" fillId="0" borderId="57" xfId="0" applyNumberFormat="1" applyFont="1" applyBorder="1"/>
    <xf numFmtId="2" fontId="23" fillId="0" borderId="62" xfId="0" applyNumberFormat="1" applyFont="1" applyBorder="1"/>
    <xf numFmtId="0" fontId="3" fillId="0" borderId="1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wrapText="1"/>
    </xf>
    <xf numFmtId="2" fontId="13" fillId="0" borderId="17" xfId="0" applyNumberFormat="1" applyFont="1" applyBorder="1" applyAlignment="1">
      <alignment vertical="center"/>
    </xf>
    <xf numFmtId="0" fontId="13" fillId="0" borderId="57" xfId="0" applyFont="1" applyBorder="1" applyAlignment="1">
      <alignment wrapTex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/>
    <xf numFmtId="0" fontId="13" fillId="0" borderId="2" xfId="0" applyFont="1" applyFill="1" applyBorder="1"/>
    <xf numFmtId="0" fontId="3" fillId="0" borderId="15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22" fillId="0" borderId="10" xfId="0" applyFont="1" applyBorder="1"/>
    <xf numFmtId="0" fontId="22" fillId="0" borderId="29" xfId="0" applyFont="1" applyBorder="1"/>
    <xf numFmtId="0" fontId="13" fillId="0" borderId="2" xfId="0" applyFont="1" applyBorder="1" applyAlignment="1">
      <alignment horizontal="right" wrapText="1"/>
    </xf>
    <xf numFmtId="1" fontId="22" fillId="0" borderId="2" xfId="0" applyNumberFormat="1" applyFont="1" applyBorder="1"/>
    <xf numFmtId="0" fontId="23" fillId="0" borderId="2" xfId="0" applyFont="1" applyBorder="1"/>
    <xf numFmtId="0" fontId="13" fillId="0" borderId="75" xfId="0" applyFont="1" applyFill="1" applyBorder="1"/>
    <xf numFmtId="2" fontId="13" fillId="0" borderId="17" xfId="0" applyNumberFormat="1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2" fontId="13" fillId="0" borderId="27" xfId="0" applyNumberFormat="1" applyFont="1" applyBorder="1" applyAlignment="1">
      <alignment wrapText="1"/>
    </xf>
    <xf numFmtId="0" fontId="3" fillId="0" borderId="48" xfId="0" applyFont="1" applyFill="1" applyBorder="1"/>
    <xf numFmtId="2" fontId="13" fillId="0" borderId="5" xfId="0" applyNumberFormat="1" applyFont="1" applyBorder="1" applyAlignment="1">
      <alignment wrapText="1"/>
    </xf>
    <xf numFmtId="2" fontId="13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3" fillId="0" borderId="69" xfId="0" applyFont="1" applyBorder="1" applyAlignment="1">
      <alignment horizontal="right" wrapText="1"/>
    </xf>
    <xf numFmtId="0" fontId="13" fillId="0" borderId="69" xfId="0" applyFont="1" applyFill="1" applyBorder="1" applyAlignment="1">
      <alignment horizontal="right" vertical="center" wrapText="1"/>
    </xf>
    <xf numFmtId="0" fontId="13" fillId="0" borderId="69" xfId="0" applyFont="1" applyFill="1" applyBorder="1" applyAlignment="1">
      <alignment horizontal="right" vertical="top" wrapText="1"/>
    </xf>
    <xf numFmtId="0" fontId="10" fillId="0" borderId="69" xfId="0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right" wrapText="1"/>
    </xf>
    <xf numFmtId="2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wrapText="1"/>
    </xf>
    <xf numFmtId="0" fontId="13" fillId="0" borderId="69" xfId="0" applyFont="1" applyBorder="1" applyAlignment="1">
      <alignment horizontal="right"/>
    </xf>
    <xf numFmtId="0" fontId="10" fillId="0" borderId="69" xfId="0" applyFont="1" applyBorder="1" applyAlignment="1">
      <alignment horizontal="right"/>
    </xf>
    <xf numFmtId="0" fontId="13" fillId="0" borderId="69" xfId="0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69" xfId="0" applyFont="1" applyBorder="1" applyAlignment="1">
      <alignment horizontal="right" vertical="center" wrapText="1"/>
    </xf>
    <xf numFmtId="0" fontId="9" fillId="0" borderId="69" xfId="0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wrapText="1"/>
    </xf>
    <xf numFmtId="2" fontId="22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2" fontId="33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2" fontId="13" fillId="0" borderId="27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vertical="center" wrapText="1"/>
    </xf>
    <xf numFmtId="1" fontId="22" fillId="0" borderId="28" xfId="0" applyNumberFormat="1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2" fontId="13" fillId="0" borderId="27" xfId="0" applyNumberFormat="1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2" fontId="9" fillId="0" borderId="27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/>
    </xf>
    <xf numFmtId="2" fontId="22" fillId="0" borderId="27" xfId="0" applyNumberFormat="1" applyFont="1" applyFill="1" applyBorder="1" applyAlignment="1">
      <alignment horizontal="right" vertical="center"/>
    </xf>
    <xf numFmtId="2" fontId="22" fillId="0" borderId="27" xfId="0" applyNumberFormat="1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2" fontId="22" fillId="0" borderId="17" xfId="0" applyNumberFormat="1" applyFont="1" applyFill="1" applyBorder="1" applyAlignment="1">
      <alignment horizontal="right" vertical="center"/>
    </xf>
    <xf numFmtId="2" fontId="13" fillId="0" borderId="27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2" fontId="33" fillId="0" borderId="1" xfId="0" applyNumberFormat="1" applyFont="1" applyBorder="1" applyAlignment="1">
      <alignment vertical="center" wrapText="1"/>
    </xf>
    <xf numFmtId="0" fontId="10" fillId="0" borderId="56" xfId="0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wrapText="1"/>
    </xf>
    <xf numFmtId="2" fontId="13" fillId="0" borderId="1" xfId="0" applyNumberFormat="1" applyFont="1" applyFill="1" applyBorder="1" applyAlignment="1">
      <alignment horizontal="right" vertical="center"/>
    </xf>
    <xf numFmtId="0" fontId="13" fillId="0" borderId="50" xfId="0" applyFont="1" applyBorder="1" applyAlignment="1">
      <alignment wrapText="1"/>
    </xf>
    <xf numFmtId="0" fontId="13" fillId="0" borderId="27" xfId="0" applyFont="1" applyBorder="1" applyAlignment="1">
      <alignment horizontal="right" wrapText="1"/>
    </xf>
    <xf numFmtId="1" fontId="22" fillId="0" borderId="28" xfId="0" applyNumberFormat="1" applyFont="1" applyBorder="1"/>
    <xf numFmtId="0" fontId="13" fillId="0" borderId="18" xfId="0" applyFont="1" applyFill="1" applyBorder="1"/>
    <xf numFmtId="0" fontId="13" fillId="0" borderId="16" xfId="0" applyFont="1" applyFill="1" applyBorder="1"/>
    <xf numFmtId="2" fontId="10" fillId="0" borderId="1" xfId="0" applyNumberFormat="1" applyFont="1" applyBorder="1" applyAlignment="1">
      <alignment horizontal="left"/>
    </xf>
    <xf numFmtId="0" fontId="13" fillId="0" borderId="17" xfId="0" applyFont="1" applyFill="1" applyBorder="1" applyAlignment="1">
      <alignment horizontal="right"/>
    </xf>
    <xf numFmtId="2" fontId="30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0" fontId="13" fillId="0" borderId="31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10" fillId="0" borderId="42" xfId="0" applyFont="1" applyBorder="1" applyAlignment="1">
      <alignment horizontal="left"/>
    </xf>
    <xf numFmtId="0" fontId="33" fillId="0" borderId="42" xfId="0" applyFont="1" applyBorder="1" applyAlignment="1">
      <alignment wrapText="1"/>
    </xf>
    <xf numFmtId="0" fontId="13" fillId="0" borderId="45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wrapText="1"/>
    </xf>
    <xf numFmtId="0" fontId="13" fillId="0" borderId="65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3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wrapText="1"/>
    </xf>
    <xf numFmtId="0" fontId="33" fillId="0" borderId="69" xfId="0" applyFont="1" applyBorder="1" applyAlignment="1">
      <alignment horizontal="right" wrapText="1"/>
    </xf>
    <xf numFmtId="0" fontId="33" fillId="0" borderId="3" xfId="0" applyFont="1" applyBorder="1" applyAlignment="1">
      <alignment horizontal="right" wrapText="1"/>
    </xf>
    <xf numFmtId="0" fontId="33" fillId="0" borderId="56" xfId="0" applyFont="1" applyBorder="1" applyAlignment="1">
      <alignment horizontal="right" wrapText="1"/>
    </xf>
    <xf numFmtId="0" fontId="13" fillId="0" borderId="5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51" xfId="0" applyFont="1" applyBorder="1" applyAlignment="1">
      <alignment horizontal="right" vertical="center" wrapText="1"/>
    </xf>
    <xf numFmtId="0" fontId="13" fillId="0" borderId="69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33" fillId="0" borderId="69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33" fillId="0" borderId="56" xfId="0" applyFont="1" applyBorder="1" applyAlignment="1">
      <alignment horizontal="right" vertical="center" wrapText="1"/>
    </xf>
    <xf numFmtId="0" fontId="10" fillId="0" borderId="6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71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" fontId="0" fillId="0" borderId="72" xfId="0" applyNumberFormat="1" applyFont="1" applyBorder="1" applyAlignment="1"/>
    <xf numFmtId="0" fontId="0" fillId="2" borderId="66" xfId="0" applyFont="1" applyFill="1" applyBorder="1" applyAlignment="1"/>
    <xf numFmtId="0" fontId="0" fillId="2" borderId="75" xfId="0" applyFont="1" applyFill="1" applyBorder="1" applyAlignment="1"/>
    <xf numFmtId="0" fontId="21" fillId="2" borderId="76" xfId="0" applyFont="1" applyFill="1" applyBorder="1" applyAlignment="1">
      <alignment horizontal="left" vertical="center"/>
    </xf>
    <xf numFmtId="0" fontId="0" fillId="0" borderId="77" xfId="0" applyFont="1" applyBorder="1" applyAlignment="1"/>
    <xf numFmtId="0" fontId="0" fillId="0" borderId="66" xfId="0" applyFont="1" applyBorder="1" applyAlignment="1"/>
    <xf numFmtId="0" fontId="21" fillId="2" borderId="76" xfId="0" applyFont="1" applyFill="1" applyBorder="1" applyAlignment="1">
      <alignment horizontal="left"/>
    </xf>
    <xf numFmtId="0" fontId="0" fillId="2" borderId="75" xfId="0" applyFont="1" applyFill="1" applyBorder="1" applyAlignment="1">
      <alignment horizontal="right"/>
    </xf>
    <xf numFmtId="0" fontId="0" fillId="2" borderId="77" xfId="0" applyFont="1" applyFill="1" applyBorder="1" applyAlignment="1"/>
    <xf numFmtId="0" fontId="0" fillId="2" borderId="72" xfId="0" applyFont="1" applyFill="1" applyBorder="1" applyAlignment="1">
      <alignment vertical="center"/>
    </xf>
    <xf numFmtId="0" fontId="0" fillId="2" borderId="66" xfId="0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2" borderId="73" xfId="0" applyFont="1" applyFill="1" applyBorder="1" applyAlignment="1">
      <alignment vertical="center"/>
    </xf>
    <xf numFmtId="0" fontId="13" fillId="0" borderId="68" xfId="0" applyFont="1" applyBorder="1" applyAlignment="1">
      <alignment horizontal="right" wrapText="1"/>
    </xf>
    <xf numFmtId="0" fontId="10" fillId="0" borderId="74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5" fillId="0" borderId="56" xfId="0" applyFont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3" fillId="0" borderId="71" xfId="0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 wrapText="1"/>
    </xf>
    <xf numFmtId="2" fontId="21" fillId="0" borderId="37" xfId="0" applyNumberFormat="1" applyFont="1" applyFill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right" wrapText="1"/>
    </xf>
    <xf numFmtId="2" fontId="13" fillId="0" borderId="8" xfId="0" applyNumberFormat="1" applyFont="1" applyBorder="1" applyAlignment="1">
      <alignment horizontal="right" wrapText="1"/>
    </xf>
    <xf numFmtId="2" fontId="10" fillId="0" borderId="2" xfId="0" applyNumberFormat="1" applyFont="1" applyBorder="1" applyAlignment="1">
      <alignment horizontal="right" wrapText="1"/>
    </xf>
    <xf numFmtId="2" fontId="10" fillId="0" borderId="7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right" wrapText="1"/>
    </xf>
    <xf numFmtId="2" fontId="13" fillId="0" borderId="3" xfId="0" applyNumberFormat="1" applyFont="1" applyFill="1" applyBorder="1" applyAlignment="1">
      <alignment horizontal="right" vertical="top" wrapText="1"/>
    </xf>
    <xf numFmtId="2" fontId="13" fillId="0" borderId="3" xfId="0" applyNumberFormat="1" applyFont="1" applyFill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2" fontId="13" fillId="0" borderId="3" xfId="0" applyNumberFormat="1" applyFont="1" applyFill="1" applyBorder="1" applyAlignment="1">
      <alignment horizontal="right" vertical="center"/>
    </xf>
    <xf numFmtId="2" fontId="21" fillId="0" borderId="37" xfId="0" applyNumberFormat="1" applyFont="1" applyFill="1" applyBorder="1" applyAlignment="1">
      <alignment horizontal="left" vertical="center"/>
    </xf>
    <xf numFmtId="2" fontId="9" fillId="0" borderId="3" xfId="0" applyNumberFormat="1" applyFont="1" applyBorder="1" applyAlignment="1">
      <alignment horizontal="right" wrapText="1"/>
    </xf>
    <xf numFmtId="2" fontId="10" fillId="0" borderId="3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 wrapText="1"/>
    </xf>
    <xf numFmtId="2" fontId="33" fillId="0" borderId="1" xfId="0" applyNumberFormat="1" applyFont="1" applyBorder="1" applyAlignment="1">
      <alignment horizontal="right" vertical="center" wrapText="1"/>
    </xf>
    <xf numFmtId="2" fontId="33" fillId="0" borderId="3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2" fontId="13" fillId="0" borderId="27" xfId="0" applyNumberFormat="1" applyFont="1" applyBorder="1" applyAlignment="1">
      <alignment horizontal="right" wrapText="1"/>
    </xf>
    <xf numFmtId="2" fontId="13" fillId="0" borderId="11" xfId="0" applyNumberFormat="1" applyFont="1" applyBorder="1" applyAlignment="1">
      <alignment horizontal="right" wrapText="1"/>
    </xf>
    <xf numFmtId="2" fontId="13" fillId="0" borderId="17" xfId="0" applyNumberFormat="1" applyFont="1" applyBorder="1" applyAlignment="1">
      <alignment horizontal="right" wrapText="1"/>
    </xf>
    <xf numFmtId="2" fontId="13" fillId="0" borderId="33" xfId="0" applyNumberFormat="1" applyFont="1" applyBorder="1" applyAlignment="1">
      <alignment horizontal="right" wrapText="1"/>
    </xf>
    <xf numFmtId="1" fontId="0" fillId="2" borderId="72" xfId="0" applyNumberFormat="1" applyFont="1" applyFill="1" applyBorder="1" applyAlignment="1"/>
    <xf numFmtId="1" fontId="0" fillId="0" borderId="75" xfId="0" applyNumberFormat="1" applyFont="1" applyBorder="1" applyAlignment="1"/>
    <xf numFmtId="0" fontId="0" fillId="2" borderId="72" xfId="0" applyFont="1" applyFill="1" applyBorder="1" applyAlignment="1"/>
    <xf numFmtId="1" fontId="0" fillId="2" borderId="75" xfId="0" applyNumberFormat="1" applyFont="1" applyFill="1" applyBorder="1" applyAlignment="1"/>
    <xf numFmtId="0" fontId="0" fillId="0" borderId="72" xfId="0" applyFont="1" applyBorder="1" applyAlignment="1"/>
    <xf numFmtId="0" fontId="0" fillId="0" borderId="75" xfId="0" applyFont="1" applyBorder="1" applyAlignment="1"/>
    <xf numFmtId="0" fontId="0" fillId="2" borderId="66" xfId="0" applyFont="1" applyFill="1" applyBorder="1" applyAlignment="1">
      <alignment horizontal="right"/>
    </xf>
    <xf numFmtId="0" fontId="0" fillId="0" borderId="66" xfId="0" applyFont="1" applyBorder="1"/>
    <xf numFmtId="0" fontId="0" fillId="0" borderId="73" xfId="0" applyFont="1" applyBorder="1"/>
    <xf numFmtId="0" fontId="2" fillId="0" borderId="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7" xfId="0" applyFont="1" applyBorder="1" applyAlignment="1"/>
    <xf numFmtId="0" fontId="2" fillId="0" borderId="1" xfId="0" applyFont="1" applyBorder="1" applyAlignment="1"/>
    <xf numFmtId="0" fontId="10" fillId="0" borderId="5" xfId="10" applyFont="1" applyBorder="1" applyAlignment="1">
      <alignment horizontal="right" vertical="center" wrapText="1"/>
    </xf>
    <xf numFmtId="0" fontId="22" fillId="0" borderId="20" xfId="0" applyFont="1" applyBorder="1"/>
    <xf numFmtId="0" fontId="22" fillId="0" borderId="63" xfId="0" applyFont="1" applyBorder="1"/>
    <xf numFmtId="0" fontId="22" fillId="0" borderId="6" xfId="0" applyFont="1" applyBorder="1"/>
    <xf numFmtId="0" fontId="22" fillId="0" borderId="25" xfId="0" applyFont="1" applyBorder="1"/>
    <xf numFmtId="0" fontId="13" fillId="0" borderId="6" xfId="0" applyFont="1" applyFill="1" applyBorder="1" applyAlignment="1">
      <alignment horizontal="left" vertical="center"/>
    </xf>
    <xf numFmtId="2" fontId="13" fillId="0" borderId="6" xfId="0" applyNumberFormat="1" applyFont="1" applyFill="1" applyBorder="1"/>
    <xf numFmtId="0" fontId="13" fillId="0" borderId="25" xfId="0" applyFont="1" applyFill="1" applyBorder="1" applyAlignment="1">
      <alignment vertical="top"/>
    </xf>
    <xf numFmtId="0" fontId="13" fillId="0" borderId="25" xfId="0" applyFont="1" applyFill="1" applyBorder="1"/>
    <xf numFmtId="0" fontId="10" fillId="0" borderId="20" xfId="0" applyFont="1" applyBorder="1" applyAlignment="1"/>
    <xf numFmtId="2" fontId="22" fillId="0" borderId="6" xfId="0" applyNumberFormat="1" applyFont="1" applyBorder="1"/>
    <xf numFmtId="0" fontId="13" fillId="0" borderId="31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0" borderId="42" xfId="0" applyFont="1" applyBorder="1" applyAlignment="1">
      <alignment horizontal="right" wrapText="1"/>
    </xf>
    <xf numFmtId="0" fontId="10" fillId="0" borderId="45" xfId="0" applyFont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3" fillId="0" borderId="42" xfId="0" applyFont="1" applyBorder="1" applyAlignment="1">
      <alignment horizontal="right" wrapText="1"/>
    </xf>
    <xf numFmtId="0" fontId="10" fillId="0" borderId="42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9" fillId="0" borderId="42" xfId="0" applyFont="1" applyBorder="1" applyAlignment="1">
      <alignment horizontal="right" wrapText="1"/>
    </xf>
    <xf numFmtId="0" fontId="10" fillId="0" borderId="42" xfId="0" applyFont="1" applyBorder="1" applyAlignment="1">
      <alignment horizontal="right"/>
    </xf>
    <xf numFmtId="0" fontId="33" fillId="0" borderId="42" xfId="0" applyFont="1" applyBorder="1" applyAlignment="1">
      <alignment horizontal="right" wrapText="1"/>
    </xf>
    <xf numFmtId="0" fontId="13" fillId="0" borderId="45" xfId="0" applyFont="1" applyFill="1" applyBorder="1" applyAlignment="1">
      <alignment horizontal="right" vertical="center" wrapText="1"/>
    </xf>
    <xf numFmtId="0" fontId="10" fillId="0" borderId="46" xfId="0" applyFont="1" applyBorder="1" applyAlignment="1">
      <alignment horizontal="right" wrapText="1"/>
    </xf>
    <xf numFmtId="0" fontId="13" fillId="0" borderId="23" xfId="0" applyFont="1" applyFill="1" applyBorder="1"/>
    <xf numFmtId="0" fontId="22" fillId="0" borderId="40" xfId="0" applyFont="1" applyBorder="1"/>
    <xf numFmtId="0" fontId="13" fillId="0" borderId="27" xfId="0" applyFont="1" applyBorder="1" applyAlignment="1">
      <alignment horizontal="left"/>
    </xf>
    <xf numFmtId="0" fontId="9" fillId="0" borderId="29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0" fontId="22" fillId="0" borderId="23" xfId="0" applyFont="1" applyBorder="1"/>
    <xf numFmtId="0" fontId="33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wrapText="1"/>
    </xf>
    <xf numFmtId="0" fontId="33" fillId="0" borderId="28" xfId="0" applyFont="1" applyBorder="1" applyAlignment="1">
      <alignment wrapText="1"/>
    </xf>
    <xf numFmtId="0" fontId="10" fillId="0" borderId="54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33" fillId="0" borderId="31" xfId="0" applyFont="1" applyBorder="1" applyAlignment="1">
      <alignment wrapText="1"/>
    </xf>
    <xf numFmtId="0" fontId="10" fillId="0" borderId="47" xfId="0" applyFont="1" applyBorder="1" applyAlignment="1">
      <alignment horizontal="left"/>
    </xf>
    <xf numFmtId="0" fontId="13" fillId="0" borderId="42" xfId="0" applyFont="1" applyBorder="1" applyAlignment="1">
      <alignment horizontal="right"/>
    </xf>
    <xf numFmtId="0" fontId="13" fillId="0" borderId="42" xfId="0" applyFont="1" applyFill="1" applyBorder="1" applyAlignment="1">
      <alignment horizontal="right" vertical="center" wrapText="1"/>
    </xf>
    <xf numFmtId="0" fontId="13" fillId="0" borderId="42" xfId="0" applyFont="1" applyFill="1" applyBorder="1" applyAlignment="1">
      <alignment horizontal="right" vertical="center"/>
    </xf>
    <xf numFmtId="0" fontId="33" fillId="0" borderId="31" xfId="0" applyFont="1" applyBorder="1" applyAlignment="1">
      <alignment horizontal="right" wrapText="1"/>
    </xf>
    <xf numFmtId="0" fontId="10" fillId="0" borderId="47" xfId="0" applyFont="1" applyBorder="1" applyAlignment="1">
      <alignment horizontal="right"/>
    </xf>
    <xf numFmtId="0" fontId="13" fillId="0" borderId="71" xfId="0" applyFont="1" applyBorder="1" applyAlignment="1"/>
    <xf numFmtId="2" fontId="33" fillId="0" borderId="27" xfId="0" applyNumberFormat="1" applyFont="1" applyBorder="1" applyAlignment="1"/>
    <xf numFmtId="0" fontId="10" fillId="0" borderId="55" xfId="0" applyFont="1" applyBorder="1" applyAlignment="1">
      <alignment horizontal="right"/>
    </xf>
    <xf numFmtId="0" fontId="13" fillId="0" borderId="3" xfId="0" applyFont="1" applyFill="1" applyBorder="1" applyAlignment="1">
      <alignment horizontal="left" vertical="center" wrapText="1"/>
    </xf>
    <xf numFmtId="0" fontId="10" fillId="0" borderId="8" xfId="10" applyFont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67" xfId="0" applyFont="1" applyBorder="1" applyAlignment="1"/>
    <xf numFmtId="0" fontId="13" fillId="0" borderId="8" xfId="0" applyFont="1" applyBorder="1" applyAlignment="1">
      <alignment wrapText="1"/>
    </xf>
    <xf numFmtId="2" fontId="13" fillId="0" borderId="2" xfId="0" applyNumberFormat="1" applyFont="1" applyBorder="1" applyAlignment="1">
      <alignment vertical="center"/>
    </xf>
    <xf numFmtId="0" fontId="13" fillId="0" borderId="62" xfId="0" applyFont="1" applyFill="1" applyBorder="1" applyAlignment="1">
      <alignment horizontal="right" vertical="top" wrapText="1"/>
    </xf>
    <xf numFmtId="0" fontId="13" fillId="0" borderId="8" xfId="0" applyFont="1" applyFill="1" applyBorder="1"/>
    <xf numFmtId="0" fontId="22" fillId="0" borderId="28" xfId="0" applyFont="1" applyBorder="1"/>
    <xf numFmtId="0" fontId="23" fillId="0" borderId="30" xfId="0" applyFont="1" applyBorder="1" applyAlignment="1">
      <alignment vertical="center"/>
    </xf>
    <xf numFmtId="2" fontId="13" fillId="0" borderId="15" xfId="0" applyNumberFormat="1" applyFont="1" applyFill="1" applyBorder="1" applyAlignment="1">
      <alignment vertical="center"/>
    </xf>
    <xf numFmtId="2" fontId="22" fillId="0" borderId="4" xfId="0" applyNumberFormat="1" applyFont="1" applyBorder="1" applyAlignment="1">
      <alignment vertical="center"/>
    </xf>
    <xf numFmtId="1" fontId="22" fillId="0" borderId="3" xfId="0" applyNumberFormat="1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52" xfId="0" applyFont="1" applyBorder="1" applyAlignment="1">
      <alignment horizontal="right" wrapText="1"/>
    </xf>
    <xf numFmtId="2" fontId="13" fillId="0" borderId="52" xfId="0" applyNumberFormat="1" applyFont="1" applyBorder="1" applyAlignment="1">
      <alignment horizontal="right" wrapText="1"/>
    </xf>
    <xf numFmtId="2" fontId="13" fillId="0" borderId="5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wrapText="1"/>
    </xf>
    <xf numFmtId="2" fontId="13" fillId="0" borderId="52" xfId="0" applyNumberFormat="1" applyFont="1" applyBorder="1" applyAlignment="1">
      <alignment wrapText="1"/>
    </xf>
    <xf numFmtId="2" fontId="10" fillId="0" borderId="17" xfId="0" applyNumberFormat="1" applyFont="1" applyBorder="1" applyAlignment="1">
      <alignment wrapText="1"/>
    </xf>
    <xf numFmtId="0" fontId="22" fillId="0" borderId="21" xfId="0" applyNumberFormat="1" applyFont="1" applyBorder="1"/>
    <xf numFmtId="0" fontId="22" fillId="0" borderId="14" xfId="0" applyNumberFormat="1" applyFont="1" applyBorder="1"/>
    <xf numFmtId="0" fontId="22" fillId="0" borderId="22" xfId="0" applyNumberFormat="1" applyFont="1" applyBorder="1"/>
    <xf numFmtId="0" fontId="22" fillId="0" borderId="26" xfId="0" applyNumberFormat="1" applyFont="1" applyBorder="1"/>
    <xf numFmtId="0" fontId="22" fillId="0" borderId="29" xfId="0" applyNumberFormat="1" applyFont="1" applyBorder="1"/>
    <xf numFmtId="0" fontId="22" fillId="0" borderId="16" xfId="0" applyNumberFormat="1" applyFont="1" applyBorder="1"/>
    <xf numFmtId="0" fontId="22" fillId="0" borderId="14" xfId="0" applyNumberFormat="1" applyFont="1" applyBorder="1" applyAlignment="1">
      <alignment vertical="center"/>
    </xf>
    <xf numFmtId="0" fontId="22" fillId="0" borderId="20" xfId="0" applyNumberFormat="1" applyFont="1" applyBorder="1"/>
    <xf numFmtId="2" fontId="10" fillId="0" borderId="5" xfId="0" applyNumberFormat="1" applyFont="1" applyBorder="1" applyAlignment="1">
      <alignment horizontal="right" wrapText="1"/>
    </xf>
    <xf numFmtId="2" fontId="33" fillId="0" borderId="27" xfId="0" applyNumberFormat="1" applyFont="1" applyBorder="1" applyAlignment="1">
      <alignment wrapText="1"/>
    </xf>
    <xf numFmtId="0" fontId="13" fillId="0" borderId="59" xfId="0" applyFont="1" applyFill="1" applyBorder="1" applyAlignment="1">
      <alignment horizontal="right" vertical="center"/>
    </xf>
    <xf numFmtId="0" fontId="22" fillId="0" borderId="31" xfId="0" applyFont="1" applyBorder="1"/>
    <xf numFmtId="0" fontId="1" fillId="0" borderId="54" xfId="0" applyFont="1" applyBorder="1" applyAlignment="1">
      <alignment wrapText="1"/>
    </xf>
    <xf numFmtId="0" fontId="10" fillId="0" borderId="45" xfId="0" applyFont="1" applyBorder="1" applyAlignment="1">
      <alignment vertical="center" wrapText="1"/>
    </xf>
    <xf numFmtId="2" fontId="10" fillId="0" borderId="5" xfId="0" applyNumberFormat="1" applyFont="1" applyBorder="1" applyAlignment="1">
      <alignment vertical="center" wrapText="1"/>
    </xf>
    <xf numFmtId="0" fontId="10" fillId="0" borderId="45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/>
    </xf>
    <xf numFmtId="0" fontId="13" fillId="0" borderId="5" xfId="0" applyFont="1" applyFill="1" applyBorder="1"/>
    <xf numFmtId="0" fontId="9" fillId="0" borderId="52" xfId="0" applyFont="1" applyFill="1" applyBorder="1" applyAlignment="1">
      <alignment vertical="top"/>
    </xf>
    <xf numFmtId="2" fontId="13" fillId="0" borderId="52" xfId="0" applyNumberFormat="1" applyFont="1" applyFill="1" applyBorder="1"/>
    <xf numFmtId="0" fontId="9" fillId="0" borderId="6" xfId="0" applyFont="1" applyFill="1" applyBorder="1" applyAlignment="1">
      <alignment vertical="top"/>
    </xf>
    <xf numFmtId="0" fontId="9" fillId="0" borderId="52" xfId="0" applyFont="1" applyFill="1" applyBorder="1"/>
    <xf numFmtId="0" fontId="13" fillId="0" borderId="68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right" vertical="center" wrapText="1"/>
    </xf>
    <xf numFmtId="0" fontId="13" fillId="0" borderId="59" xfId="0" applyFont="1" applyBorder="1" applyAlignment="1">
      <alignment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2" fontId="13" fillId="0" borderId="6" xfId="0" applyNumberFormat="1" applyFont="1" applyFill="1" applyBorder="1" applyAlignment="1">
      <alignment vertical="top"/>
    </xf>
    <xf numFmtId="2" fontId="13" fillId="0" borderId="17" xfId="0" applyNumberFormat="1" applyFont="1" applyFill="1" applyBorder="1" applyAlignment="1">
      <alignment vertical="top"/>
    </xf>
    <xf numFmtId="0" fontId="23" fillId="0" borderId="24" xfId="0" applyFont="1" applyBorder="1"/>
    <xf numFmtId="0" fontId="13" fillId="0" borderId="35" xfId="0" applyFont="1" applyFill="1" applyBorder="1"/>
    <xf numFmtId="0" fontId="13" fillId="0" borderId="5" xfId="0" applyFont="1" applyBorder="1" applyAlignment="1">
      <alignment vertical="center"/>
    </xf>
    <xf numFmtId="0" fontId="10" fillId="0" borderId="27" xfId="0" applyFont="1" applyBorder="1" applyAlignment="1"/>
    <xf numFmtId="0" fontId="1" fillId="0" borderId="52" xfId="0" applyFont="1" applyBorder="1" applyAlignment="1"/>
    <xf numFmtId="0" fontId="1" fillId="0" borderId="13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45" xfId="0" applyFont="1" applyFill="1" applyBorder="1" applyAlignment="1">
      <alignment horizontal="right" vertical="top" wrapText="1"/>
    </xf>
    <xf numFmtId="2" fontId="10" fillId="0" borderId="52" xfId="0" applyNumberFormat="1" applyFont="1" applyBorder="1" applyAlignment="1">
      <alignment horizontal="left"/>
    </xf>
    <xf numFmtId="2" fontId="13" fillId="0" borderId="5" xfId="0" applyNumberFormat="1" applyFont="1" applyFill="1" applyBorder="1" applyAlignment="1">
      <alignment horizontal="right" vertical="top" wrapText="1"/>
    </xf>
    <xf numFmtId="0" fontId="33" fillId="0" borderId="21" xfId="10" applyFont="1" applyBorder="1" applyAlignment="1">
      <alignment horizontal="right" vertical="center" wrapText="1"/>
    </xf>
    <xf numFmtId="0" fontId="33" fillId="0" borderId="69" xfId="0" applyFont="1" applyBorder="1" applyAlignment="1"/>
    <xf numFmtId="2" fontId="10" fillId="0" borderId="17" xfId="10" applyNumberFormat="1" applyFont="1" applyBorder="1" applyAlignment="1">
      <alignment horizontal="right" vertical="center" wrapText="1"/>
    </xf>
    <xf numFmtId="0" fontId="10" fillId="0" borderId="62" xfId="0" applyFont="1" applyBorder="1" applyAlignment="1">
      <alignment horizontal="right" vertical="center" wrapText="1"/>
    </xf>
    <xf numFmtId="0" fontId="10" fillId="0" borderId="11" xfId="10" applyFont="1" applyBorder="1" applyAlignment="1">
      <alignment horizontal="right" vertical="center" wrapText="1"/>
    </xf>
    <xf numFmtId="0" fontId="13" fillId="0" borderId="8" xfId="0" applyFont="1" applyFill="1" applyBorder="1" applyAlignment="1">
      <alignment horizontal="left" vertical="top" wrapText="1"/>
    </xf>
    <xf numFmtId="2" fontId="13" fillId="0" borderId="5" xfId="0" applyNumberFormat="1" applyFont="1" applyBorder="1" applyAlignment="1">
      <alignment vertical="center"/>
    </xf>
    <xf numFmtId="2" fontId="10" fillId="0" borderId="6" xfId="10" applyNumberFormat="1" applyFont="1" applyBorder="1" applyAlignment="1">
      <alignment horizontal="right" vertical="center" wrapText="1"/>
    </xf>
    <xf numFmtId="2" fontId="10" fillId="0" borderId="2" xfId="10" applyNumberFormat="1" applyFont="1" applyBorder="1" applyAlignment="1">
      <alignment horizontal="right" vertical="center" wrapText="1"/>
    </xf>
    <xf numFmtId="0" fontId="9" fillId="0" borderId="6" xfId="0" applyFont="1" applyFill="1" applyBorder="1"/>
    <xf numFmtId="0" fontId="22" fillId="0" borderId="58" xfId="0" applyFont="1" applyBorder="1"/>
    <xf numFmtId="0" fontId="13" fillId="0" borderId="34" xfId="0" applyFont="1" applyFill="1" applyBorder="1"/>
    <xf numFmtId="1" fontId="13" fillId="0" borderId="51" xfId="0" applyNumberFormat="1" applyFont="1" applyFill="1" applyBorder="1"/>
    <xf numFmtId="0" fontId="17" fillId="0" borderId="66" xfId="0" applyFont="1" applyFill="1" applyBorder="1"/>
    <xf numFmtId="2" fontId="13" fillId="0" borderId="6" xfId="0" applyNumberFormat="1" applyFont="1" applyBorder="1" applyAlignment="1">
      <alignment horizontal="right" wrapText="1"/>
    </xf>
    <xf numFmtId="2" fontId="33" fillId="0" borderId="1" xfId="0" applyNumberFormat="1" applyFont="1" applyBorder="1" applyAlignment="1">
      <alignment horizontal="right" wrapText="1"/>
    </xf>
    <xf numFmtId="2" fontId="13" fillId="0" borderId="27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/>
    </xf>
    <xf numFmtId="0" fontId="10" fillId="0" borderId="40" xfId="0" applyFont="1" applyBorder="1" applyAlignment="1">
      <alignment horizontal="left" vertical="center"/>
    </xf>
    <xf numFmtId="0" fontId="10" fillId="0" borderId="74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59" xfId="0" applyFont="1" applyBorder="1" applyAlignment="1">
      <alignment horizontal="right" vertical="center"/>
    </xf>
    <xf numFmtId="0" fontId="10" fillId="0" borderId="7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/>
    </xf>
    <xf numFmtId="1" fontId="22" fillId="0" borderId="30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2" fontId="13" fillId="0" borderId="2" xfId="0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horizontal="right" vertical="center"/>
    </xf>
    <xf numFmtId="2" fontId="22" fillId="0" borderId="2" xfId="0" applyNumberFormat="1" applyFont="1" applyFill="1" applyBorder="1" applyAlignment="1">
      <alignment horizontal="right" vertical="center"/>
    </xf>
    <xf numFmtId="2" fontId="22" fillId="0" borderId="2" xfId="0" applyNumberFormat="1" applyFont="1" applyBorder="1" applyAlignment="1">
      <alignment vertical="center"/>
    </xf>
    <xf numFmtId="0" fontId="0" fillId="2" borderId="75" xfId="0" applyFont="1" applyFill="1" applyBorder="1" applyAlignment="1">
      <alignment vertical="center"/>
    </xf>
    <xf numFmtId="0" fontId="13" fillId="0" borderId="74" xfId="0" applyFont="1" applyBorder="1" applyAlignment="1">
      <alignment horizontal="right" wrapText="1"/>
    </xf>
    <xf numFmtId="2" fontId="13" fillId="0" borderId="2" xfId="0" applyNumberFormat="1" applyFont="1" applyBorder="1" applyAlignment="1">
      <alignment horizontal="right" wrapText="1"/>
    </xf>
    <xf numFmtId="2" fontId="13" fillId="0" borderId="7" xfId="0" applyNumberFormat="1" applyFont="1" applyBorder="1" applyAlignment="1">
      <alignment horizontal="right" wrapText="1"/>
    </xf>
    <xf numFmtId="0" fontId="13" fillId="0" borderId="74" xfId="0" applyFont="1" applyBorder="1" applyAlignment="1">
      <alignment wrapText="1"/>
    </xf>
    <xf numFmtId="2" fontId="13" fillId="0" borderId="2" xfId="0" applyNumberFormat="1" applyFont="1" applyBorder="1" applyAlignment="1">
      <alignment wrapText="1"/>
    </xf>
    <xf numFmtId="0" fontId="13" fillId="0" borderId="29" xfId="0" applyFont="1" applyBorder="1" applyAlignment="1">
      <alignment wrapText="1"/>
    </xf>
    <xf numFmtId="1" fontId="22" fillId="0" borderId="30" xfId="0" applyNumberFormat="1" applyFont="1" applyBorder="1"/>
    <xf numFmtId="0" fontId="13" fillId="0" borderId="29" xfId="0" applyFont="1" applyFill="1" applyBorder="1"/>
    <xf numFmtId="0" fontId="13" fillId="0" borderId="2" xfId="0" applyFont="1" applyFill="1" applyBorder="1" applyAlignment="1">
      <alignment horizontal="right"/>
    </xf>
    <xf numFmtId="0" fontId="0" fillId="0" borderId="75" xfId="0" applyFont="1" applyBorder="1"/>
    <xf numFmtId="2" fontId="9" fillId="0" borderId="1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</cellXfs>
  <cellStyles count="14">
    <cellStyle name="Excel Built-in Normal" xfId="1"/>
    <cellStyle name="Excel Built-in Normal 1" xfId="4"/>
    <cellStyle name="Excel Built-in Normal 2" xfId="5"/>
    <cellStyle name="TableStyleLight1" xfId="3"/>
    <cellStyle name="Денежный 2" xfId="11"/>
    <cellStyle name="Обычный" xfId="0" builtinId="0"/>
    <cellStyle name="Обычный 2" xfId="2"/>
    <cellStyle name="Обычный 2 2" xfId="6"/>
    <cellStyle name="Обычный 3" xfId="7"/>
    <cellStyle name="Обычный 3 2" xfId="12"/>
    <cellStyle name="Обычный 4" xfId="8"/>
    <cellStyle name="Обычный 4 2" xfId="9"/>
    <cellStyle name="Обычный 4 3" xfId="13"/>
    <cellStyle name="Обычный 5" xfId="10"/>
  </cellStyles>
  <dxfs count="15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D28764"/>
      <color rgb="FF993300"/>
      <color rgb="FFFFB928"/>
      <color rgb="FFCC99FF"/>
      <color rgb="FFFFCCCC"/>
      <color rgb="FFCCFF99"/>
      <color rgb="FFFFFF66"/>
      <color rgb="FFA0A0A0"/>
      <color rgb="FFFEA4EB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Биология</a:t>
            </a:r>
            <a:r>
              <a:rPr lang="ru-RU" b="1" baseline="0"/>
              <a:t> 11 ЕГЭ 202</a:t>
            </a:r>
            <a:r>
              <a:rPr lang="en-US" b="1" baseline="0"/>
              <a:t>1</a:t>
            </a:r>
            <a:r>
              <a:rPr lang="ru-RU" b="1" baseline="0"/>
              <a:t> - 2015</a:t>
            </a:r>
            <a:endParaRPr lang="ru-RU" b="1"/>
          </a:p>
        </c:rich>
      </c:tx>
      <c:layout>
        <c:manualLayout>
          <c:xMode val="edge"/>
          <c:yMode val="edge"/>
          <c:x val="2.1459508058413786E-2"/>
          <c:y val="1.019600626854434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295508815357331E-2"/>
          <c:y val="7.7012571165578012E-2"/>
          <c:w val="0.97830932061596532"/>
          <c:h val="0.55554493158362528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районам'!$E$5:$E$129</c:f>
              <c:numCache>
                <c:formatCode>0,00</c:formatCode>
                <c:ptCount val="125"/>
                <c:pt idx="0">
                  <c:v>50.78</c:v>
                </c:pt>
                <c:pt idx="1">
                  <c:v>50.78</c:v>
                </c:pt>
                <c:pt idx="2">
                  <c:v>50.78</c:v>
                </c:pt>
                <c:pt idx="3">
                  <c:v>50.78</c:v>
                </c:pt>
                <c:pt idx="4">
                  <c:v>50.78</c:v>
                </c:pt>
                <c:pt idx="5">
                  <c:v>50.78</c:v>
                </c:pt>
                <c:pt idx="6">
                  <c:v>50.78</c:v>
                </c:pt>
                <c:pt idx="7">
                  <c:v>50.78</c:v>
                </c:pt>
                <c:pt idx="8">
                  <c:v>50.78</c:v>
                </c:pt>
                <c:pt idx="9">
                  <c:v>50.78</c:v>
                </c:pt>
                <c:pt idx="10">
                  <c:v>50.78</c:v>
                </c:pt>
                <c:pt idx="11">
                  <c:v>50.78</c:v>
                </c:pt>
                <c:pt idx="12">
                  <c:v>50.78</c:v>
                </c:pt>
                <c:pt idx="13">
                  <c:v>50.78</c:v>
                </c:pt>
                <c:pt idx="14">
                  <c:v>50.78</c:v>
                </c:pt>
                <c:pt idx="15">
                  <c:v>50.78</c:v>
                </c:pt>
                <c:pt idx="16">
                  <c:v>50.78</c:v>
                </c:pt>
                <c:pt idx="17">
                  <c:v>50.78</c:v>
                </c:pt>
                <c:pt idx="18">
                  <c:v>50.78</c:v>
                </c:pt>
                <c:pt idx="19">
                  <c:v>50.78</c:v>
                </c:pt>
                <c:pt idx="20">
                  <c:v>50.78</c:v>
                </c:pt>
                <c:pt idx="21">
                  <c:v>50.78</c:v>
                </c:pt>
                <c:pt idx="22">
                  <c:v>50.78</c:v>
                </c:pt>
                <c:pt idx="23">
                  <c:v>50.78</c:v>
                </c:pt>
                <c:pt idx="24">
                  <c:v>50.78</c:v>
                </c:pt>
                <c:pt idx="25">
                  <c:v>50.78</c:v>
                </c:pt>
                <c:pt idx="26">
                  <c:v>50.78</c:v>
                </c:pt>
                <c:pt idx="27">
                  <c:v>50.78</c:v>
                </c:pt>
                <c:pt idx="28">
                  <c:v>50.78</c:v>
                </c:pt>
                <c:pt idx="29">
                  <c:v>50.78</c:v>
                </c:pt>
                <c:pt idx="30">
                  <c:v>50.78</c:v>
                </c:pt>
                <c:pt idx="31">
                  <c:v>50.78</c:v>
                </c:pt>
                <c:pt idx="32">
                  <c:v>50.78</c:v>
                </c:pt>
                <c:pt idx="33">
                  <c:v>50.78</c:v>
                </c:pt>
                <c:pt idx="34">
                  <c:v>50.78</c:v>
                </c:pt>
                <c:pt idx="35">
                  <c:v>50.78</c:v>
                </c:pt>
                <c:pt idx="36">
                  <c:v>50.78</c:v>
                </c:pt>
                <c:pt idx="37">
                  <c:v>50.78</c:v>
                </c:pt>
                <c:pt idx="38">
                  <c:v>50.78</c:v>
                </c:pt>
                <c:pt idx="39">
                  <c:v>50.78</c:v>
                </c:pt>
                <c:pt idx="40">
                  <c:v>50.78</c:v>
                </c:pt>
                <c:pt idx="41">
                  <c:v>50.78</c:v>
                </c:pt>
                <c:pt idx="42">
                  <c:v>50.78</c:v>
                </c:pt>
                <c:pt idx="43">
                  <c:v>50.78</c:v>
                </c:pt>
                <c:pt idx="44">
                  <c:v>50.78</c:v>
                </c:pt>
                <c:pt idx="45">
                  <c:v>50.78</c:v>
                </c:pt>
                <c:pt idx="46">
                  <c:v>50.78</c:v>
                </c:pt>
                <c:pt idx="47">
                  <c:v>50.78</c:v>
                </c:pt>
                <c:pt idx="48">
                  <c:v>50.78</c:v>
                </c:pt>
                <c:pt idx="49">
                  <c:v>50.78</c:v>
                </c:pt>
                <c:pt idx="50">
                  <c:v>50.78</c:v>
                </c:pt>
                <c:pt idx="51">
                  <c:v>50.78</c:v>
                </c:pt>
                <c:pt idx="52">
                  <c:v>50.78</c:v>
                </c:pt>
                <c:pt idx="53">
                  <c:v>50.78</c:v>
                </c:pt>
                <c:pt idx="54">
                  <c:v>50.78</c:v>
                </c:pt>
                <c:pt idx="55">
                  <c:v>50.78</c:v>
                </c:pt>
                <c:pt idx="56">
                  <c:v>50.78</c:v>
                </c:pt>
                <c:pt idx="57">
                  <c:v>50.78</c:v>
                </c:pt>
                <c:pt idx="58">
                  <c:v>50.78</c:v>
                </c:pt>
                <c:pt idx="59">
                  <c:v>50.78</c:v>
                </c:pt>
                <c:pt idx="60">
                  <c:v>50.78</c:v>
                </c:pt>
                <c:pt idx="61">
                  <c:v>50.78</c:v>
                </c:pt>
                <c:pt idx="62">
                  <c:v>50.78</c:v>
                </c:pt>
                <c:pt idx="63">
                  <c:v>50.78</c:v>
                </c:pt>
                <c:pt idx="64">
                  <c:v>50.78</c:v>
                </c:pt>
                <c:pt idx="65">
                  <c:v>50.78</c:v>
                </c:pt>
                <c:pt idx="66">
                  <c:v>50.78</c:v>
                </c:pt>
                <c:pt idx="67">
                  <c:v>50.78</c:v>
                </c:pt>
                <c:pt idx="68">
                  <c:v>50.78</c:v>
                </c:pt>
                <c:pt idx="69">
                  <c:v>50.78</c:v>
                </c:pt>
                <c:pt idx="70">
                  <c:v>50.78</c:v>
                </c:pt>
                <c:pt idx="71">
                  <c:v>50.78</c:v>
                </c:pt>
                <c:pt idx="72">
                  <c:v>50.78</c:v>
                </c:pt>
                <c:pt idx="73">
                  <c:v>50.78</c:v>
                </c:pt>
                <c:pt idx="74">
                  <c:v>50.78</c:v>
                </c:pt>
                <c:pt idx="75">
                  <c:v>50.78</c:v>
                </c:pt>
                <c:pt idx="76">
                  <c:v>50.78</c:v>
                </c:pt>
                <c:pt idx="77">
                  <c:v>50.78</c:v>
                </c:pt>
                <c:pt idx="78">
                  <c:v>50.78</c:v>
                </c:pt>
                <c:pt idx="79">
                  <c:v>50.78</c:v>
                </c:pt>
                <c:pt idx="80">
                  <c:v>50.78</c:v>
                </c:pt>
                <c:pt idx="81">
                  <c:v>50.78</c:v>
                </c:pt>
                <c:pt idx="82">
                  <c:v>50.78</c:v>
                </c:pt>
                <c:pt idx="83">
                  <c:v>50.78</c:v>
                </c:pt>
                <c:pt idx="84">
                  <c:v>50.78</c:v>
                </c:pt>
                <c:pt idx="85">
                  <c:v>50.78</c:v>
                </c:pt>
                <c:pt idx="86">
                  <c:v>50.78</c:v>
                </c:pt>
                <c:pt idx="87">
                  <c:v>50.78</c:v>
                </c:pt>
                <c:pt idx="88">
                  <c:v>50.78</c:v>
                </c:pt>
                <c:pt idx="89">
                  <c:v>50.78</c:v>
                </c:pt>
                <c:pt idx="90">
                  <c:v>50.78</c:v>
                </c:pt>
                <c:pt idx="91">
                  <c:v>50.78</c:v>
                </c:pt>
                <c:pt idx="92">
                  <c:v>50.78</c:v>
                </c:pt>
                <c:pt idx="93">
                  <c:v>50.78</c:v>
                </c:pt>
                <c:pt idx="94">
                  <c:v>50.78</c:v>
                </c:pt>
                <c:pt idx="95">
                  <c:v>50.78</c:v>
                </c:pt>
                <c:pt idx="96">
                  <c:v>50.78</c:v>
                </c:pt>
                <c:pt idx="97">
                  <c:v>50.78</c:v>
                </c:pt>
                <c:pt idx="98">
                  <c:v>50.78</c:v>
                </c:pt>
                <c:pt idx="99">
                  <c:v>50.78</c:v>
                </c:pt>
                <c:pt idx="100">
                  <c:v>50.78</c:v>
                </c:pt>
                <c:pt idx="101">
                  <c:v>50.78</c:v>
                </c:pt>
                <c:pt idx="102">
                  <c:v>50.78</c:v>
                </c:pt>
                <c:pt idx="103">
                  <c:v>50.78</c:v>
                </c:pt>
                <c:pt idx="104">
                  <c:v>50.78</c:v>
                </c:pt>
                <c:pt idx="105">
                  <c:v>50.78</c:v>
                </c:pt>
                <c:pt idx="106">
                  <c:v>50.78</c:v>
                </c:pt>
                <c:pt idx="107">
                  <c:v>50.78</c:v>
                </c:pt>
                <c:pt idx="108">
                  <c:v>50.78</c:v>
                </c:pt>
                <c:pt idx="109">
                  <c:v>50.78</c:v>
                </c:pt>
                <c:pt idx="110">
                  <c:v>50.78</c:v>
                </c:pt>
                <c:pt idx="111">
                  <c:v>50.78</c:v>
                </c:pt>
                <c:pt idx="112">
                  <c:v>50.78</c:v>
                </c:pt>
                <c:pt idx="113">
                  <c:v>50.78</c:v>
                </c:pt>
                <c:pt idx="114">
                  <c:v>50.78</c:v>
                </c:pt>
                <c:pt idx="115">
                  <c:v>50.78</c:v>
                </c:pt>
                <c:pt idx="116">
                  <c:v>50.78</c:v>
                </c:pt>
                <c:pt idx="117">
                  <c:v>50.78</c:v>
                </c:pt>
                <c:pt idx="118">
                  <c:v>50.78</c:v>
                </c:pt>
                <c:pt idx="119">
                  <c:v>50.78</c:v>
                </c:pt>
                <c:pt idx="120">
                  <c:v>50.78</c:v>
                </c:pt>
                <c:pt idx="121">
                  <c:v>50.78</c:v>
                </c:pt>
                <c:pt idx="122">
                  <c:v>50.78</c:v>
                </c:pt>
                <c:pt idx="123">
                  <c:v>50.78</c:v>
                </c:pt>
                <c:pt idx="124">
                  <c:v>50.78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районам'!$D$5:$D$129</c:f>
              <c:numCache>
                <c:formatCode>0,00</c:formatCode>
                <c:ptCount val="125"/>
                <c:pt idx="0">
                  <c:v>55</c:v>
                </c:pt>
                <c:pt idx="1">
                  <c:v>52.590706862581868</c:v>
                </c:pt>
                <c:pt idx="2">
                  <c:v>50.625</c:v>
                </c:pt>
                <c:pt idx="3">
                  <c:v>56.38095238095238</c:v>
                </c:pt>
                <c:pt idx="4">
                  <c:v>64.538461538461533</c:v>
                </c:pt>
                <c:pt idx="5">
                  <c:v>58.555555555555557</c:v>
                </c:pt>
                <c:pt idx="6">
                  <c:v>57.222222222222221</c:v>
                </c:pt>
                <c:pt idx="7">
                  <c:v>38.142857142857146</c:v>
                </c:pt>
                <c:pt idx="8">
                  <c:v>51.533333333333331</c:v>
                </c:pt>
                <c:pt idx="9">
                  <c:v>43.727272727272727</c:v>
                </c:pt>
                <c:pt idx="10">
                  <c:v>45.07500000000001</c:v>
                </c:pt>
                <c:pt idx="11">
                  <c:v>52.7</c:v>
                </c:pt>
                <c:pt idx="12">
                  <c:v>47.2</c:v>
                </c:pt>
                <c:pt idx="13">
                  <c:v>55.6</c:v>
                </c:pt>
                <c:pt idx="14">
                  <c:v>53.3</c:v>
                </c:pt>
                <c:pt idx="15">
                  <c:v>49.8</c:v>
                </c:pt>
                <c:pt idx="16">
                  <c:v>50.5</c:v>
                </c:pt>
                <c:pt idx="17">
                  <c:v>44.1</c:v>
                </c:pt>
                <c:pt idx="19">
                  <c:v>45.8</c:v>
                </c:pt>
                <c:pt idx="20">
                  <c:v>36.4</c:v>
                </c:pt>
                <c:pt idx="22">
                  <c:v>30.3</c:v>
                </c:pt>
                <c:pt idx="23">
                  <c:v>39.1</c:v>
                </c:pt>
                <c:pt idx="24">
                  <c:v>36.1</c:v>
                </c:pt>
                <c:pt idx="25">
                  <c:v>46.926666666666662</c:v>
                </c:pt>
                <c:pt idx="26">
                  <c:v>57.5</c:v>
                </c:pt>
                <c:pt idx="27">
                  <c:v>51.8</c:v>
                </c:pt>
                <c:pt idx="28">
                  <c:v>44.7</c:v>
                </c:pt>
                <c:pt idx="29">
                  <c:v>47.8</c:v>
                </c:pt>
                <c:pt idx="30">
                  <c:v>44.8</c:v>
                </c:pt>
                <c:pt idx="32">
                  <c:v>36.200000000000003</c:v>
                </c:pt>
                <c:pt idx="34">
                  <c:v>54</c:v>
                </c:pt>
                <c:pt idx="36">
                  <c:v>37</c:v>
                </c:pt>
                <c:pt idx="37">
                  <c:v>47.6</c:v>
                </c:pt>
                <c:pt idx="38">
                  <c:v>53</c:v>
                </c:pt>
                <c:pt idx="39">
                  <c:v>55</c:v>
                </c:pt>
                <c:pt idx="40">
                  <c:v>33.9</c:v>
                </c:pt>
                <c:pt idx="42">
                  <c:v>37</c:v>
                </c:pt>
                <c:pt idx="43">
                  <c:v>46.3</c:v>
                </c:pt>
                <c:pt idx="44">
                  <c:v>57.3</c:v>
                </c:pt>
                <c:pt idx="45">
                  <c:v>50.157142857142858</c:v>
                </c:pt>
                <c:pt idx="46">
                  <c:v>54</c:v>
                </c:pt>
                <c:pt idx="47">
                  <c:v>53</c:v>
                </c:pt>
                <c:pt idx="48">
                  <c:v>57.5</c:v>
                </c:pt>
                <c:pt idx="49">
                  <c:v>59.3</c:v>
                </c:pt>
                <c:pt idx="50">
                  <c:v>53.1</c:v>
                </c:pt>
                <c:pt idx="51">
                  <c:v>46</c:v>
                </c:pt>
                <c:pt idx="52">
                  <c:v>58.3</c:v>
                </c:pt>
                <c:pt idx="53">
                  <c:v>42.8</c:v>
                </c:pt>
                <c:pt idx="57">
                  <c:v>48</c:v>
                </c:pt>
                <c:pt idx="58">
                  <c:v>41.9</c:v>
                </c:pt>
                <c:pt idx="60">
                  <c:v>64</c:v>
                </c:pt>
                <c:pt idx="61">
                  <c:v>37.6</c:v>
                </c:pt>
                <c:pt idx="63">
                  <c:v>54.9</c:v>
                </c:pt>
                <c:pt idx="64">
                  <c:v>31.8</c:v>
                </c:pt>
                <c:pt idx="65">
                  <c:v>45.1</c:v>
                </c:pt>
                <c:pt idx="66">
                  <c:v>68</c:v>
                </c:pt>
                <c:pt idx="67">
                  <c:v>57</c:v>
                </c:pt>
                <c:pt idx="68">
                  <c:v>51.7</c:v>
                </c:pt>
                <c:pt idx="69">
                  <c:v>46.5</c:v>
                </c:pt>
                <c:pt idx="70">
                  <c:v>44</c:v>
                </c:pt>
                <c:pt idx="71">
                  <c:v>27</c:v>
                </c:pt>
                <c:pt idx="72">
                  <c:v>38</c:v>
                </c:pt>
                <c:pt idx="73">
                  <c:v>43.6</c:v>
                </c:pt>
                <c:pt idx="75">
                  <c:v>42</c:v>
                </c:pt>
                <c:pt idx="78">
                  <c:v>33.6</c:v>
                </c:pt>
                <c:pt idx="80">
                  <c:v>44.7</c:v>
                </c:pt>
                <c:pt idx="81">
                  <c:v>48.607142857142847</c:v>
                </c:pt>
                <c:pt idx="82">
                  <c:v>40</c:v>
                </c:pt>
                <c:pt idx="84">
                  <c:v>45</c:v>
                </c:pt>
                <c:pt idx="85">
                  <c:v>65.3</c:v>
                </c:pt>
                <c:pt idx="86">
                  <c:v>48</c:v>
                </c:pt>
                <c:pt idx="88">
                  <c:v>56</c:v>
                </c:pt>
                <c:pt idx="89">
                  <c:v>35</c:v>
                </c:pt>
                <c:pt idx="90">
                  <c:v>61</c:v>
                </c:pt>
                <c:pt idx="91">
                  <c:v>50.5</c:v>
                </c:pt>
                <c:pt idx="93">
                  <c:v>55.9</c:v>
                </c:pt>
                <c:pt idx="94">
                  <c:v>54.8</c:v>
                </c:pt>
                <c:pt idx="95">
                  <c:v>71.5</c:v>
                </c:pt>
                <c:pt idx="96">
                  <c:v>47.9</c:v>
                </c:pt>
                <c:pt idx="97">
                  <c:v>32</c:v>
                </c:pt>
                <c:pt idx="98">
                  <c:v>36.799999999999997</c:v>
                </c:pt>
                <c:pt idx="99">
                  <c:v>36</c:v>
                </c:pt>
                <c:pt idx="100">
                  <c:v>51</c:v>
                </c:pt>
                <c:pt idx="101">
                  <c:v>34.700000000000003</c:v>
                </c:pt>
                <c:pt idx="102">
                  <c:v>40.4</c:v>
                </c:pt>
                <c:pt idx="103">
                  <c:v>53.2</c:v>
                </c:pt>
                <c:pt idx="104">
                  <c:v>68.099999999999994</c:v>
                </c:pt>
                <c:pt idx="105">
                  <c:v>45</c:v>
                </c:pt>
                <c:pt idx="106">
                  <c:v>31</c:v>
                </c:pt>
                <c:pt idx="107">
                  <c:v>57</c:v>
                </c:pt>
                <c:pt idx="108">
                  <c:v>48</c:v>
                </c:pt>
                <c:pt idx="109">
                  <c:v>55</c:v>
                </c:pt>
                <c:pt idx="110">
                  <c:v>54</c:v>
                </c:pt>
                <c:pt idx="111">
                  <c:v>55.1</c:v>
                </c:pt>
                <c:pt idx="112">
                  <c:v>32.799999999999997</c:v>
                </c:pt>
                <c:pt idx="113">
                  <c:v>49.842948717948708</c:v>
                </c:pt>
                <c:pt idx="114">
                  <c:v>59.07692307692308</c:v>
                </c:pt>
                <c:pt idx="116">
                  <c:v>52.5</c:v>
                </c:pt>
                <c:pt idx="117">
                  <c:v>62.333333333333336</c:v>
                </c:pt>
                <c:pt idx="118">
                  <c:v>32.333333333333336</c:v>
                </c:pt>
                <c:pt idx="119">
                  <c:v>54.875</c:v>
                </c:pt>
                <c:pt idx="121">
                  <c:v>37.333333333333336</c:v>
                </c:pt>
                <c:pt idx="123">
                  <c:v>54.458333333333336</c:v>
                </c:pt>
                <c:pt idx="124">
                  <c:v>45.833333333333336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районам'!$I$5:$I$129</c:f>
              <c:numCache>
                <c:formatCode>Основной</c:formatCode>
                <c:ptCount val="125"/>
                <c:pt idx="0">
                  <c:v>50.47</c:v>
                </c:pt>
                <c:pt idx="1">
                  <c:v>50.47</c:v>
                </c:pt>
                <c:pt idx="2">
                  <c:v>50.47</c:v>
                </c:pt>
                <c:pt idx="3">
                  <c:v>50.47</c:v>
                </c:pt>
                <c:pt idx="4">
                  <c:v>50.47</c:v>
                </c:pt>
                <c:pt idx="5">
                  <c:v>50.47</c:v>
                </c:pt>
                <c:pt idx="6">
                  <c:v>50.47</c:v>
                </c:pt>
                <c:pt idx="7">
                  <c:v>50.47</c:v>
                </c:pt>
                <c:pt idx="8">
                  <c:v>50.47</c:v>
                </c:pt>
                <c:pt idx="9">
                  <c:v>50.47</c:v>
                </c:pt>
                <c:pt idx="10">
                  <c:v>50.47</c:v>
                </c:pt>
                <c:pt idx="11">
                  <c:v>50.47</c:v>
                </c:pt>
                <c:pt idx="12">
                  <c:v>50.47</c:v>
                </c:pt>
                <c:pt idx="13">
                  <c:v>50.47</c:v>
                </c:pt>
                <c:pt idx="14">
                  <c:v>50.47</c:v>
                </c:pt>
                <c:pt idx="15">
                  <c:v>50.47</c:v>
                </c:pt>
                <c:pt idx="16">
                  <c:v>50.47</c:v>
                </c:pt>
                <c:pt idx="17">
                  <c:v>50.47</c:v>
                </c:pt>
                <c:pt idx="18">
                  <c:v>50.47</c:v>
                </c:pt>
                <c:pt idx="19">
                  <c:v>50.47</c:v>
                </c:pt>
                <c:pt idx="20">
                  <c:v>50.47</c:v>
                </c:pt>
                <c:pt idx="21">
                  <c:v>50.47</c:v>
                </c:pt>
                <c:pt idx="22">
                  <c:v>50.47</c:v>
                </c:pt>
                <c:pt idx="23">
                  <c:v>50.47</c:v>
                </c:pt>
                <c:pt idx="24">
                  <c:v>50.47</c:v>
                </c:pt>
                <c:pt idx="25">
                  <c:v>50.47</c:v>
                </c:pt>
                <c:pt idx="26">
                  <c:v>50.47</c:v>
                </c:pt>
                <c:pt idx="27">
                  <c:v>50.47</c:v>
                </c:pt>
                <c:pt idx="28">
                  <c:v>50.47</c:v>
                </c:pt>
                <c:pt idx="29">
                  <c:v>50.47</c:v>
                </c:pt>
                <c:pt idx="30">
                  <c:v>50.47</c:v>
                </c:pt>
                <c:pt idx="31">
                  <c:v>50.47</c:v>
                </c:pt>
                <c:pt idx="32">
                  <c:v>50.47</c:v>
                </c:pt>
                <c:pt idx="33">
                  <c:v>50.47</c:v>
                </c:pt>
                <c:pt idx="34">
                  <c:v>50.47</c:v>
                </c:pt>
                <c:pt idx="35">
                  <c:v>50.47</c:v>
                </c:pt>
                <c:pt idx="36">
                  <c:v>50.47</c:v>
                </c:pt>
                <c:pt idx="37">
                  <c:v>50.47</c:v>
                </c:pt>
                <c:pt idx="38">
                  <c:v>50.47</c:v>
                </c:pt>
                <c:pt idx="39">
                  <c:v>50.47</c:v>
                </c:pt>
                <c:pt idx="40">
                  <c:v>50.47</c:v>
                </c:pt>
                <c:pt idx="41">
                  <c:v>50.47</c:v>
                </c:pt>
                <c:pt idx="42">
                  <c:v>50.47</c:v>
                </c:pt>
                <c:pt idx="43">
                  <c:v>50.47</c:v>
                </c:pt>
                <c:pt idx="44">
                  <c:v>50.47</c:v>
                </c:pt>
                <c:pt idx="45">
                  <c:v>50.47</c:v>
                </c:pt>
                <c:pt idx="46">
                  <c:v>50.47</c:v>
                </c:pt>
                <c:pt idx="47">
                  <c:v>50.47</c:v>
                </c:pt>
                <c:pt idx="48">
                  <c:v>50.47</c:v>
                </c:pt>
                <c:pt idx="49">
                  <c:v>50.47</c:v>
                </c:pt>
                <c:pt idx="50">
                  <c:v>50.47</c:v>
                </c:pt>
                <c:pt idx="51">
                  <c:v>50.47</c:v>
                </c:pt>
                <c:pt idx="52">
                  <c:v>50.47</c:v>
                </c:pt>
                <c:pt idx="53">
                  <c:v>50.47</c:v>
                </c:pt>
                <c:pt idx="54">
                  <c:v>50.47</c:v>
                </c:pt>
                <c:pt idx="55">
                  <c:v>50.47</c:v>
                </c:pt>
                <c:pt idx="56">
                  <c:v>50.47</c:v>
                </c:pt>
                <c:pt idx="57">
                  <c:v>50.47</c:v>
                </c:pt>
                <c:pt idx="58">
                  <c:v>50.47</c:v>
                </c:pt>
                <c:pt idx="59">
                  <c:v>50.47</c:v>
                </c:pt>
                <c:pt idx="60">
                  <c:v>50.47</c:v>
                </c:pt>
                <c:pt idx="61">
                  <c:v>50.47</c:v>
                </c:pt>
                <c:pt idx="62">
                  <c:v>50.47</c:v>
                </c:pt>
                <c:pt idx="63">
                  <c:v>50.47</c:v>
                </c:pt>
                <c:pt idx="64">
                  <c:v>50.47</c:v>
                </c:pt>
                <c:pt idx="65">
                  <c:v>50.47</c:v>
                </c:pt>
                <c:pt idx="66">
                  <c:v>50.47</c:v>
                </c:pt>
                <c:pt idx="67">
                  <c:v>50.47</c:v>
                </c:pt>
                <c:pt idx="68">
                  <c:v>50.47</c:v>
                </c:pt>
                <c:pt idx="69">
                  <c:v>50.47</c:v>
                </c:pt>
                <c:pt idx="70">
                  <c:v>50.47</c:v>
                </c:pt>
                <c:pt idx="71">
                  <c:v>50.47</c:v>
                </c:pt>
                <c:pt idx="72">
                  <c:v>50.47</c:v>
                </c:pt>
                <c:pt idx="73">
                  <c:v>50.47</c:v>
                </c:pt>
                <c:pt idx="74">
                  <c:v>50.47</c:v>
                </c:pt>
                <c:pt idx="75">
                  <c:v>50.47</c:v>
                </c:pt>
                <c:pt idx="76">
                  <c:v>50.47</c:v>
                </c:pt>
                <c:pt idx="77">
                  <c:v>50.47</c:v>
                </c:pt>
                <c:pt idx="78">
                  <c:v>50.47</c:v>
                </c:pt>
                <c:pt idx="79">
                  <c:v>50.47</c:v>
                </c:pt>
                <c:pt idx="80">
                  <c:v>50.47</c:v>
                </c:pt>
                <c:pt idx="81">
                  <c:v>50.47</c:v>
                </c:pt>
                <c:pt idx="82">
                  <c:v>50.47</c:v>
                </c:pt>
                <c:pt idx="83">
                  <c:v>50.47</c:v>
                </c:pt>
                <c:pt idx="84">
                  <c:v>50.47</c:v>
                </c:pt>
                <c:pt idx="85">
                  <c:v>50.47</c:v>
                </c:pt>
                <c:pt idx="86">
                  <c:v>50.47</c:v>
                </c:pt>
                <c:pt idx="87">
                  <c:v>50.47</c:v>
                </c:pt>
                <c:pt idx="88">
                  <c:v>50.47</c:v>
                </c:pt>
                <c:pt idx="89">
                  <c:v>50.47</c:v>
                </c:pt>
                <c:pt idx="90">
                  <c:v>50.47</c:v>
                </c:pt>
                <c:pt idx="91">
                  <c:v>50.47</c:v>
                </c:pt>
                <c:pt idx="92">
                  <c:v>50.47</c:v>
                </c:pt>
                <c:pt idx="93">
                  <c:v>50.47</c:v>
                </c:pt>
                <c:pt idx="94">
                  <c:v>50.47</c:v>
                </c:pt>
                <c:pt idx="95">
                  <c:v>50.47</c:v>
                </c:pt>
                <c:pt idx="96">
                  <c:v>50.47</c:v>
                </c:pt>
                <c:pt idx="97">
                  <c:v>50.47</c:v>
                </c:pt>
                <c:pt idx="98">
                  <c:v>50.47</c:v>
                </c:pt>
                <c:pt idx="99">
                  <c:v>50.47</c:v>
                </c:pt>
                <c:pt idx="100">
                  <c:v>50.47</c:v>
                </c:pt>
                <c:pt idx="101">
                  <c:v>50.47</c:v>
                </c:pt>
                <c:pt idx="102">
                  <c:v>50.47</c:v>
                </c:pt>
                <c:pt idx="103">
                  <c:v>50.47</c:v>
                </c:pt>
                <c:pt idx="104">
                  <c:v>50.47</c:v>
                </c:pt>
                <c:pt idx="105">
                  <c:v>50.47</c:v>
                </c:pt>
                <c:pt idx="106">
                  <c:v>50.47</c:v>
                </c:pt>
                <c:pt idx="107">
                  <c:v>50.47</c:v>
                </c:pt>
                <c:pt idx="108">
                  <c:v>50.47</c:v>
                </c:pt>
                <c:pt idx="109">
                  <c:v>50.47</c:v>
                </c:pt>
                <c:pt idx="110">
                  <c:v>50.47</c:v>
                </c:pt>
                <c:pt idx="111">
                  <c:v>50.47</c:v>
                </c:pt>
                <c:pt idx="112">
                  <c:v>50.47</c:v>
                </c:pt>
                <c:pt idx="113">
                  <c:v>50.47</c:v>
                </c:pt>
                <c:pt idx="114">
                  <c:v>50.47</c:v>
                </c:pt>
                <c:pt idx="115">
                  <c:v>50.47</c:v>
                </c:pt>
                <c:pt idx="116">
                  <c:v>50.47</c:v>
                </c:pt>
                <c:pt idx="117">
                  <c:v>50.47</c:v>
                </c:pt>
                <c:pt idx="118">
                  <c:v>50.47</c:v>
                </c:pt>
                <c:pt idx="119">
                  <c:v>50.47</c:v>
                </c:pt>
                <c:pt idx="120">
                  <c:v>50.47</c:v>
                </c:pt>
                <c:pt idx="121">
                  <c:v>50.47</c:v>
                </c:pt>
                <c:pt idx="122">
                  <c:v>50.47</c:v>
                </c:pt>
                <c:pt idx="123">
                  <c:v>50.47</c:v>
                </c:pt>
                <c:pt idx="124">
                  <c:v>50.47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районам'!$H$5:$H$131</c:f>
              <c:numCache>
                <c:formatCode>0,00</c:formatCode>
                <c:ptCount val="127"/>
                <c:pt idx="0" formatCode="Основной">
                  <c:v>54.17</c:v>
                </c:pt>
                <c:pt idx="1">
                  <c:v>52.483849538619282</c:v>
                </c:pt>
                <c:pt idx="2">
                  <c:v>55.625</c:v>
                </c:pt>
                <c:pt idx="3">
                  <c:v>53.526315789473678</c:v>
                </c:pt>
                <c:pt idx="4">
                  <c:v>61.2</c:v>
                </c:pt>
                <c:pt idx="5">
                  <c:v>54.25</c:v>
                </c:pt>
                <c:pt idx="6">
                  <c:v>47</c:v>
                </c:pt>
                <c:pt idx="7">
                  <c:v>49.090909090909093</c:v>
                </c:pt>
                <c:pt idx="8">
                  <c:v>51.428571428571431</c:v>
                </c:pt>
                <c:pt idx="9">
                  <c:v>47.75</c:v>
                </c:pt>
                <c:pt idx="10">
                  <c:v>45.984632034632028</c:v>
                </c:pt>
                <c:pt idx="11">
                  <c:v>49.533333333333331</c:v>
                </c:pt>
                <c:pt idx="12">
                  <c:v>53.857142857142847</c:v>
                </c:pt>
                <c:pt idx="13">
                  <c:v>52.916666666666657</c:v>
                </c:pt>
                <c:pt idx="14">
                  <c:v>54.5</c:v>
                </c:pt>
                <c:pt idx="15">
                  <c:v>50.357142857142847</c:v>
                </c:pt>
                <c:pt idx="16">
                  <c:v>34</c:v>
                </c:pt>
                <c:pt idx="17">
                  <c:v>50</c:v>
                </c:pt>
                <c:pt idx="20">
                  <c:v>45.5</c:v>
                </c:pt>
                <c:pt idx="22">
                  <c:v>30.4</c:v>
                </c:pt>
                <c:pt idx="23">
                  <c:v>41.6</c:v>
                </c:pt>
                <c:pt idx="24">
                  <c:v>43.166666666666657</c:v>
                </c:pt>
                <c:pt idx="25">
                  <c:v>50.365424642079056</c:v>
                </c:pt>
                <c:pt idx="26">
                  <c:v>55.8125</c:v>
                </c:pt>
                <c:pt idx="27">
                  <c:v>60.235294117647058</c:v>
                </c:pt>
                <c:pt idx="28">
                  <c:v>46.111111111111107</c:v>
                </c:pt>
                <c:pt idx="29">
                  <c:v>52.75</c:v>
                </c:pt>
                <c:pt idx="30">
                  <c:v>49.904761904761912</c:v>
                </c:pt>
                <c:pt idx="32">
                  <c:v>39</c:v>
                </c:pt>
                <c:pt idx="33">
                  <c:v>57.166666666666657</c:v>
                </c:pt>
                <c:pt idx="34">
                  <c:v>55.333333333333343</c:v>
                </c:pt>
                <c:pt idx="37">
                  <c:v>42</c:v>
                </c:pt>
                <c:pt idx="38">
                  <c:v>45</c:v>
                </c:pt>
                <c:pt idx="43">
                  <c:v>48.071428571428569</c:v>
                </c:pt>
                <c:pt idx="44">
                  <c:v>53</c:v>
                </c:pt>
                <c:pt idx="45">
                  <c:v>47.149439775910359</c:v>
                </c:pt>
                <c:pt idx="46">
                  <c:v>54.5</c:v>
                </c:pt>
                <c:pt idx="47">
                  <c:v>57</c:v>
                </c:pt>
                <c:pt idx="48">
                  <c:v>55.357142857142847</c:v>
                </c:pt>
                <c:pt idx="49">
                  <c:v>59</c:v>
                </c:pt>
                <c:pt idx="50">
                  <c:v>55.333333333333343</c:v>
                </c:pt>
                <c:pt idx="51">
                  <c:v>57.5</c:v>
                </c:pt>
                <c:pt idx="52">
                  <c:v>61.5</c:v>
                </c:pt>
                <c:pt idx="53">
                  <c:v>37.125</c:v>
                </c:pt>
                <c:pt idx="54">
                  <c:v>36.75</c:v>
                </c:pt>
                <c:pt idx="55">
                  <c:v>29.5</c:v>
                </c:pt>
                <c:pt idx="58">
                  <c:v>42</c:v>
                </c:pt>
                <c:pt idx="59">
                  <c:v>35.666666666666657</c:v>
                </c:pt>
                <c:pt idx="60">
                  <c:v>56</c:v>
                </c:pt>
                <c:pt idx="61">
                  <c:v>37.6</c:v>
                </c:pt>
                <c:pt idx="62">
                  <c:v>43.166666666666657</c:v>
                </c:pt>
                <c:pt idx="63">
                  <c:v>49.875</c:v>
                </c:pt>
                <c:pt idx="64">
                  <c:v>33.666666666666657</c:v>
                </c:pt>
                <c:pt idx="65">
                  <c:v>50.948526936026944</c:v>
                </c:pt>
                <c:pt idx="66">
                  <c:v>60.363636363636367</c:v>
                </c:pt>
                <c:pt idx="67">
                  <c:v>56.090909090909093</c:v>
                </c:pt>
                <c:pt idx="68">
                  <c:v>55.25</c:v>
                </c:pt>
                <c:pt idx="69">
                  <c:v>53.333333333333343</c:v>
                </c:pt>
                <c:pt idx="70">
                  <c:v>60.4</c:v>
                </c:pt>
                <c:pt idx="71">
                  <c:v>30.666666666666671</c:v>
                </c:pt>
                <c:pt idx="72">
                  <c:v>55.333333333333343</c:v>
                </c:pt>
                <c:pt idx="73">
                  <c:v>45.3</c:v>
                </c:pt>
                <c:pt idx="74">
                  <c:v>56.5</c:v>
                </c:pt>
                <c:pt idx="75">
                  <c:v>50.2</c:v>
                </c:pt>
                <c:pt idx="78">
                  <c:v>42.166666666666657</c:v>
                </c:pt>
                <c:pt idx="80">
                  <c:v>45.777777777777779</c:v>
                </c:pt>
                <c:pt idx="81">
                  <c:v>52.308094038897607</c:v>
                </c:pt>
                <c:pt idx="82">
                  <c:v>53.714285714285722</c:v>
                </c:pt>
                <c:pt idx="84">
                  <c:v>46.8</c:v>
                </c:pt>
                <c:pt idx="85">
                  <c:v>52.125</c:v>
                </c:pt>
                <c:pt idx="86">
                  <c:v>60.454545454545453</c:v>
                </c:pt>
                <c:pt idx="88">
                  <c:v>64</c:v>
                </c:pt>
                <c:pt idx="89">
                  <c:v>49.333333333333343</c:v>
                </c:pt>
                <c:pt idx="90">
                  <c:v>54</c:v>
                </c:pt>
                <c:pt idx="91">
                  <c:v>51</c:v>
                </c:pt>
                <c:pt idx="92">
                  <c:v>55.8</c:v>
                </c:pt>
                <c:pt idx="93">
                  <c:v>49.25</c:v>
                </c:pt>
                <c:pt idx="94">
                  <c:v>57.625</c:v>
                </c:pt>
                <c:pt idx="95">
                  <c:v>44.571428571428569</c:v>
                </c:pt>
                <c:pt idx="96">
                  <c:v>48.928571428571431</c:v>
                </c:pt>
                <c:pt idx="97">
                  <c:v>50.333333333333343</c:v>
                </c:pt>
                <c:pt idx="98">
                  <c:v>51</c:v>
                </c:pt>
                <c:pt idx="99">
                  <c:v>45</c:v>
                </c:pt>
                <c:pt idx="100">
                  <c:v>53.5</c:v>
                </c:pt>
                <c:pt idx="101">
                  <c:v>47.875</c:v>
                </c:pt>
                <c:pt idx="102">
                  <c:v>46.571428571428569</c:v>
                </c:pt>
                <c:pt idx="103">
                  <c:v>50.222222222222221</c:v>
                </c:pt>
                <c:pt idx="104">
                  <c:v>66.4375</c:v>
                </c:pt>
                <c:pt idx="105">
                  <c:v>40.555555555555557</c:v>
                </c:pt>
                <c:pt idx="106">
                  <c:v>55.545454545454547</c:v>
                </c:pt>
                <c:pt idx="107">
                  <c:v>57.125</c:v>
                </c:pt>
                <c:pt idx="108">
                  <c:v>52.06666666666667</c:v>
                </c:pt>
                <c:pt idx="109">
                  <c:v>61.4</c:v>
                </c:pt>
                <c:pt idx="110">
                  <c:v>53.7</c:v>
                </c:pt>
                <c:pt idx="111">
                  <c:v>45.692307692307693</c:v>
                </c:pt>
                <c:pt idx="113">
                  <c:v>54.731592320722754</c:v>
                </c:pt>
                <c:pt idx="114">
                  <c:v>59.583333333333343</c:v>
                </c:pt>
                <c:pt idx="116">
                  <c:v>47.636363636363633</c:v>
                </c:pt>
                <c:pt idx="117">
                  <c:v>58.133333333333333</c:v>
                </c:pt>
                <c:pt idx="118">
                  <c:v>38</c:v>
                </c:pt>
                <c:pt idx="119">
                  <c:v>64.333333333333329</c:v>
                </c:pt>
                <c:pt idx="121">
                  <c:v>59</c:v>
                </c:pt>
                <c:pt idx="123">
                  <c:v>56.434782608695649</c:v>
                </c:pt>
                <c:pt idx="125">
                  <c:v>50.467993991165066</c:v>
                </c:pt>
                <c:pt idx="126" formatCode="Основной">
                  <c:v>50.47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районам'!$M$5:$M$129</c:f>
              <c:numCache>
                <c:formatCode>Основной</c:formatCode>
                <c:ptCount val="125"/>
                <c:pt idx="0">
                  <c:v>53.91</c:v>
                </c:pt>
                <c:pt idx="1">
                  <c:v>53.91</c:v>
                </c:pt>
                <c:pt idx="2">
                  <c:v>53.91</c:v>
                </c:pt>
                <c:pt idx="3">
                  <c:v>53.91</c:v>
                </c:pt>
                <c:pt idx="4">
                  <c:v>53.91</c:v>
                </c:pt>
                <c:pt idx="5">
                  <c:v>53.91</c:v>
                </c:pt>
                <c:pt idx="6">
                  <c:v>53.91</c:v>
                </c:pt>
                <c:pt idx="7">
                  <c:v>53.91</c:v>
                </c:pt>
                <c:pt idx="8">
                  <c:v>53.91</c:v>
                </c:pt>
                <c:pt idx="9">
                  <c:v>53.91</c:v>
                </c:pt>
                <c:pt idx="10">
                  <c:v>53.91</c:v>
                </c:pt>
                <c:pt idx="11">
                  <c:v>53.91</c:v>
                </c:pt>
                <c:pt idx="12">
                  <c:v>53.91</c:v>
                </c:pt>
                <c:pt idx="13">
                  <c:v>53.91</c:v>
                </c:pt>
                <c:pt idx="14">
                  <c:v>53.91</c:v>
                </c:pt>
                <c:pt idx="15">
                  <c:v>53.91</c:v>
                </c:pt>
                <c:pt idx="16">
                  <c:v>53.91</c:v>
                </c:pt>
                <c:pt idx="17">
                  <c:v>53.91</c:v>
                </c:pt>
                <c:pt idx="18">
                  <c:v>53.91</c:v>
                </c:pt>
                <c:pt idx="19">
                  <c:v>53.91</c:v>
                </c:pt>
                <c:pt idx="20">
                  <c:v>53.91</c:v>
                </c:pt>
                <c:pt idx="21">
                  <c:v>53.91</c:v>
                </c:pt>
                <c:pt idx="22">
                  <c:v>53.91</c:v>
                </c:pt>
                <c:pt idx="23">
                  <c:v>53.91</c:v>
                </c:pt>
                <c:pt idx="24">
                  <c:v>53.91</c:v>
                </c:pt>
                <c:pt idx="25">
                  <c:v>53.91</c:v>
                </c:pt>
                <c:pt idx="26">
                  <c:v>53.91</c:v>
                </c:pt>
                <c:pt idx="27">
                  <c:v>53.91</c:v>
                </c:pt>
                <c:pt idx="28">
                  <c:v>53.91</c:v>
                </c:pt>
                <c:pt idx="29">
                  <c:v>53.91</c:v>
                </c:pt>
                <c:pt idx="30">
                  <c:v>53.91</c:v>
                </c:pt>
                <c:pt idx="31">
                  <c:v>53.91</c:v>
                </c:pt>
                <c:pt idx="32">
                  <c:v>53.91</c:v>
                </c:pt>
                <c:pt idx="33">
                  <c:v>53.91</c:v>
                </c:pt>
                <c:pt idx="34">
                  <c:v>53.91</c:v>
                </c:pt>
                <c:pt idx="35">
                  <c:v>53.91</c:v>
                </c:pt>
                <c:pt idx="36">
                  <c:v>53.91</c:v>
                </c:pt>
                <c:pt idx="37">
                  <c:v>53.91</c:v>
                </c:pt>
                <c:pt idx="38">
                  <c:v>53.91</c:v>
                </c:pt>
                <c:pt idx="39">
                  <c:v>53.91</c:v>
                </c:pt>
                <c:pt idx="40">
                  <c:v>53.91</c:v>
                </c:pt>
                <c:pt idx="41">
                  <c:v>53.91</c:v>
                </c:pt>
                <c:pt idx="42">
                  <c:v>53.91</c:v>
                </c:pt>
                <c:pt idx="43">
                  <c:v>53.91</c:v>
                </c:pt>
                <c:pt idx="44">
                  <c:v>53.91</c:v>
                </c:pt>
                <c:pt idx="45">
                  <c:v>53.91</c:v>
                </c:pt>
                <c:pt idx="46">
                  <c:v>53.91</c:v>
                </c:pt>
                <c:pt idx="47">
                  <c:v>53.91</c:v>
                </c:pt>
                <c:pt idx="48">
                  <c:v>53.91</c:v>
                </c:pt>
                <c:pt idx="49">
                  <c:v>53.91</c:v>
                </c:pt>
                <c:pt idx="50">
                  <c:v>53.91</c:v>
                </c:pt>
                <c:pt idx="51">
                  <c:v>53.91</c:v>
                </c:pt>
                <c:pt idx="52">
                  <c:v>53.91</c:v>
                </c:pt>
                <c:pt idx="53">
                  <c:v>53.91</c:v>
                </c:pt>
                <c:pt idx="54">
                  <c:v>53.91</c:v>
                </c:pt>
                <c:pt idx="55">
                  <c:v>53.91</c:v>
                </c:pt>
                <c:pt idx="56">
                  <c:v>53.91</c:v>
                </c:pt>
                <c:pt idx="57">
                  <c:v>53.91</c:v>
                </c:pt>
                <c:pt idx="58">
                  <c:v>53.91</c:v>
                </c:pt>
                <c:pt idx="59">
                  <c:v>53.91</c:v>
                </c:pt>
                <c:pt idx="60">
                  <c:v>53.91</c:v>
                </c:pt>
                <c:pt idx="61">
                  <c:v>53.91</c:v>
                </c:pt>
                <c:pt idx="62">
                  <c:v>53.91</c:v>
                </c:pt>
                <c:pt idx="63">
                  <c:v>53.91</c:v>
                </c:pt>
                <c:pt idx="64">
                  <c:v>53.91</c:v>
                </c:pt>
                <c:pt idx="65">
                  <c:v>53.91</c:v>
                </c:pt>
                <c:pt idx="66">
                  <c:v>53.91</c:v>
                </c:pt>
                <c:pt idx="67">
                  <c:v>53.91</c:v>
                </c:pt>
                <c:pt idx="68">
                  <c:v>53.91</c:v>
                </c:pt>
                <c:pt idx="69">
                  <c:v>53.91</c:v>
                </c:pt>
                <c:pt idx="70">
                  <c:v>53.91</c:v>
                </c:pt>
                <c:pt idx="71">
                  <c:v>53.91</c:v>
                </c:pt>
                <c:pt idx="72">
                  <c:v>53.91</c:v>
                </c:pt>
                <c:pt idx="73">
                  <c:v>53.91</c:v>
                </c:pt>
                <c:pt idx="74">
                  <c:v>53.91</c:v>
                </c:pt>
                <c:pt idx="75">
                  <c:v>53.91</c:v>
                </c:pt>
                <c:pt idx="76">
                  <c:v>53.91</c:v>
                </c:pt>
                <c:pt idx="77">
                  <c:v>53.91</c:v>
                </c:pt>
                <c:pt idx="78">
                  <c:v>53.91</c:v>
                </c:pt>
                <c:pt idx="79">
                  <c:v>53.91</c:v>
                </c:pt>
                <c:pt idx="80">
                  <c:v>53.91</c:v>
                </c:pt>
                <c:pt idx="81">
                  <c:v>53.91</c:v>
                </c:pt>
                <c:pt idx="82">
                  <c:v>53.91</c:v>
                </c:pt>
                <c:pt idx="83">
                  <c:v>53.91</c:v>
                </c:pt>
                <c:pt idx="84">
                  <c:v>53.91</c:v>
                </c:pt>
                <c:pt idx="85">
                  <c:v>53.91</c:v>
                </c:pt>
                <c:pt idx="86">
                  <c:v>53.91</c:v>
                </c:pt>
                <c:pt idx="87">
                  <c:v>53.91</c:v>
                </c:pt>
                <c:pt idx="88">
                  <c:v>53.91</c:v>
                </c:pt>
                <c:pt idx="89">
                  <c:v>53.91</c:v>
                </c:pt>
                <c:pt idx="90">
                  <c:v>53.91</c:v>
                </c:pt>
                <c:pt idx="91">
                  <c:v>53.91</c:v>
                </c:pt>
                <c:pt idx="92">
                  <c:v>53.91</c:v>
                </c:pt>
                <c:pt idx="93">
                  <c:v>53.91</c:v>
                </c:pt>
                <c:pt idx="94">
                  <c:v>53.91</c:v>
                </c:pt>
                <c:pt idx="95">
                  <c:v>53.91</c:v>
                </c:pt>
                <c:pt idx="96">
                  <c:v>53.91</c:v>
                </c:pt>
                <c:pt idx="97">
                  <c:v>53.91</c:v>
                </c:pt>
                <c:pt idx="98">
                  <c:v>53.91</c:v>
                </c:pt>
                <c:pt idx="99">
                  <c:v>53.91</c:v>
                </c:pt>
                <c:pt idx="100">
                  <c:v>53.91</c:v>
                </c:pt>
                <c:pt idx="101">
                  <c:v>53.91</c:v>
                </c:pt>
                <c:pt idx="102">
                  <c:v>53.91</c:v>
                </c:pt>
                <c:pt idx="103">
                  <c:v>53.91</c:v>
                </c:pt>
                <c:pt idx="104">
                  <c:v>53.91</c:v>
                </c:pt>
                <c:pt idx="105">
                  <c:v>53.91</c:v>
                </c:pt>
                <c:pt idx="106">
                  <c:v>53.91</c:v>
                </c:pt>
                <c:pt idx="107">
                  <c:v>53.91</c:v>
                </c:pt>
                <c:pt idx="108">
                  <c:v>53.91</c:v>
                </c:pt>
                <c:pt idx="109">
                  <c:v>53.91</c:v>
                </c:pt>
                <c:pt idx="110">
                  <c:v>53.91</c:v>
                </c:pt>
                <c:pt idx="111">
                  <c:v>53.91</c:v>
                </c:pt>
                <c:pt idx="112">
                  <c:v>53.91</c:v>
                </c:pt>
                <c:pt idx="113">
                  <c:v>53.91</c:v>
                </c:pt>
                <c:pt idx="114">
                  <c:v>53.91</c:v>
                </c:pt>
                <c:pt idx="115">
                  <c:v>53.91</c:v>
                </c:pt>
                <c:pt idx="116">
                  <c:v>53.91</c:v>
                </c:pt>
                <c:pt idx="117">
                  <c:v>53.91</c:v>
                </c:pt>
                <c:pt idx="118">
                  <c:v>53.91</c:v>
                </c:pt>
                <c:pt idx="119">
                  <c:v>53.91</c:v>
                </c:pt>
                <c:pt idx="120">
                  <c:v>53.91</c:v>
                </c:pt>
                <c:pt idx="121">
                  <c:v>53.91</c:v>
                </c:pt>
                <c:pt idx="122">
                  <c:v>53.91</c:v>
                </c:pt>
                <c:pt idx="123">
                  <c:v>53.91</c:v>
                </c:pt>
                <c:pt idx="124">
                  <c:v>53.91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районам'!$L$5:$L$129</c:f>
              <c:numCache>
                <c:formatCode>0,00</c:formatCode>
                <c:ptCount val="125"/>
                <c:pt idx="0">
                  <c:v>57.14</c:v>
                </c:pt>
                <c:pt idx="1">
                  <c:v>54.332837301587304</c:v>
                </c:pt>
                <c:pt idx="2">
                  <c:v>43.5</c:v>
                </c:pt>
                <c:pt idx="3">
                  <c:v>57.277777777777779</c:v>
                </c:pt>
                <c:pt idx="4">
                  <c:v>58.857142857142854</c:v>
                </c:pt>
                <c:pt idx="5">
                  <c:v>61.666666666666664</c:v>
                </c:pt>
                <c:pt idx="6">
                  <c:v>51.75</c:v>
                </c:pt>
                <c:pt idx="7">
                  <c:v>55.666666666666664</c:v>
                </c:pt>
                <c:pt idx="8">
                  <c:v>55.444444444444443</c:v>
                </c:pt>
                <c:pt idx="9">
                  <c:v>50.5</c:v>
                </c:pt>
                <c:pt idx="10">
                  <c:v>46.725384615384613</c:v>
                </c:pt>
                <c:pt idx="11">
                  <c:v>54</c:v>
                </c:pt>
                <c:pt idx="12">
                  <c:v>50</c:v>
                </c:pt>
                <c:pt idx="13">
                  <c:v>62</c:v>
                </c:pt>
                <c:pt idx="14">
                  <c:v>48</c:v>
                </c:pt>
                <c:pt idx="15">
                  <c:v>58</c:v>
                </c:pt>
                <c:pt idx="16">
                  <c:v>35.799999999999997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  <c:pt idx="20">
                  <c:v>44.33</c:v>
                </c:pt>
                <c:pt idx="22">
                  <c:v>50</c:v>
                </c:pt>
                <c:pt idx="23">
                  <c:v>36.299999999999997</c:v>
                </c:pt>
                <c:pt idx="24">
                  <c:v>43</c:v>
                </c:pt>
                <c:pt idx="25">
                  <c:v>46.441874999999996</c:v>
                </c:pt>
                <c:pt idx="26">
                  <c:v>51.57</c:v>
                </c:pt>
                <c:pt idx="27">
                  <c:v>51.85</c:v>
                </c:pt>
                <c:pt idx="28">
                  <c:v>55.9</c:v>
                </c:pt>
                <c:pt idx="29">
                  <c:v>60.5</c:v>
                </c:pt>
                <c:pt idx="30">
                  <c:v>50.9</c:v>
                </c:pt>
                <c:pt idx="31">
                  <c:v>48.5</c:v>
                </c:pt>
                <c:pt idx="33">
                  <c:v>36.630000000000003</c:v>
                </c:pt>
                <c:pt idx="34">
                  <c:v>40.5</c:v>
                </c:pt>
                <c:pt idx="35">
                  <c:v>46</c:v>
                </c:pt>
                <c:pt idx="37">
                  <c:v>43.5</c:v>
                </c:pt>
                <c:pt idx="38">
                  <c:v>59</c:v>
                </c:pt>
                <c:pt idx="39">
                  <c:v>22</c:v>
                </c:pt>
                <c:pt idx="40">
                  <c:v>32</c:v>
                </c:pt>
                <c:pt idx="42">
                  <c:v>53</c:v>
                </c:pt>
                <c:pt idx="43">
                  <c:v>49.89</c:v>
                </c:pt>
                <c:pt idx="44">
                  <c:v>41.33</c:v>
                </c:pt>
                <c:pt idx="45">
                  <c:v>52.956111111111113</c:v>
                </c:pt>
                <c:pt idx="46">
                  <c:v>60</c:v>
                </c:pt>
                <c:pt idx="47">
                  <c:v>58</c:v>
                </c:pt>
                <c:pt idx="48">
                  <c:v>66.06</c:v>
                </c:pt>
                <c:pt idx="49">
                  <c:v>57</c:v>
                </c:pt>
                <c:pt idx="50">
                  <c:v>58.25</c:v>
                </c:pt>
                <c:pt idx="51">
                  <c:v>59.8</c:v>
                </c:pt>
                <c:pt idx="52">
                  <c:v>63</c:v>
                </c:pt>
                <c:pt idx="53">
                  <c:v>53</c:v>
                </c:pt>
                <c:pt idx="54">
                  <c:v>54</c:v>
                </c:pt>
                <c:pt idx="55">
                  <c:v>60</c:v>
                </c:pt>
                <c:pt idx="56">
                  <c:v>42</c:v>
                </c:pt>
                <c:pt idx="58">
                  <c:v>55.1</c:v>
                </c:pt>
                <c:pt idx="59">
                  <c:v>46</c:v>
                </c:pt>
                <c:pt idx="60">
                  <c:v>54</c:v>
                </c:pt>
                <c:pt idx="61">
                  <c:v>29.75</c:v>
                </c:pt>
                <c:pt idx="62">
                  <c:v>40</c:v>
                </c:pt>
                <c:pt idx="63">
                  <c:v>55.25</c:v>
                </c:pt>
                <c:pt idx="64">
                  <c:v>42</c:v>
                </c:pt>
                <c:pt idx="65">
                  <c:v>49.401333333333341</c:v>
                </c:pt>
                <c:pt idx="66">
                  <c:v>62</c:v>
                </c:pt>
                <c:pt idx="67">
                  <c:v>60</c:v>
                </c:pt>
                <c:pt idx="68">
                  <c:v>56</c:v>
                </c:pt>
                <c:pt idx="69">
                  <c:v>43</c:v>
                </c:pt>
                <c:pt idx="70">
                  <c:v>61.36</c:v>
                </c:pt>
                <c:pt idx="71">
                  <c:v>44</c:v>
                </c:pt>
                <c:pt idx="72">
                  <c:v>36</c:v>
                </c:pt>
                <c:pt idx="73">
                  <c:v>48</c:v>
                </c:pt>
                <c:pt idx="74">
                  <c:v>35</c:v>
                </c:pt>
                <c:pt idx="75">
                  <c:v>36.33</c:v>
                </c:pt>
                <c:pt idx="76">
                  <c:v>38</c:v>
                </c:pt>
                <c:pt idx="77">
                  <c:v>60</c:v>
                </c:pt>
                <c:pt idx="78">
                  <c:v>45</c:v>
                </c:pt>
                <c:pt idx="79">
                  <c:v>61</c:v>
                </c:pt>
                <c:pt idx="80">
                  <c:v>55.33</c:v>
                </c:pt>
                <c:pt idx="81">
                  <c:v>51.067407407407408</c:v>
                </c:pt>
                <c:pt idx="82">
                  <c:v>56</c:v>
                </c:pt>
                <c:pt idx="83">
                  <c:v>39</c:v>
                </c:pt>
                <c:pt idx="84">
                  <c:v>52</c:v>
                </c:pt>
                <c:pt idx="85">
                  <c:v>59.88</c:v>
                </c:pt>
                <c:pt idx="86">
                  <c:v>57</c:v>
                </c:pt>
                <c:pt idx="87">
                  <c:v>48</c:v>
                </c:pt>
                <c:pt idx="88">
                  <c:v>36</c:v>
                </c:pt>
                <c:pt idx="90">
                  <c:v>63</c:v>
                </c:pt>
                <c:pt idx="92">
                  <c:v>54</c:v>
                </c:pt>
                <c:pt idx="93">
                  <c:v>42.71</c:v>
                </c:pt>
                <c:pt idx="94">
                  <c:v>54.8</c:v>
                </c:pt>
                <c:pt idx="95">
                  <c:v>50.4</c:v>
                </c:pt>
                <c:pt idx="96">
                  <c:v>52</c:v>
                </c:pt>
                <c:pt idx="97">
                  <c:v>57</c:v>
                </c:pt>
                <c:pt idx="98">
                  <c:v>37.28</c:v>
                </c:pt>
                <c:pt idx="99">
                  <c:v>32</c:v>
                </c:pt>
                <c:pt idx="100">
                  <c:v>40</c:v>
                </c:pt>
                <c:pt idx="101">
                  <c:v>50.75</c:v>
                </c:pt>
                <c:pt idx="102">
                  <c:v>51</c:v>
                </c:pt>
                <c:pt idx="103">
                  <c:v>54</c:v>
                </c:pt>
                <c:pt idx="104">
                  <c:v>70</c:v>
                </c:pt>
                <c:pt idx="105">
                  <c:v>56</c:v>
                </c:pt>
                <c:pt idx="106">
                  <c:v>50</c:v>
                </c:pt>
                <c:pt idx="107">
                  <c:v>62</c:v>
                </c:pt>
                <c:pt idx="108">
                  <c:v>49</c:v>
                </c:pt>
                <c:pt idx="109">
                  <c:v>48</c:v>
                </c:pt>
                <c:pt idx="110">
                  <c:v>57</c:v>
                </c:pt>
                <c:pt idx="113">
                  <c:v>50.931471861471856</c:v>
                </c:pt>
                <c:pt idx="114">
                  <c:v>67</c:v>
                </c:pt>
                <c:pt idx="116">
                  <c:v>55.6</c:v>
                </c:pt>
                <c:pt idx="117">
                  <c:v>65.916666666666671</c:v>
                </c:pt>
                <c:pt idx="118">
                  <c:v>25</c:v>
                </c:pt>
                <c:pt idx="119">
                  <c:v>66.36363636363636</c:v>
                </c:pt>
                <c:pt idx="121">
                  <c:v>37.86</c:v>
                </c:pt>
                <c:pt idx="123" formatCode="Основной">
                  <c:v>38.78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районам'!$Q$5:$Q$129</c:f>
              <c:numCache>
                <c:formatCode>Основной</c:formatCode>
                <c:ptCount val="125"/>
                <c:pt idx="0">
                  <c:v>54.06</c:v>
                </c:pt>
                <c:pt idx="1">
                  <c:v>54.06</c:v>
                </c:pt>
                <c:pt idx="2">
                  <c:v>54.06</c:v>
                </c:pt>
                <c:pt idx="3">
                  <c:v>54.06</c:v>
                </c:pt>
                <c:pt idx="4">
                  <c:v>54.06</c:v>
                </c:pt>
                <c:pt idx="5">
                  <c:v>54.06</c:v>
                </c:pt>
                <c:pt idx="6">
                  <c:v>54.06</c:v>
                </c:pt>
                <c:pt idx="7">
                  <c:v>54.06</c:v>
                </c:pt>
                <c:pt idx="8">
                  <c:v>54.06</c:v>
                </c:pt>
                <c:pt idx="9">
                  <c:v>54.06</c:v>
                </c:pt>
                <c:pt idx="10">
                  <c:v>54.06</c:v>
                </c:pt>
                <c:pt idx="11">
                  <c:v>54.06</c:v>
                </c:pt>
                <c:pt idx="12">
                  <c:v>54.06</c:v>
                </c:pt>
                <c:pt idx="13">
                  <c:v>54.06</c:v>
                </c:pt>
                <c:pt idx="14">
                  <c:v>54.06</c:v>
                </c:pt>
                <c:pt idx="15">
                  <c:v>54.06</c:v>
                </c:pt>
                <c:pt idx="16">
                  <c:v>54.06</c:v>
                </c:pt>
                <c:pt idx="17">
                  <c:v>54.06</c:v>
                </c:pt>
                <c:pt idx="18">
                  <c:v>54.06</c:v>
                </c:pt>
                <c:pt idx="19">
                  <c:v>54.06</c:v>
                </c:pt>
                <c:pt idx="20">
                  <c:v>54.06</c:v>
                </c:pt>
                <c:pt idx="21">
                  <c:v>54.06</c:v>
                </c:pt>
                <c:pt idx="22">
                  <c:v>54.06</c:v>
                </c:pt>
                <c:pt idx="23">
                  <c:v>54.06</c:v>
                </c:pt>
                <c:pt idx="24">
                  <c:v>54.06</c:v>
                </c:pt>
                <c:pt idx="25">
                  <c:v>54.06</c:v>
                </c:pt>
                <c:pt idx="26">
                  <c:v>54.06</c:v>
                </c:pt>
                <c:pt idx="27">
                  <c:v>54.06</c:v>
                </c:pt>
                <c:pt idx="28">
                  <c:v>54.06</c:v>
                </c:pt>
                <c:pt idx="29">
                  <c:v>54.06</c:v>
                </c:pt>
                <c:pt idx="30">
                  <c:v>54.06</c:v>
                </c:pt>
                <c:pt idx="31">
                  <c:v>54.06</c:v>
                </c:pt>
                <c:pt idx="32">
                  <c:v>54.06</c:v>
                </c:pt>
                <c:pt idx="33">
                  <c:v>54.06</c:v>
                </c:pt>
                <c:pt idx="34">
                  <c:v>54.06</c:v>
                </c:pt>
                <c:pt idx="35">
                  <c:v>54.06</c:v>
                </c:pt>
                <c:pt idx="36">
                  <c:v>54.06</c:v>
                </c:pt>
                <c:pt idx="37">
                  <c:v>54.06</c:v>
                </c:pt>
                <c:pt idx="38">
                  <c:v>54.06</c:v>
                </c:pt>
                <c:pt idx="39">
                  <c:v>54.06</c:v>
                </c:pt>
                <c:pt idx="40">
                  <c:v>54.06</c:v>
                </c:pt>
                <c:pt idx="41">
                  <c:v>54.06</c:v>
                </c:pt>
                <c:pt idx="42">
                  <c:v>54.06</c:v>
                </c:pt>
                <c:pt idx="43">
                  <c:v>54.06</c:v>
                </c:pt>
                <c:pt idx="44">
                  <c:v>54.06</c:v>
                </c:pt>
                <c:pt idx="45">
                  <c:v>54.06</c:v>
                </c:pt>
                <c:pt idx="46">
                  <c:v>54.06</c:v>
                </c:pt>
                <c:pt idx="47">
                  <c:v>54.06</c:v>
                </c:pt>
                <c:pt idx="48">
                  <c:v>54.06</c:v>
                </c:pt>
                <c:pt idx="49">
                  <c:v>54.06</c:v>
                </c:pt>
                <c:pt idx="50">
                  <c:v>54.06</c:v>
                </c:pt>
                <c:pt idx="51">
                  <c:v>54.06</c:v>
                </c:pt>
                <c:pt idx="52">
                  <c:v>54.06</c:v>
                </c:pt>
                <c:pt idx="53">
                  <c:v>54.06</c:v>
                </c:pt>
                <c:pt idx="54">
                  <c:v>54.06</c:v>
                </c:pt>
                <c:pt idx="55">
                  <c:v>54.06</c:v>
                </c:pt>
                <c:pt idx="56">
                  <c:v>54.06</c:v>
                </c:pt>
                <c:pt idx="57">
                  <c:v>54.06</c:v>
                </c:pt>
                <c:pt idx="58">
                  <c:v>54.06</c:v>
                </c:pt>
                <c:pt idx="59">
                  <c:v>54.06</c:v>
                </c:pt>
                <c:pt idx="60">
                  <c:v>54.06</c:v>
                </c:pt>
                <c:pt idx="61">
                  <c:v>54.06</c:v>
                </c:pt>
                <c:pt idx="62">
                  <c:v>54.06</c:v>
                </c:pt>
                <c:pt idx="63">
                  <c:v>54.06</c:v>
                </c:pt>
                <c:pt idx="64">
                  <c:v>54.06</c:v>
                </c:pt>
                <c:pt idx="65">
                  <c:v>54.06</c:v>
                </c:pt>
                <c:pt idx="66">
                  <c:v>54.06</c:v>
                </c:pt>
                <c:pt idx="67">
                  <c:v>54.06</c:v>
                </c:pt>
                <c:pt idx="68">
                  <c:v>54.06</c:v>
                </c:pt>
                <c:pt idx="69">
                  <c:v>54.06</c:v>
                </c:pt>
                <c:pt idx="70">
                  <c:v>54.06</c:v>
                </c:pt>
                <c:pt idx="71">
                  <c:v>54.06</c:v>
                </c:pt>
                <c:pt idx="72">
                  <c:v>54.06</c:v>
                </c:pt>
                <c:pt idx="73">
                  <c:v>54.06</c:v>
                </c:pt>
                <c:pt idx="74">
                  <c:v>54.06</c:v>
                </c:pt>
                <c:pt idx="75">
                  <c:v>54.06</c:v>
                </c:pt>
                <c:pt idx="76">
                  <c:v>54.06</c:v>
                </c:pt>
                <c:pt idx="77">
                  <c:v>54.06</c:v>
                </c:pt>
                <c:pt idx="78">
                  <c:v>54.06</c:v>
                </c:pt>
                <c:pt idx="79">
                  <c:v>54.06</c:v>
                </c:pt>
                <c:pt idx="80">
                  <c:v>54.06</c:v>
                </c:pt>
                <c:pt idx="81">
                  <c:v>54.06</c:v>
                </c:pt>
                <c:pt idx="82">
                  <c:v>54.06</c:v>
                </c:pt>
                <c:pt idx="83">
                  <c:v>54.06</c:v>
                </c:pt>
                <c:pt idx="84">
                  <c:v>54.06</c:v>
                </c:pt>
                <c:pt idx="85">
                  <c:v>54.06</c:v>
                </c:pt>
                <c:pt idx="86">
                  <c:v>54.06</c:v>
                </c:pt>
                <c:pt idx="87">
                  <c:v>54.06</c:v>
                </c:pt>
                <c:pt idx="88">
                  <c:v>54.06</c:v>
                </c:pt>
                <c:pt idx="89">
                  <c:v>54.06</c:v>
                </c:pt>
                <c:pt idx="90">
                  <c:v>54.06</c:v>
                </c:pt>
                <c:pt idx="91">
                  <c:v>54.06</c:v>
                </c:pt>
                <c:pt idx="92">
                  <c:v>54.06</c:v>
                </c:pt>
                <c:pt idx="93">
                  <c:v>54.06</c:v>
                </c:pt>
                <c:pt idx="94">
                  <c:v>54.06</c:v>
                </c:pt>
                <c:pt idx="95">
                  <c:v>54.06</c:v>
                </c:pt>
                <c:pt idx="96">
                  <c:v>54.06</c:v>
                </c:pt>
                <c:pt idx="97">
                  <c:v>54.06</c:v>
                </c:pt>
                <c:pt idx="98">
                  <c:v>54.06</c:v>
                </c:pt>
                <c:pt idx="99">
                  <c:v>54.06</c:v>
                </c:pt>
                <c:pt idx="100">
                  <c:v>54.06</c:v>
                </c:pt>
                <c:pt idx="101">
                  <c:v>54.06</c:v>
                </c:pt>
                <c:pt idx="102">
                  <c:v>54.06</c:v>
                </c:pt>
                <c:pt idx="103">
                  <c:v>54.06</c:v>
                </c:pt>
                <c:pt idx="104">
                  <c:v>54.06</c:v>
                </c:pt>
                <c:pt idx="105">
                  <c:v>54.06</c:v>
                </c:pt>
                <c:pt idx="106">
                  <c:v>54.06</c:v>
                </c:pt>
                <c:pt idx="107">
                  <c:v>54.06</c:v>
                </c:pt>
                <c:pt idx="108">
                  <c:v>54.06</c:v>
                </c:pt>
                <c:pt idx="109">
                  <c:v>54.06</c:v>
                </c:pt>
                <c:pt idx="110">
                  <c:v>54.06</c:v>
                </c:pt>
                <c:pt idx="111">
                  <c:v>54.06</c:v>
                </c:pt>
                <c:pt idx="112">
                  <c:v>54.06</c:v>
                </c:pt>
                <c:pt idx="113">
                  <c:v>54.06</c:v>
                </c:pt>
                <c:pt idx="114">
                  <c:v>54.06</c:v>
                </c:pt>
                <c:pt idx="115">
                  <c:v>54.06</c:v>
                </c:pt>
                <c:pt idx="116">
                  <c:v>54.06</c:v>
                </c:pt>
                <c:pt idx="117">
                  <c:v>54.06</c:v>
                </c:pt>
                <c:pt idx="118">
                  <c:v>54.06</c:v>
                </c:pt>
                <c:pt idx="119">
                  <c:v>54.06</c:v>
                </c:pt>
                <c:pt idx="120">
                  <c:v>54.06</c:v>
                </c:pt>
                <c:pt idx="121">
                  <c:v>54.06</c:v>
                </c:pt>
                <c:pt idx="122">
                  <c:v>54.06</c:v>
                </c:pt>
                <c:pt idx="123">
                  <c:v>54.06</c:v>
                </c:pt>
                <c:pt idx="124">
                  <c:v>54.06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928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районам'!$P$5:$P$129</c:f>
              <c:numCache>
                <c:formatCode>0,00</c:formatCode>
                <c:ptCount val="125"/>
                <c:pt idx="0">
                  <c:v>70</c:v>
                </c:pt>
                <c:pt idx="1">
                  <c:v>56.5</c:v>
                </c:pt>
                <c:pt idx="2">
                  <c:v>52</c:v>
                </c:pt>
                <c:pt idx="3">
                  <c:v>56</c:v>
                </c:pt>
                <c:pt idx="4">
                  <c:v>56</c:v>
                </c:pt>
                <c:pt idx="5">
                  <c:v>67</c:v>
                </c:pt>
                <c:pt idx="6">
                  <c:v>41</c:v>
                </c:pt>
                <c:pt idx="7">
                  <c:v>48</c:v>
                </c:pt>
                <c:pt idx="8">
                  <c:v>59</c:v>
                </c:pt>
                <c:pt idx="9">
                  <c:v>73</c:v>
                </c:pt>
                <c:pt idx="10">
                  <c:v>51.133419442875962</c:v>
                </c:pt>
                <c:pt idx="11">
                  <c:v>53.173913043478258</c:v>
                </c:pt>
                <c:pt idx="12">
                  <c:v>46</c:v>
                </c:pt>
                <c:pt idx="13">
                  <c:v>64.142857142857139</c:v>
                </c:pt>
                <c:pt idx="14">
                  <c:v>57.833333333333336</c:v>
                </c:pt>
                <c:pt idx="15">
                  <c:v>61.909090909090907</c:v>
                </c:pt>
                <c:pt idx="16">
                  <c:v>44.5</c:v>
                </c:pt>
                <c:pt idx="17">
                  <c:v>48.625</c:v>
                </c:pt>
                <c:pt idx="18">
                  <c:v>47.75</c:v>
                </c:pt>
                <c:pt idx="20">
                  <c:v>40.6</c:v>
                </c:pt>
                <c:pt idx="23">
                  <c:v>46.8</c:v>
                </c:pt>
                <c:pt idx="25">
                  <c:v>46.046470588235294</c:v>
                </c:pt>
                <c:pt idx="26">
                  <c:v>55.88</c:v>
                </c:pt>
                <c:pt idx="27">
                  <c:v>51.27</c:v>
                </c:pt>
                <c:pt idx="28">
                  <c:v>38.11</c:v>
                </c:pt>
                <c:pt idx="29">
                  <c:v>51.1</c:v>
                </c:pt>
                <c:pt idx="30">
                  <c:v>56.55</c:v>
                </c:pt>
                <c:pt idx="31">
                  <c:v>36</c:v>
                </c:pt>
                <c:pt idx="32">
                  <c:v>44</c:v>
                </c:pt>
                <c:pt idx="33">
                  <c:v>32</c:v>
                </c:pt>
                <c:pt idx="35">
                  <c:v>48</c:v>
                </c:pt>
                <c:pt idx="36">
                  <c:v>32</c:v>
                </c:pt>
                <c:pt idx="37">
                  <c:v>51.5</c:v>
                </c:pt>
                <c:pt idx="38">
                  <c:v>59.25</c:v>
                </c:pt>
                <c:pt idx="40">
                  <c:v>39.25</c:v>
                </c:pt>
                <c:pt idx="41">
                  <c:v>42</c:v>
                </c:pt>
                <c:pt idx="42">
                  <c:v>51.7</c:v>
                </c:pt>
                <c:pt idx="43">
                  <c:v>49.18</c:v>
                </c:pt>
                <c:pt idx="44">
                  <c:v>45</c:v>
                </c:pt>
                <c:pt idx="45">
                  <c:v>50.833888888888886</c:v>
                </c:pt>
                <c:pt idx="46">
                  <c:v>58</c:v>
                </c:pt>
                <c:pt idx="47">
                  <c:v>59</c:v>
                </c:pt>
                <c:pt idx="48">
                  <c:v>50</c:v>
                </c:pt>
                <c:pt idx="49">
                  <c:v>62</c:v>
                </c:pt>
                <c:pt idx="50">
                  <c:v>43.33</c:v>
                </c:pt>
                <c:pt idx="51">
                  <c:v>55.75</c:v>
                </c:pt>
                <c:pt idx="52">
                  <c:v>69</c:v>
                </c:pt>
                <c:pt idx="53">
                  <c:v>53.8</c:v>
                </c:pt>
                <c:pt idx="54">
                  <c:v>40</c:v>
                </c:pt>
                <c:pt idx="55">
                  <c:v>56</c:v>
                </c:pt>
                <c:pt idx="56">
                  <c:v>36</c:v>
                </c:pt>
                <c:pt idx="57">
                  <c:v>44</c:v>
                </c:pt>
                <c:pt idx="58">
                  <c:v>48</c:v>
                </c:pt>
                <c:pt idx="60">
                  <c:v>48</c:v>
                </c:pt>
                <c:pt idx="61">
                  <c:v>34</c:v>
                </c:pt>
                <c:pt idx="62">
                  <c:v>52</c:v>
                </c:pt>
                <c:pt idx="63">
                  <c:v>54.13</c:v>
                </c:pt>
                <c:pt idx="64">
                  <c:v>52</c:v>
                </c:pt>
                <c:pt idx="65">
                  <c:v>49.421428571428564</c:v>
                </c:pt>
                <c:pt idx="66">
                  <c:v>42</c:v>
                </c:pt>
                <c:pt idx="67">
                  <c:v>65</c:v>
                </c:pt>
                <c:pt idx="68">
                  <c:v>48</c:v>
                </c:pt>
                <c:pt idx="69">
                  <c:v>60</c:v>
                </c:pt>
                <c:pt idx="70">
                  <c:v>49</c:v>
                </c:pt>
                <c:pt idx="71">
                  <c:v>32</c:v>
                </c:pt>
                <c:pt idx="72">
                  <c:v>51</c:v>
                </c:pt>
                <c:pt idx="73">
                  <c:v>38</c:v>
                </c:pt>
                <c:pt idx="74">
                  <c:v>41</c:v>
                </c:pt>
                <c:pt idx="75">
                  <c:v>59</c:v>
                </c:pt>
                <c:pt idx="77">
                  <c:v>60</c:v>
                </c:pt>
                <c:pt idx="78">
                  <c:v>51.8</c:v>
                </c:pt>
                <c:pt idx="79">
                  <c:v>47.8</c:v>
                </c:pt>
                <c:pt idx="80">
                  <c:v>47.3</c:v>
                </c:pt>
                <c:pt idx="81">
                  <c:v>51.814722346618886</c:v>
                </c:pt>
                <c:pt idx="82">
                  <c:v>53.125</c:v>
                </c:pt>
                <c:pt idx="83">
                  <c:v>47</c:v>
                </c:pt>
                <c:pt idx="84">
                  <c:v>42.916666666666664</c:v>
                </c:pt>
                <c:pt idx="85">
                  <c:v>53.75</c:v>
                </c:pt>
                <c:pt idx="86">
                  <c:v>56.428571428571431</c:v>
                </c:pt>
                <c:pt idx="87">
                  <c:v>58.285714285714285</c:v>
                </c:pt>
                <c:pt idx="88">
                  <c:v>57.571428571428569</c:v>
                </c:pt>
                <c:pt idx="89">
                  <c:v>47</c:v>
                </c:pt>
                <c:pt idx="90">
                  <c:v>52.666666666666664</c:v>
                </c:pt>
                <c:pt idx="91">
                  <c:v>49.75</c:v>
                </c:pt>
                <c:pt idx="92">
                  <c:v>38</c:v>
                </c:pt>
                <c:pt idx="93">
                  <c:v>51.666666666666664</c:v>
                </c:pt>
                <c:pt idx="94">
                  <c:v>57</c:v>
                </c:pt>
                <c:pt idx="95">
                  <c:v>39.5</c:v>
                </c:pt>
                <c:pt idx="96">
                  <c:v>57.777777777777779</c:v>
                </c:pt>
                <c:pt idx="97">
                  <c:v>38.666666666666664</c:v>
                </c:pt>
                <c:pt idx="98">
                  <c:v>35.625</c:v>
                </c:pt>
                <c:pt idx="99">
                  <c:v>53.2</c:v>
                </c:pt>
                <c:pt idx="100">
                  <c:v>56</c:v>
                </c:pt>
                <c:pt idx="101">
                  <c:v>40.25</c:v>
                </c:pt>
                <c:pt idx="102">
                  <c:v>46.857142857142854</c:v>
                </c:pt>
                <c:pt idx="103">
                  <c:v>60.222222222222221</c:v>
                </c:pt>
                <c:pt idx="104">
                  <c:v>64.712121212121218</c:v>
                </c:pt>
                <c:pt idx="105">
                  <c:v>60.833333333333336</c:v>
                </c:pt>
                <c:pt idx="106">
                  <c:v>52.25</c:v>
                </c:pt>
                <c:pt idx="107">
                  <c:v>61.363636363636367</c:v>
                </c:pt>
                <c:pt idx="108">
                  <c:v>59.0625</c:v>
                </c:pt>
                <c:pt idx="109">
                  <c:v>57.833333333333336</c:v>
                </c:pt>
                <c:pt idx="110">
                  <c:v>53.3125</c:v>
                </c:pt>
                <c:pt idx="113">
                  <c:v>53.222222222222221</c:v>
                </c:pt>
                <c:pt idx="114">
                  <c:v>63</c:v>
                </c:pt>
                <c:pt idx="115">
                  <c:v>46</c:v>
                </c:pt>
                <c:pt idx="116">
                  <c:v>56</c:v>
                </c:pt>
                <c:pt idx="117">
                  <c:v>67</c:v>
                </c:pt>
                <c:pt idx="118">
                  <c:v>47</c:v>
                </c:pt>
                <c:pt idx="119">
                  <c:v>66</c:v>
                </c:pt>
                <c:pt idx="120">
                  <c:v>42</c:v>
                </c:pt>
                <c:pt idx="121">
                  <c:v>40</c:v>
                </c:pt>
                <c:pt idx="123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районам'!$U$5:$U$129</c:f>
              <c:numCache>
                <c:formatCode>Основной</c:formatCode>
                <c:ptCount val="125"/>
                <c:pt idx="0" formatCode="0,00">
                  <c:v>53.16</c:v>
                </c:pt>
                <c:pt idx="1">
                  <c:v>53.16</c:v>
                </c:pt>
                <c:pt idx="2" formatCode="0,00">
                  <c:v>53.16</c:v>
                </c:pt>
                <c:pt idx="3" formatCode="0,00">
                  <c:v>53.16</c:v>
                </c:pt>
                <c:pt idx="4" formatCode="0,00">
                  <c:v>53.16</c:v>
                </c:pt>
                <c:pt idx="5" formatCode="0,00">
                  <c:v>53.16</c:v>
                </c:pt>
                <c:pt idx="6" formatCode="0,00">
                  <c:v>53.16</c:v>
                </c:pt>
                <c:pt idx="7" formatCode="0,00">
                  <c:v>53.16</c:v>
                </c:pt>
                <c:pt idx="8" formatCode="0,00">
                  <c:v>53.16</c:v>
                </c:pt>
                <c:pt idx="9" formatCode="0,00">
                  <c:v>53.16</c:v>
                </c:pt>
                <c:pt idx="10" formatCode="0,00">
                  <c:v>53.16</c:v>
                </c:pt>
                <c:pt idx="11" formatCode="0,00">
                  <c:v>53.16</c:v>
                </c:pt>
                <c:pt idx="12" formatCode="0,00">
                  <c:v>53.16</c:v>
                </c:pt>
                <c:pt idx="13" formatCode="0,00">
                  <c:v>53.16</c:v>
                </c:pt>
                <c:pt idx="14" formatCode="0,00">
                  <c:v>53.16</c:v>
                </c:pt>
                <c:pt idx="15" formatCode="0,00">
                  <c:v>53.16</c:v>
                </c:pt>
                <c:pt idx="16" formatCode="0,00">
                  <c:v>53.16</c:v>
                </c:pt>
                <c:pt idx="17" formatCode="0,00">
                  <c:v>53.16</c:v>
                </c:pt>
                <c:pt idx="18" formatCode="0,00">
                  <c:v>53.16</c:v>
                </c:pt>
                <c:pt idx="19" formatCode="0,00">
                  <c:v>53.16</c:v>
                </c:pt>
                <c:pt idx="20" formatCode="0,00">
                  <c:v>53.16</c:v>
                </c:pt>
                <c:pt idx="21" formatCode="0,00">
                  <c:v>53.16</c:v>
                </c:pt>
                <c:pt idx="22" formatCode="0,00">
                  <c:v>53.16</c:v>
                </c:pt>
                <c:pt idx="23" formatCode="0,00">
                  <c:v>53.16</c:v>
                </c:pt>
                <c:pt idx="24" formatCode="0,00">
                  <c:v>53.16</c:v>
                </c:pt>
                <c:pt idx="25" formatCode="0,00">
                  <c:v>53.16</c:v>
                </c:pt>
                <c:pt idx="26" formatCode="0,00">
                  <c:v>53.16</c:v>
                </c:pt>
                <c:pt idx="27" formatCode="0,00">
                  <c:v>53.16</c:v>
                </c:pt>
                <c:pt idx="28" formatCode="0,00">
                  <c:v>53.16</c:v>
                </c:pt>
                <c:pt idx="29" formatCode="0,00">
                  <c:v>53.16</c:v>
                </c:pt>
                <c:pt idx="30" formatCode="0,00">
                  <c:v>53.16</c:v>
                </c:pt>
                <c:pt idx="31" formatCode="0,00">
                  <c:v>53.16</c:v>
                </c:pt>
                <c:pt idx="32" formatCode="0,00">
                  <c:v>53.16</c:v>
                </c:pt>
                <c:pt idx="33" formatCode="0,00">
                  <c:v>53.16</c:v>
                </c:pt>
                <c:pt idx="34" formatCode="0,00">
                  <c:v>53.16</c:v>
                </c:pt>
                <c:pt idx="35" formatCode="0,00">
                  <c:v>53.16</c:v>
                </c:pt>
                <c:pt idx="36" formatCode="0,00">
                  <c:v>53.16</c:v>
                </c:pt>
                <c:pt idx="37" formatCode="0,00">
                  <c:v>53.16</c:v>
                </c:pt>
                <c:pt idx="38" formatCode="0,00">
                  <c:v>53.16</c:v>
                </c:pt>
                <c:pt idx="39" formatCode="0,00">
                  <c:v>53.16</c:v>
                </c:pt>
                <c:pt idx="40" formatCode="0,00">
                  <c:v>53.16</c:v>
                </c:pt>
                <c:pt idx="41" formatCode="0,00">
                  <c:v>53.16</c:v>
                </c:pt>
                <c:pt idx="42" formatCode="0,00">
                  <c:v>53.16</c:v>
                </c:pt>
                <c:pt idx="43" formatCode="0,00">
                  <c:v>53.16</c:v>
                </c:pt>
                <c:pt idx="44" formatCode="0,00">
                  <c:v>53.16</c:v>
                </c:pt>
                <c:pt idx="45" formatCode="0,00">
                  <c:v>53.16</c:v>
                </c:pt>
                <c:pt idx="46" formatCode="0,00">
                  <c:v>53.16</c:v>
                </c:pt>
                <c:pt idx="47" formatCode="0,00">
                  <c:v>53.16</c:v>
                </c:pt>
                <c:pt idx="48" formatCode="0,00">
                  <c:v>53.16</c:v>
                </c:pt>
                <c:pt idx="49" formatCode="0,00">
                  <c:v>53.16</c:v>
                </c:pt>
                <c:pt idx="50" formatCode="0,00">
                  <c:v>53.16</c:v>
                </c:pt>
                <c:pt idx="51" formatCode="0,00">
                  <c:v>53.16</c:v>
                </c:pt>
                <c:pt idx="52" formatCode="0,00">
                  <c:v>53.16</c:v>
                </c:pt>
                <c:pt idx="53" formatCode="0,00">
                  <c:v>53.16</c:v>
                </c:pt>
                <c:pt idx="54" formatCode="0,00">
                  <c:v>53.16</c:v>
                </c:pt>
                <c:pt idx="55" formatCode="0,00">
                  <c:v>53.16</c:v>
                </c:pt>
                <c:pt idx="56" formatCode="0,00">
                  <c:v>53.16</c:v>
                </c:pt>
                <c:pt idx="57" formatCode="0,00">
                  <c:v>53.16</c:v>
                </c:pt>
                <c:pt idx="58" formatCode="0,00">
                  <c:v>53.16</c:v>
                </c:pt>
                <c:pt idx="59" formatCode="0,00">
                  <c:v>53.16</c:v>
                </c:pt>
                <c:pt idx="60" formatCode="0,00">
                  <c:v>53.16</c:v>
                </c:pt>
                <c:pt idx="61" formatCode="0,00">
                  <c:v>53.16</c:v>
                </c:pt>
                <c:pt idx="62" formatCode="0,00">
                  <c:v>53.16</c:v>
                </c:pt>
                <c:pt idx="63" formatCode="0,00">
                  <c:v>53.16</c:v>
                </c:pt>
                <c:pt idx="64" formatCode="0,00">
                  <c:v>53.16</c:v>
                </c:pt>
                <c:pt idx="65" formatCode="0,00">
                  <c:v>53.16</c:v>
                </c:pt>
                <c:pt idx="66" formatCode="0,00">
                  <c:v>53.16</c:v>
                </c:pt>
                <c:pt idx="67" formatCode="0,00">
                  <c:v>53.16</c:v>
                </c:pt>
                <c:pt idx="68" formatCode="0,00">
                  <c:v>53.16</c:v>
                </c:pt>
                <c:pt idx="69" formatCode="0,00">
                  <c:v>53.16</c:v>
                </c:pt>
                <c:pt idx="70" formatCode="0,00">
                  <c:v>53.16</c:v>
                </c:pt>
                <c:pt idx="71" formatCode="0,00">
                  <c:v>53.16</c:v>
                </c:pt>
                <c:pt idx="72" formatCode="0,00">
                  <c:v>53.16</c:v>
                </c:pt>
                <c:pt idx="73" formatCode="0,00">
                  <c:v>53.16</c:v>
                </c:pt>
                <c:pt idx="74" formatCode="0,00">
                  <c:v>53.16</c:v>
                </c:pt>
                <c:pt idx="75" formatCode="0,00">
                  <c:v>53.16</c:v>
                </c:pt>
                <c:pt idx="76" formatCode="0,00">
                  <c:v>53.16</c:v>
                </c:pt>
                <c:pt idx="77" formatCode="0,00">
                  <c:v>53.16</c:v>
                </c:pt>
                <c:pt idx="78" formatCode="0,00">
                  <c:v>53.16</c:v>
                </c:pt>
                <c:pt idx="79" formatCode="0,00">
                  <c:v>53.16</c:v>
                </c:pt>
                <c:pt idx="80" formatCode="0,00">
                  <c:v>53.16</c:v>
                </c:pt>
                <c:pt idx="81" formatCode="0,00">
                  <c:v>53.16</c:v>
                </c:pt>
                <c:pt idx="82" formatCode="0,00">
                  <c:v>53.16</c:v>
                </c:pt>
                <c:pt idx="83" formatCode="0,00">
                  <c:v>53.16</c:v>
                </c:pt>
                <c:pt idx="84" formatCode="0,00">
                  <c:v>53.16</c:v>
                </c:pt>
                <c:pt idx="85" formatCode="0,00">
                  <c:v>53.16</c:v>
                </c:pt>
                <c:pt idx="86" formatCode="0,00">
                  <c:v>53.16</c:v>
                </c:pt>
                <c:pt idx="87" formatCode="0,00">
                  <c:v>53.16</c:v>
                </c:pt>
                <c:pt idx="88" formatCode="0,00">
                  <c:v>53.16</c:v>
                </c:pt>
                <c:pt idx="89" formatCode="0,00">
                  <c:v>53.16</c:v>
                </c:pt>
                <c:pt idx="90" formatCode="0,00">
                  <c:v>53.16</c:v>
                </c:pt>
                <c:pt idx="91" formatCode="0,00">
                  <c:v>53.16</c:v>
                </c:pt>
                <c:pt idx="92" formatCode="0,00">
                  <c:v>53.16</c:v>
                </c:pt>
                <c:pt idx="93" formatCode="0,00">
                  <c:v>53.16</c:v>
                </c:pt>
                <c:pt idx="94" formatCode="0,00">
                  <c:v>53.16</c:v>
                </c:pt>
                <c:pt idx="95" formatCode="0,00">
                  <c:v>53.16</c:v>
                </c:pt>
                <c:pt idx="96" formatCode="0,00">
                  <c:v>53.16</c:v>
                </c:pt>
                <c:pt idx="97" formatCode="0,00">
                  <c:v>53.16</c:v>
                </c:pt>
                <c:pt idx="98" formatCode="0,00">
                  <c:v>53.16</c:v>
                </c:pt>
                <c:pt idx="99" formatCode="0,00">
                  <c:v>53.16</c:v>
                </c:pt>
                <c:pt idx="100" formatCode="0,00">
                  <c:v>53.16</c:v>
                </c:pt>
                <c:pt idx="101" formatCode="0,00">
                  <c:v>53.16</c:v>
                </c:pt>
                <c:pt idx="102" formatCode="0,00">
                  <c:v>53.16</c:v>
                </c:pt>
                <c:pt idx="103" formatCode="0,00">
                  <c:v>53.16</c:v>
                </c:pt>
                <c:pt idx="104" formatCode="0,00">
                  <c:v>53.16</c:v>
                </c:pt>
                <c:pt idx="105" formatCode="0,00">
                  <c:v>53.16</c:v>
                </c:pt>
                <c:pt idx="106" formatCode="0,00">
                  <c:v>53.16</c:v>
                </c:pt>
                <c:pt idx="107" formatCode="0,00">
                  <c:v>53.16</c:v>
                </c:pt>
                <c:pt idx="108" formatCode="0,00">
                  <c:v>53.16</c:v>
                </c:pt>
                <c:pt idx="109" formatCode="0,00">
                  <c:v>53.16</c:v>
                </c:pt>
                <c:pt idx="110" formatCode="0,00">
                  <c:v>53.16</c:v>
                </c:pt>
                <c:pt idx="111" formatCode="0,00">
                  <c:v>53.16</c:v>
                </c:pt>
                <c:pt idx="112" formatCode="0,00">
                  <c:v>53.16</c:v>
                </c:pt>
                <c:pt idx="113" formatCode="0,00">
                  <c:v>53.16</c:v>
                </c:pt>
                <c:pt idx="114" formatCode="0,00">
                  <c:v>53.16</c:v>
                </c:pt>
                <c:pt idx="115" formatCode="0,00">
                  <c:v>53.16</c:v>
                </c:pt>
                <c:pt idx="116" formatCode="0,00">
                  <c:v>53.16</c:v>
                </c:pt>
                <c:pt idx="117" formatCode="0,00">
                  <c:v>53.16</c:v>
                </c:pt>
                <c:pt idx="118" formatCode="0,00">
                  <c:v>53.16</c:v>
                </c:pt>
                <c:pt idx="119" formatCode="0,00">
                  <c:v>53.16</c:v>
                </c:pt>
                <c:pt idx="120" formatCode="0,00">
                  <c:v>53.16</c:v>
                </c:pt>
                <c:pt idx="121" formatCode="0,00">
                  <c:v>53.16</c:v>
                </c:pt>
                <c:pt idx="122" formatCode="0,00">
                  <c:v>53.16</c:v>
                </c:pt>
                <c:pt idx="123" formatCode="0,00">
                  <c:v>53.16</c:v>
                </c:pt>
                <c:pt idx="124" formatCode="0,00">
                  <c:v>53.16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районам'!$T$5:$T$129</c:f>
              <c:numCache>
                <c:formatCode>0,00</c:formatCode>
                <c:ptCount val="125"/>
                <c:pt idx="0">
                  <c:v>57.714285714285715</c:v>
                </c:pt>
                <c:pt idx="1">
                  <c:v>55.909252450980389</c:v>
                </c:pt>
                <c:pt idx="2">
                  <c:v>39.9</c:v>
                </c:pt>
                <c:pt idx="3">
                  <c:v>56.882352941176471</c:v>
                </c:pt>
                <c:pt idx="4">
                  <c:v>52.7</c:v>
                </c:pt>
                <c:pt idx="5">
                  <c:v>64</c:v>
                </c:pt>
                <c:pt idx="6">
                  <c:v>43.5</c:v>
                </c:pt>
                <c:pt idx="7">
                  <c:v>63.333333333333336</c:v>
                </c:pt>
                <c:pt idx="8">
                  <c:v>56.625</c:v>
                </c:pt>
                <c:pt idx="9">
                  <c:v>70.333333333333329</c:v>
                </c:pt>
                <c:pt idx="10">
                  <c:v>47.864884135472373</c:v>
                </c:pt>
                <c:pt idx="11">
                  <c:v>52.625</c:v>
                </c:pt>
                <c:pt idx="12">
                  <c:v>57</c:v>
                </c:pt>
                <c:pt idx="13">
                  <c:v>63.5</c:v>
                </c:pt>
                <c:pt idx="14">
                  <c:v>57.666666666666664</c:v>
                </c:pt>
                <c:pt idx="15">
                  <c:v>53.647058823529413</c:v>
                </c:pt>
                <c:pt idx="16">
                  <c:v>42.75</c:v>
                </c:pt>
                <c:pt idx="17">
                  <c:v>44.8</c:v>
                </c:pt>
                <c:pt idx="19">
                  <c:v>32</c:v>
                </c:pt>
                <c:pt idx="20">
                  <c:v>55</c:v>
                </c:pt>
                <c:pt idx="23">
                  <c:v>36.125</c:v>
                </c:pt>
                <c:pt idx="24">
                  <c:v>31.4</c:v>
                </c:pt>
                <c:pt idx="25">
                  <c:v>48.282848921911423</c:v>
                </c:pt>
                <c:pt idx="26">
                  <c:v>62.7</c:v>
                </c:pt>
                <c:pt idx="27">
                  <c:v>46.2</c:v>
                </c:pt>
                <c:pt idx="28">
                  <c:v>42.545454545454547</c:v>
                </c:pt>
                <c:pt idx="29">
                  <c:v>74.25</c:v>
                </c:pt>
                <c:pt idx="30">
                  <c:v>51.53846153846154</c:v>
                </c:pt>
                <c:pt idx="31">
                  <c:v>42.6</c:v>
                </c:pt>
                <c:pt idx="32">
                  <c:v>44.5</c:v>
                </c:pt>
                <c:pt idx="33">
                  <c:v>38</c:v>
                </c:pt>
                <c:pt idx="34">
                  <c:v>51</c:v>
                </c:pt>
                <c:pt idx="37">
                  <c:v>33.875</c:v>
                </c:pt>
                <c:pt idx="38">
                  <c:v>51</c:v>
                </c:pt>
                <c:pt idx="40">
                  <c:v>30.4</c:v>
                </c:pt>
                <c:pt idx="41">
                  <c:v>39.75</c:v>
                </c:pt>
                <c:pt idx="42">
                  <c:v>66.666666666666671</c:v>
                </c:pt>
                <c:pt idx="43">
                  <c:v>41.5</c:v>
                </c:pt>
                <c:pt idx="44">
                  <c:v>56</c:v>
                </c:pt>
                <c:pt idx="45">
                  <c:v>49.624078099838968</c:v>
                </c:pt>
                <c:pt idx="46">
                  <c:v>54</c:v>
                </c:pt>
                <c:pt idx="47">
                  <c:v>57.67</c:v>
                </c:pt>
                <c:pt idx="48">
                  <c:v>51.285714285714285</c:v>
                </c:pt>
                <c:pt idx="49">
                  <c:v>57.521739130434781</c:v>
                </c:pt>
                <c:pt idx="50">
                  <c:v>45.75</c:v>
                </c:pt>
                <c:pt idx="51">
                  <c:v>51.75</c:v>
                </c:pt>
                <c:pt idx="52">
                  <c:v>65</c:v>
                </c:pt>
                <c:pt idx="53">
                  <c:v>45.625</c:v>
                </c:pt>
                <c:pt idx="54">
                  <c:v>42.666666666666664</c:v>
                </c:pt>
                <c:pt idx="55">
                  <c:v>52</c:v>
                </c:pt>
                <c:pt idx="56">
                  <c:v>35.75</c:v>
                </c:pt>
                <c:pt idx="58">
                  <c:v>50</c:v>
                </c:pt>
                <c:pt idx="59">
                  <c:v>47</c:v>
                </c:pt>
                <c:pt idx="60">
                  <c:v>55.714285714285715</c:v>
                </c:pt>
                <c:pt idx="61">
                  <c:v>46.5</c:v>
                </c:pt>
                <c:pt idx="62">
                  <c:v>49.5</c:v>
                </c:pt>
                <c:pt idx="63">
                  <c:v>46.5</c:v>
                </c:pt>
                <c:pt idx="64">
                  <c:v>39</c:v>
                </c:pt>
                <c:pt idx="65">
                  <c:v>52.841058346415487</c:v>
                </c:pt>
                <c:pt idx="66">
                  <c:v>65.75</c:v>
                </c:pt>
                <c:pt idx="67">
                  <c:v>70.5</c:v>
                </c:pt>
                <c:pt idx="68">
                  <c:v>48.8</c:v>
                </c:pt>
                <c:pt idx="69">
                  <c:v>70.666666666666671</c:v>
                </c:pt>
                <c:pt idx="70">
                  <c:v>59.571428571428569</c:v>
                </c:pt>
                <c:pt idx="71">
                  <c:v>36</c:v>
                </c:pt>
                <c:pt idx="72">
                  <c:v>51.666666666666664</c:v>
                </c:pt>
                <c:pt idx="73">
                  <c:v>39.333333333333336</c:v>
                </c:pt>
                <c:pt idx="74">
                  <c:v>50</c:v>
                </c:pt>
                <c:pt idx="75">
                  <c:v>44.230769230769234</c:v>
                </c:pt>
                <c:pt idx="77">
                  <c:v>39.5</c:v>
                </c:pt>
                <c:pt idx="78">
                  <c:v>47.714285714285715</c:v>
                </c:pt>
                <c:pt idx="79">
                  <c:v>47.375</c:v>
                </c:pt>
                <c:pt idx="80">
                  <c:v>68.666666666666671</c:v>
                </c:pt>
                <c:pt idx="81">
                  <c:v>51.315430578361614</c:v>
                </c:pt>
                <c:pt idx="82">
                  <c:v>79</c:v>
                </c:pt>
                <c:pt idx="83">
                  <c:v>50.5</c:v>
                </c:pt>
                <c:pt idx="84">
                  <c:v>45.857142857142854</c:v>
                </c:pt>
                <c:pt idx="85">
                  <c:v>55.5</c:v>
                </c:pt>
                <c:pt idx="86">
                  <c:v>54.857142857142854</c:v>
                </c:pt>
                <c:pt idx="87">
                  <c:v>43.6</c:v>
                </c:pt>
                <c:pt idx="88">
                  <c:v>56.666666666666664</c:v>
                </c:pt>
                <c:pt idx="89">
                  <c:v>54.333333333333336</c:v>
                </c:pt>
                <c:pt idx="90">
                  <c:v>43.8</c:v>
                </c:pt>
                <c:pt idx="91">
                  <c:v>41.666666666666664</c:v>
                </c:pt>
                <c:pt idx="92">
                  <c:v>40.857142857142854</c:v>
                </c:pt>
                <c:pt idx="93">
                  <c:v>64.727272727272734</c:v>
                </c:pt>
                <c:pt idx="94">
                  <c:v>51.8</c:v>
                </c:pt>
                <c:pt idx="95">
                  <c:v>52</c:v>
                </c:pt>
                <c:pt idx="96">
                  <c:v>46.666666666666664</c:v>
                </c:pt>
                <c:pt idx="97">
                  <c:v>46</c:v>
                </c:pt>
                <c:pt idx="98">
                  <c:v>35.833333333333336</c:v>
                </c:pt>
                <c:pt idx="99">
                  <c:v>44.8</c:v>
                </c:pt>
                <c:pt idx="100">
                  <c:v>48</c:v>
                </c:pt>
                <c:pt idx="101">
                  <c:v>44</c:v>
                </c:pt>
                <c:pt idx="102">
                  <c:v>55.5</c:v>
                </c:pt>
                <c:pt idx="103">
                  <c:v>50.363636363636367</c:v>
                </c:pt>
                <c:pt idx="104">
                  <c:v>69.446428571428569</c:v>
                </c:pt>
                <c:pt idx="105">
                  <c:v>37</c:v>
                </c:pt>
                <c:pt idx="106">
                  <c:v>46.909090909090907</c:v>
                </c:pt>
                <c:pt idx="107">
                  <c:v>49.296296296296298</c:v>
                </c:pt>
                <c:pt idx="108">
                  <c:v>60.333333333333336</c:v>
                </c:pt>
                <c:pt idx="109">
                  <c:v>47.166666666666664</c:v>
                </c:pt>
                <c:pt idx="110">
                  <c:v>71.666666666666671</c:v>
                </c:pt>
                <c:pt idx="113">
                  <c:v>55.030713012477712</c:v>
                </c:pt>
                <c:pt idx="114">
                  <c:v>60.764705882352942</c:v>
                </c:pt>
                <c:pt idx="115">
                  <c:v>61</c:v>
                </c:pt>
                <c:pt idx="116">
                  <c:v>51.1</c:v>
                </c:pt>
                <c:pt idx="117">
                  <c:v>61.2</c:v>
                </c:pt>
                <c:pt idx="118">
                  <c:v>62</c:v>
                </c:pt>
                <c:pt idx="119">
                  <c:v>66.909090909090907</c:v>
                </c:pt>
                <c:pt idx="120">
                  <c:v>52</c:v>
                </c:pt>
                <c:pt idx="121">
                  <c:v>49</c:v>
                </c:pt>
                <c:pt idx="122">
                  <c:v>42.333333333333336</c:v>
                </c:pt>
                <c:pt idx="123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районам'!$Y$5:$Y$129</c:f>
              <c:numCache>
                <c:formatCode>Основной</c:formatCode>
                <c:ptCount val="125"/>
                <c:pt idx="0" formatCode="0,00">
                  <c:v>54.85</c:v>
                </c:pt>
                <c:pt idx="1">
                  <c:v>54.85</c:v>
                </c:pt>
                <c:pt idx="2" formatCode="0,00">
                  <c:v>54.85</c:v>
                </c:pt>
                <c:pt idx="3" formatCode="0,00">
                  <c:v>54.85</c:v>
                </c:pt>
                <c:pt idx="4" formatCode="0,00">
                  <c:v>54.85</c:v>
                </c:pt>
                <c:pt idx="5" formatCode="0,00">
                  <c:v>54.85</c:v>
                </c:pt>
                <c:pt idx="6" formatCode="0,00">
                  <c:v>54.85</c:v>
                </c:pt>
                <c:pt idx="7" formatCode="0,00">
                  <c:v>54.85</c:v>
                </c:pt>
                <c:pt idx="8" formatCode="0,00">
                  <c:v>54.85</c:v>
                </c:pt>
                <c:pt idx="9" formatCode="0,00">
                  <c:v>54.85</c:v>
                </c:pt>
                <c:pt idx="10" formatCode="0,00">
                  <c:v>54.85</c:v>
                </c:pt>
                <c:pt idx="11" formatCode="0,00">
                  <c:v>54.85</c:v>
                </c:pt>
                <c:pt idx="12" formatCode="0,00">
                  <c:v>54.85</c:v>
                </c:pt>
                <c:pt idx="13" formatCode="0,00">
                  <c:v>54.85</c:v>
                </c:pt>
                <c:pt idx="14" formatCode="0,00">
                  <c:v>54.85</c:v>
                </c:pt>
                <c:pt idx="15" formatCode="0,00">
                  <c:v>54.85</c:v>
                </c:pt>
                <c:pt idx="16" formatCode="0,00">
                  <c:v>54.85</c:v>
                </c:pt>
                <c:pt idx="17" formatCode="0,00">
                  <c:v>54.85</c:v>
                </c:pt>
                <c:pt idx="18" formatCode="0,00">
                  <c:v>54.85</c:v>
                </c:pt>
                <c:pt idx="19" formatCode="0,00">
                  <c:v>54.85</c:v>
                </c:pt>
                <c:pt idx="20" formatCode="0,00">
                  <c:v>54.85</c:v>
                </c:pt>
                <c:pt idx="21" formatCode="0,00">
                  <c:v>54.85</c:v>
                </c:pt>
                <c:pt idx="22" formatCode="0,00">
                  <c:v>54.85</c:v>
                </c:pt>
                <c:pt idx="23" formatCode="0,00">
                  <c:v>54.85</c:v>
                </c:pt>
                <c:pt idx="24" formatCode="0,00">
                  <c:v>54.85</c:v>
                </c:pt>
                <c:pt idx="25" formatCode="0,00">
                  <c:v>54.85</c:v>
                </c:pt>
                <c:pt idx="26" formatCode="0,00">
                  <c:v>54.85</c:v>
                </c:pt>
                <c:pt idx="27" formatCode="0,00">
                  <c:v>54.85</c:v>
                </c:pt>
                <c:pt idx="28" formatCode="0,00">
                  <c:v>54.85</c:v>
                </c:pt>
                <c:pt idx="29" formatCode="0,00">
                  <c:v>54.85</c:v>
                </c:pt>
                <c:pt idx="30" formatCode="0,00">
                  <c:v>54.85</c:v>
                </c:pt>
                <c:pt idx="31" formatCode="0,00">
                  <c:v>54.85</c:v>
                </c:pt>
                <c:pt idx="32" formatCode="0,00">
                  <c:v>54.85</c:v>
                </c:pt>
                <c:pt idx="33" formatCode="0,00">
                  <c:v>54.85</c:v>
                </c:pt>
                <c:pt idx="34" formatCode="0,00">
                  <c:v>54.85</c:v>
                </c:pt>
                <c:pt idx="35" formatCode="0,00">
                  <c:v>54.85</c:v>
                </c:pt>
                <c:pt idx="36" formatCode="0,00">
                  <c:v>54.85</c:v>
                </c:pt>
                <c:pt idx="37" formatCode="0,00">
                  <c:v>54.85</c:v>
                </c:pt>
                <c:pt idx="38" formatCode="0,00">
                  <c:v>54.85</c:v>
                </c:pt>
                <c:pt idx="39" formatCode="0,00">
                  <c:v>54.85</c:v>
                </c:pt>
                <c:pt idx="40" formatCode="0,00">
                  <c:v>54.85</c:v>
                </c:pt>
                <c:pt idx="41" formatCode="0,00">
                  <c:v>54.85</c:v>
                </c:pt>
                <c:pt idx="42" formatCode="0,00">
                  <c:v>54.85</c:v>
                </c:pt>
                <c:pt idx="43" formatCode="0,00">
                  <c:v>54.85</c:v>
                </c:pt>
                <c:pt idx="44" formatCode="0,00">
                  <c:v>54.85</c:v>
                </c:pt>
                <c:pt idx="45" formatCode="0,00">
                  <c:v>54.85</c:v>
                </c:pt>
                <c:pt idx="46" formatCode="0,00">
                  <c:v>54.85</c:v>
                </c:pt>
                <c:pt idx="47" formatCode="0,00">
                  <c:v>54.85</c:v>
                </c:pt>
                <c:pt idx="48" formatCode="0,00">
                  <c:v>54.85</c:v>
                </c:pt>
                <c:pt idx="49" formatCode="0,00">
                  <c:v>54.85</c:v>
                </c:pt>
                <c:pt idx="50" formatCode="0,00">
                  <c:v>54.85</c:v>
                </c:pt>
                <c:pt idx="51" formatCode="0,00">
                  <c:v>54.85</c:v>
                </c:pt>
                <c:pt idx="52" formatCode="0,00">
                  <c:v>54.85</c:v>
                </c:pt>
                <c:pt idx="53" formatCode="0,00">
                  <c:v>54.85</c:v>
                </c:pt>
                <c:pt idx="54" formatCode="0,00">
                  <c:v>54.85</c:v>
                </c:pt>
                <c:pt idx="55" formatCode="0,00">
                  <c:v>54.85</c:v>
                </c:pt>
                <c:pt idx="56" formatCode="0,00">
                  <c:v>54.85</c:v>
                </c:pt>
                <c:pt idx="57" formatCode="0,00">
                  <c:v>54.85</c:v>
                </c:pt>
                <c:pt idx="58" formatCode="0,00">
                  <c:v>54.85</c:v>
                </c:pt>
                <c:pt idx="59" formatCode="0,00">
                  <c:v>54.85</c:v>
                </c:pt>
                <c:pt idx="60" formatCode="0,00">
                  <c:v>54.85</c:v>
                </c:pt>
                <c:pt idx="61" formatCode="0,00">
                  <c:v>54.85</c:v>
                </c:pt>
                <c:pt idx="62" formatCode="0,00">
                  <c:v>54.85</c:v>
                </c:pt>
                <c:pt idx="63" formatCode="0,00">
                  <c:v>54.85</c:v>
                </c:pt>
                <c:pt idx="64" formatCode="0,00">
                  <c:v>54.85</c:v>
                </c:pt>
                <c:pt idx="65" formatCode="0,00">
                  <c:v>54.85</c:v>
                </c:pt>
                <c:pt idx="66" formatCode="0,00">
                  <c:v>54.85</c:v>
                </c:pt>
                <c:pt idx="67" formatCode="0,00">
                  <c:v>54.85</c:v>
                </c:pt>
                <c:pt idx="68" formatCode="0,00">
                  <c:v>54.85</c:v>
                </c:pt>
                <c:pt idx="69" formatCode="0,00">
                  <c:v>54.85</c:v>
                </c:pt>
                <c:pt idx="70" formatCode="0,00">
                  <c:v>54.85</c:v>
                </c:pt>
                <c:pt idx="71" formatCode="0,00">
                  <c:v>54.85</c:v>
                </c:pt>
                <c:pt idx="72" formatCode="0,00">
                  <c:v>54.85</c:v>
                </c:pt>
                <c:pt idx="73" formatCode="0,00">
                  <c:v>54.85</c:v>
                </c:pt>
                <c:pt idx="74" formatCode="0,00">
                  <c:v>54.85</c:v>
                </c:pt>
                <c:pt idx="75" formatCode="0,00">
                  <c:v>54.85</c:v>
                </c:pt>
                <c:pt idx="76" formatCode="0,00">
                  <c:v>54.85</c:v>
                </c:pt>
                <c:pt idx="77" formatCode="0,00">
                  <c:v>54.85</c:v>
                </c:pt>
                <c:pt idx="78" formatCode="0,00">
                  <c:v>54.85</c:v>
                </c:pt>
                <c:pt idx="79" formatCode="0,00">
                  <c:v>54.85</c:v>
                </c:pt>
                <c:pt idx="80" formatCode="0,00">
                  <c:v>54.85</c:v>
                </c:pt>
                <c:pt idx="81" formatCode="0,00">
                  <c:v>54.85</c:v>
                </c:pt>
                <c:pt idx="82" formatCode="0,00">
                  <c:v>54.85</c:v>
                </c:pt>
                <c:pt idx="83" formatCode="0,00">
                  <c:v>54.85</c:v>
                </c:pt>
                <c:pt idx="84" formatCode="0,00">
                  <c:v>54.85</c:v>
                </c:pt>
                <c:pt idx="85" formatCode="0,00">
                  <c:v>54.85</c:v>
                </c:pt>
                <c:pt idx="86" formatCode="0,00">
                  <c:v>54.85</c:v>
                </c:pt>
                <c:pt idx="87" formatCode="0,00">
                  <c:v>54.85</c:v>
                </c:pt>
                <c:pt idx="88" formatCode="0,00">
                  <c:v>54.85</c:v>
                </c:pt>
                <c:pt idx="89" formatCode="0,00">
                  <c:v>54.85</c:v>
                </c:pt>
                <c:pt idx="90" formatCode="0,00">
                  <c:v>54.85</c:v>
                </c:pt>
                <c:pt idx="91" formatCode="0,00">
                  <c:v>54.85</c:v>
                </c:pt>
                <c:pt idx="92" formatCode="0,00">
                  <c:v>54.85</c:v>
                </c:pt>
                <c:pt idx="93" formatCode="0,00">
                  <c:v>54.85</c:v>
                </c:pt>
                <c:pt idx="94" formatCode="0,00">
                  <c:v>54.85</c:v>
                </c:pt>
                <c:pt idx="95" formatCode="0,00">
                  <c:v>54.85</c:v>
                </c:pt>
                <c:pt idx="96" formatCode="0,00">
                  <c:v>54.85</c:v>
                </c:pt>
                <c:pt idx="97" formatCode="0,00">
                  <c:v>54.85</c:v>
                </c:pt>
                <c:pt idx="98" formatCode="0,00">
                  <c:v>54.85</c:v>
                </c:pt>
                <c:pt idx="99" formatCode="0,00">
                  <c:v>54.85</c:v>
                </c:pt>
                <c:pt idx="100" formatCode="0,00">
                  <c:v>54.85</c:v>
                </c:pt>
                <c:pt idx="101" formatCode="0,00">
                  <c:v>54.85</c:v>
                </c:pt>
                <c:pt idx="102" formatCode="0,00">
                  <c:v>54.85</c:v>
                </c:pt>
                <c:pt idx="103" formatCode="0,00">
                  <c:v>54.85</c:v>
                </c:pt>
                <c:pt idx="104" formatCode="0,00">
                  <c:v>54.85</c:v>
                </c:pt>
                <c:pt idx="105" formatCode="0,00">
                  <c:v>54.85</c:v>
                </c:pt>
                <c:pt idx="106" formatCode="0,00">
                  <c:v>54.85</c:v>
                </c:pt>
                <c:pt idx="107" formatCode="0,00">
                  <c:v>54.85</c:v>
                </c:pt>
                <c:pt idx="108" formatCode="0,00">
                  <c:v>54.85</c:v>
                </c:pt>
                <c:pt idx="109" formatCode="0,00">
                  <c:v>54.85</c:v>
                </c:pt>
                <c:pt idx="110" formatCode="0,00">
                  <c:v>54.85</c:v>
                </c:pt>
                <c:pt idx="111" formatCode="0,00">
                  <c:v>54.85</c:v>
                </c:pt>
                <c:pt idx="112" formatCode="0,00">
                  <c:v>54.85</c:v>
                </c:pt>
                <c:pt idx="113" formatCode="0,00">
                  <c:v>54.85</c:v>
                </c:pt>
                <c:pt idx="114" formatCode="0,00">
                  <c:v>54.85</c:v>
                </c:pt>
                <c:pt idx="115" formatCode="0,00">
                  <c:v>54.85</c:v>
                </c:pt>
                <c:pt idx="116" formatCode="0,00">
                  <c:v>54.85</c:v>
                </c:pt>
                <c:pt idx="117" formatCode="0,00">
                  <c:v>54.85</c:v>
                </c:pt>
                <c:pt idx="118" formatCode="0,00">
                  <c:v>54.85</c:v>
                </c:pt>
                <c:pt idx="119" formatCode="0,00">
                  <c:v>54.85</c:v>
                </c:pt>
                <c:pt idx="120" formatCode="0,00">
                  <c:v>54.85</c:v>
                </c:pt>
                <c:pt idx="121" formatCode="0,00">
                  <c:v>54.85</c:v>
                </c:pt>
                <c:pt idx="122" formatCode="0,00">
                  <c:v>54.85</c:v>
                </c:pt>
                <c:pt idx="123" formatCode="0,00">
                  <c:v>54.85</c:v>
                </c:pt>
                <c:pt idx="124" formatCode="0,00">
                  <c:v>54.85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районам'!$X$5:$X$129</c:f>
              <c:numCache>
                <c:formatCode>0,00</c:formatCode>
                <c:ptCount val="125"/>
                <c:pt idx="0">
                  <c:v>55.571428571428569</c:v>
                </c:pt>
                <c:pt idx="1">
                  <c:v>56.401388888888896</c:v>
                </c:pt>
                <c:pt idx="2">
                  <c:v>48.166666666666664</c:v>
                </c:pt>
                <c:pt idx="3">
                  <c:v>60.142857142857146</c:v>
                </c:pt>
                <c:pt idx="4">
                  <c:v>67.599999999999994</c:v>
                </c:pt>
                <c:pt idx="5">
                  <c:v>48.666666666666664</c:v>
                </c:pt>
                <c:pt idx="6">
                  <c:v>48.142857142857146</c:v>
                </c:pt>
                <c:pt idx="7">
                  <c:v>57.714285714285715</c:v>
                </c:pt>
                <c:pt idx="8">
                  <c:v>61.111111111111114</c:v>
                </c:pt>
                <c:pt idx="9">
                  <c:v>59.666666666666664</c:v>
                </c:pt>
                <c:pt idx="10">
                  <c:v>53.082677045177043</c:v>
                </c:pt>
                <c:pt idx="11">
                  <c:v>62.5</c:v>
                </c:pt>
                <c:pt idx="12">
                  <c:v>56.6</c:v>
                </c:pt>
                <c:pt idx="13">
                  <c:v>54.92307692307692</c:v>
                </c:pt>
                <c:pt idx="14">
                  <c:v>53.785714285714285</c:v>
                </c:pt>
                <c:pt idx="15">
                  <c:v>48.166666666666664</c:v>
                </c:pt>
                <c:pt idx="17">
                  <c:v>65.25</c:v>
                </c:pt>
                <c:pt idx="18">
                  <c:v>69.333333333333329</c:v>
                </c:pt>
                <c:pt idx="19">
                  <c:v>37.333333333333336</c:v>
                </c:pt>
                <c:pt idx="20">
                  <c:v>47</c:v>
                </c:pt>
                <c:pt idx="21">
                  <c:v>52.5</c:v>
                </c:pt>
                <c:pt idx="22">
                  <c:v>58</c:v>
                </c:pt>
                <c:pt idx="24">
                  <c:v>31.6</c:v>
                </c:pt>
                <c:pt idx="25">
                  <c:v>50.101543209876546</c:v>
                </c:pt>
                <c:pt idx="26">
                  <c:v>51</c:v>
                </c:pt>
                <c:pt idx="27">
                  <c:v>59.666666666666664</c:v>
                </c:pt>
                <c:pt idx="28">
                  <c:v>76</c:v>
                </c:pt>
                <c:pt idx="29">
                  <c:v>61.5</c:v>
                </c:pt>
                <c:pt idx="30">
                  <c:v>49.888888888888886</c:v>
                </c:pt>
                <c:pt idx="31">
                  <c:v>36</c:v>
                </c:pt>
                <c:pt idx="32">
                  <c:v>41</c:v>
                </c:pt>
                <c:pt idx="33">
                  <c:v>45.666666666666664</c:v>
                </c:pt>
                <c:pt idx="35">
                  <c:v>53.333333333333336</c:v>
                </c:pt>
                <c:pt idx="36">
                  <c:v>44.6</c:v>
                </c:pt>
                <c:pt idx="37">
                  <c:v>43.375</c:v>
                </c:pt>
                <c:pt idx="38">
                  <c:v>42.2</c:v>
                </c:pt>
                <c:pt idx="39">
                  <c:v>45.166666666666664</c:v>
                </c:pt>
                <c:pt idx="40">
                  <c:v>37</c:v>
                </c:pt>
                <c:pt idx="41">
                  <c:v>55.875</c:v>
                </c:pt>
                <c:pt idx="42">
                  <c:v>46</c:v>
                </c:pt>
                <c:pt idx="43">
                  <c:v>50.555555555555557</c:v>
                </c:pt>
                <c:pt idx="44">
                  <c:v>63</c:v>
                </c:pt>
                <c:pt idx="45">
                  <c:v>52.87389337005704</c:v>
                </c:pt>
                <c:pt idx="46">
                  <c:v>58.269230769230766</c:v>
                </c:pt>
                <c:pt idx="47">
                  <c:v>54.5</c:v>
                </c:pt>
                <c:pt idx="48">
                  <c:v>58.333333333333336</c:v>
                </c:pt>
                <c:pt idx="49">
                  <c:v>56.086956521739133</c:v>
                </c:pt>
                <c:pt idx="50">
                  <c:v>49.75</c:v>
                </c:pt>
                <c:pt idx="51">
                  <c:v>69</c:v>
                </c:pt>
                <c:pt idx="52">
                  <c:v>62.75</c:v>
                </c:pt>
                <c:pt idx="53">
                  <c:v>52</c:v>
                </c:pt>
                <c:pt idx="54">
                  <c:v>41.333333333333336</c:v>
                </c:pt>
                <c:pt idx="55">
                  <c:v>50</c:v>
                </c:pt>
                <c:pt idx="57">
                  <c:v>36</c:v>
                </c:pt>
                <c:pt idx="58">
                  <c:v>67</c:v>
                </c:pt>
                <c:pt idx="59">
                  <c:v>34.5</c:v>
                </c:pt>
                <c:pt idx="60">
                  <c:v>74</c:v>
                </c:pt>
                <c:pt idx="62">
                  <c:v>44.666666666666664</c:v>
                </c:pt>
                <c:pt idx="63">
                  <c:v>48.666666666666664</c:v>
                </c:pt>
                <c:pt idx="64">
                  <c:v>42</c:v>
                </c:pt>
                <c:pt idx="65">
                  <c:v>53.871072974644406</c:v>
                </c:pt>
                <c:pt idx="66">
                  <c:v>45.875</c:v>
                </c:pt>
                <c:pt idx="67">
                  <c:v>75.285714285714292</c:v>
                </c:pt>
                <c:pt idx="68">
                  <c:v>59.428571428571431</c:v>
                </c:pt>
                <c:pt idx="69">
                  <c:v>47</c:v>
                </c:pt>
                <c:pt idx="70">
                  <c:v>62</c:v>
                </c:pt>
                <c:pt idx="71">
                  <c:v>74</c:v>
                </c:pt>
                <c:pt idx="72">
                  <c:v>48.8</c:v>
                </c:pt>
                <c:pt idx="73">
                  <c:v>46.454545454545453</c:v>
                </c:pt>
                <c:pt idx="74">
                  <c:v>40</c:v>
                </c:pt>
                <c:pt idx="75">
                  <c:v>42.285714285714285</c:v>
                </c:pt>
                <c:pt idx="77">
                  <c:v>61.833333333333336</c:v>
                </c:pt>
                <c:pt idx="78">
                  <c:v>49.375</c:v>
                </c:pt>
                <c:pt idx="79">
                  <c:v>43</c:v>
                </c:pt>
                <c:pt idx="80">
                  <c:v>58.857142857142854</c:v>
                </c:pt>
                <c:pt idx="81">
                  <c:v>55.047935724406322</c:v>
                </c:pt>
                <c:pt idx="82">
                  <c:v>60.75</c:v>
                </c:pt>
                <c:pt idx="84">
                  <c:v>51.18181818181818</c:v>
                </c:pt>
                <c:pt idx="85">
                  <c:v>50.6</c:v>
                </c:pt>
                <c:pt idx="86">
                  <c:v>48.333333333333336</c:v>
                </c:pt>
                <c:pt idx="87">
                  <c:v>46.75</c:v>
                </c:pt>
                <c:pt idx="88">
                  <c:v>72.666666666666671</c:v>
                </c:pt>
                <c:pt idx="89">
                  <c:v>61.166666666666664</c:v>
                </c:pt>
                <c:pt idx="90">
                  <c:v>63</c:v>
                </c:pt>
                <c:pt idx="91">
                  <c:v>58.666666666666664</c:v>
                </c:pt>
                <c:pt idx="92">
                  <c:v>43</c:v>
                </c:pt>
                <c:pt idx="93">
                  <c:v>54.8</c:v>
                </c:pt>
                <c:pt idx="94">
                  <c:v>55</c:v>
                </c:pt>
                <c:pt idx="95">
                  <c:v>57.75</c:v>
                </c:pt>
                <c:pt idx="96">
                  <c:v>59.153846153846153</c:v>
                </c:pt>
                <c:pt idx="97">
                  <c:v>44.8</c:v>
                </c:pt>
                <c:pt idx="98">
                  <c:v>53</c:v>
                </c:pt>
                <c:pt idx="99">
                  <c:v>41.25</c:v>
                </c:pt>
                <c:pt idx="100">
                  <c:v>61.6</c:v>
                </c:pt>
                <c:pt idx="101">
                  <c:v>37.25</c:v>
                </c:pt>
                <c:pt idx="102">
                  <c:v>66.666666666666671</c:v>
                </c:pt>
                <c:pt idx="103">
                  <c:v>57.277777777777779</c:v>
                </c:pt>
                <c:pt idx="104">
                  <c:v>63.611111111111114</c:v>
                </c:pt>
                <c:pt idx="105">
                  <c:v>58.7</c:v>
                </c:pt>
                <c:pt idx="106">
                  <c:v>44.25</c:v>
                </c:pt>
                <c:pt idx="107">
                  <c:v>52.133333333333333</c:v>
                </c:pt>
                <c:pt idx="108">
                  <c:v>49.2</c:v>
                </c:pt>
                <c:pt idx="109">
                  <c:v>55.117647058823529</c:v>
                </c:pt>
                <c:pt idx="110">
                  <c:v>73.666666666666671</c:v>
                </c:pt>
                <c:pt idx="113">
                  <c:v>58.282792207792205</c:v>
                </c:pt>
                <c:pt idx="114">
                  <c:v>66.454545454545453</c:v>
                </c:pt>
                <c:pt idx="115">
                  <c:v>53</c:v>
                </c:pt>
                <c:pt idx="116">
                  <c:v>57</c:v>
                </c:pt>
                <c:pt idx="117">
                  <c:v>69.125</c:v>
                </c:pt>
                <c:pt idx="119">
                  <c:v>60</c:v>
                </c:pt>
                <c:pt idx="120">
                  <c:v>54.4</c:v>
                </c:pt>
                <c:pt idx="121">
                  <c:v>48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районам'!$AC$5:$AC$129</c:f>
              <c:numCache>
                <c:formatCode>Основной</c:formatCode>
                <c:ptCount val="125"/>
                <c:pt idx="0" formatCode="0,00">
                  <c:v>54.85</c:v>
                </c:pt>
                <c:pt idx="1">
                  <c:v>54.85</c:v>
                </c:pt>
                <c:pt idx="2" formatCode="0,00">
                  <c:v>54.85</c:v>
                </c:pt>
                <c:pt idx="3" formatCode="0,00">
                  <c:v>54.85</c:v>
                </c:pt>
                <c:pt idx="4" formatCode="0,00">
                  <c:v>54.85</c:v>
                </c:pt>
                <c:pt idx="5" formatCode="0,00">
                  <c:v>54.85</c:v>
                </c:pt>
                <c:pt idx="6" formatCode="0,00">
                  <c:v>54.85</c:v>
                </c:pt>
                <c:pt idx="7" formatCode="0,00">
                  <c:v>54.85</c:v>
                </c:pt>
                <c:pt idx="8" formatCode="0,00">
                  <c:v>54.85</c:v>
                </c:pt>
                <c:pt idx="9" formatCode="0,00">
                  <c:v>54.85</c:v>
                </c:pt>
                <c:pt idx="10" formatCode="0,00">
                  <c:v>54.85</c:v>
                </c:pt>
                <c:pt idx="11" formatCode="0,00">
                  <c:v>54.85</c:v>
                </c:pt>
                <c:pt idx="12" formatCode="0,00">
                  <c:v>54.85</c:v>
                </c:pt>
                <c:pt idx="13" formatCode="0,00">
                  <c:v>54.85</c:v>
                </c:pt>
                <c:pt idx="14" formatCode="0,00">
                  <c:v>54.85</c:v>
                </c:pt>
                <c:pt idx="15" formatCode="0,00">
                  <c:v>54.85</c:v>
                </c:pt>
                <c:pt idx="16" formatCode="0,00">
                  <c:v>54.85</c:v>
                </c:pt>
                <c:pt idx="17" formatCode="0,00">
                  <c:v>54.85</c:v>
                </c:pt>
                <c:pt idx="18" formatCode="0,00">
                  <c:v>54.85</c:v>
                </c:pt>
                <c:pt idx="19" formatCode="0,00">
                  <c:v>54.85</c:v>
                </c:pt>
                <c:pt idx="20" formatCode="0,00">
                  <c:v>54.85</c:v>
                </c:pt>
                <c:pt idx="21" formatCode="0,00">
                  <c:v>54.85</c:v>
                </c:pt>
                <c:pt idx="22" formatCode="0,00">
                  <c:v>54.85</c:v>
                </c:pt>
                <c:pt idx="23" formatCode="0,00">
                  <c:v>54.85</c:v>
                </c:pt>
                <c:pt idx="24" formatCode="0,00">
                  <c:v>54.85</c:v>
                </c:pt>
                <c:pt idx="25" formatCode="0,00">
                  <c:v>54.85</c:v>
                </c:pt>
                <c:pt idx="26" formatCode="0,00">
                  <c:v>54.85</c:v>
                </c:pt>
                <c:pt idx="27" formatCode="0,00">
                  <c:v>54.85</c:v>
                </c:pt>
                <c:pt idx="28" formatCode="0,00">
                  <c:v>54.85</c:v>
                </c:pt>
                <c:pt idx="29" formatCode="0,00">
                  <c:v>54.85</c:v>
                </c:pt>
                <c:pt idx="30" formatCode="0,00">
                  <c:v>54.85</c:v>
                </c:pt>
                <c:pt idx="31" formatCode="0,00">
                  <c:v>54.85</c:v>
                </c:pt>
                <c:pt idx="32" formatCode="0,00">
                  <c:v>54.85</c:v>
                </c:pt>
                <c:pt idx="33" formatCode="0,00">
                  <c:v>54.85</c:v>
                </c:pt>
                <c:pt idx="34" formatCode="0,00">
                  <c:v>54.85</c:v>
                </c:pt>
                <c:pt idx="35" formatCode="0,00">
                  <c:v>54.85</c:v>
                </c:pt>
                <c:pt idx="36" formatCode="0,00">
                  <c:v>54.85</c:v>
                </c:pt>
                <c:pt idx="37" formatCode="0,00">
                  <c:v>54.85</c:v>
                </c:pt>
                <c:pt idx="38" formatCode="0,00">
                  <c:v>54.85</c:v>
                </c:pt>
                <c:pt idx="39" formatCode="0,00">
                  <c:v>54.85</c:v>
                </c:pt>
                <c:pt idx="40" formatCode="0,00">
                  <c:v>54.85</c:v>
                </c:pt>
                <c:pt idx="41" formatCode="0,00">
                  <c:v>54.85</c:v>
                </c:pt>
                <c:pt idx="42" formatCode="0,00">
                  <c:v>54.85</c:v>
                </c:pt>
                <c:pt idx="43" formatCode="0,00">
                  <c:v>54.85</c:v>
                </c:pt>
                <c:pt idx="44" formatCode="0,00">
                  <c:v>54.85</c:v>
                </c:pt>
                <c:pt idx="45" formatCode="0,00">
                  <c:v>54.85</c:v>
                </c:pt>
                <c:pt idx="46" formatCode="0,00">
                  <c:v>54.85</c:v>
                </c:pt>
                <c:pt idx="47" formatCode="0,00">
                  <c:v>54.85</c:v>
                </c:pt>
                <c:pt idx="48" formatCode="0,00">
                  <c:v>54.85</c:v>
                </c:pt>
                <c:pt idx="49" formatCode="0,00">
                  <c:v>54.85</c:v>
                </c:pt>
                <c:pt idx="50" formatCode="0,00">
                  <c:v>54.85</c:v>
                </c:pt>
                <c:pt idx="51" formatCode="0,00">
                  <c:v>54.85</c:v>
                </c:pt>
                <c:pt idx="52" formatCode="0,00">
                  <c:v>54.85</c:v>
                </c:pt>
                <c:pt idx="53" formatCode="0,00">
                  <c:v>54.85</c:v>
                </c:pt>
                <c:pt idx="54" formatCode="0,00">
                  <c:v>54.85</c:v>
                </c:pt>
                <c:pt idx="55" formatCode="0,00">
                  <c:v>54.85</c:v>
                </c:pt>
                <c:pt idx="56" formatCode="0,00">
                  <c:v>54.85</c:v>
                </c:pt>
                <c:pt idx="57" formatCode="0,00">
                  <c:v>54.85</c:v>
                </c:pt>
                <c:pt idx="58" formatCode="0,00">
                  <c:v>54.85</c:v>
                </c:pt>
                <c:pt idx="59" formatCode="0,00">
                  <c:v>54.85</c:v>
                </c:pt>
                <c:pt idx="60" formatCode="0,00">
                  <c:v>54.85</c:v>
                </c:pt>
                <c:pt idx="61" formatCode="0,00">
                  <c:v>54.85</c:v>
                </c:pt>
                <c:pt idx="62" formatCode="0,00">
                  <c:v>54.85</c:v>
                </c:pt>
                <c:pt idx="63" formatCode="0,00">
                  <c:v>54.85</c:v>
                </c:pt>
                <c:pt idx="64" formatCode="0,00">
                  <c:v>54.85</c:v>
                </c:pt>
                <c:pt idx="65" formatCode="0,00">
                  <c:v>54.85</c:v>
                </c:pt>
                <c:pt idx="66" formatCode="0,00">
                  <c:v>54.85</c:v>
                </c:pt>
                <c:pt idx="67" formatCode="0,00">
                  <c:v>54.85</c:v>
                </c:pt>
                <c:pt idx="68" formatCode="0,00">
                  <c:v>54.85</c:v>
                </c:pt>
                <c:pt idx="69" formatCode="0,00">
                  <c:v>54.85</c:v>
                </c:pt>
                <c:pt idx="70" formatCode="0,00">
                  <c:v>54.85</c:v>
                </c:pt>
                <c:pt idx="71" formatCode="0,00">
                  <c:v>54.85</c:v>
                </c:pt>
                <c:pt idx="72" formatCode="0,00">
                  <c:v>54.85</c:v>
                </c:pt>
                <c:pt idx="73" formatCode="0,00">
                  <c:v>54.85</c:v>
                </c:pt>
                <c:pt idx="74" formatCode="0,00">
                  <c:v>54.85</c:v>
                </c:pt>
                <c:pt idx="75" formatCode="0,00">
                  <c:v>54.85</c:v>
                </c:pt>
                <c:pt idx="76" formatCode="0,00">
                  <c:v>54.85</c:v>
                </c:pt>
                <c:pt idx="77" formatCode="0,00">
                  <c:v>54.85</c:v>
                </c:pt>
                <c:pt idx="78" formatCode="0,00">
                  <c:v>54.85</c:v>
                </c:pt>
                <c:pt idx="79" formatCode="0,00">
                  <c:v>54.85</c:v>
                </c:pt>
                <c:pt idx="80" formatCode="0,00">
                  <c:v>54.85</c:v>
                </c:pt>
                <c:pt idx="81" formatCode="0,00">
                  <c:v>54.85</c:v>
                </c:pt>
                <c:pt idx="82" formatCode="0,00">
                  <c:v>54.85</c:v>
                </c:pt>
                <c:pt idx="83" formatCode="0,00">
                  <c:v>54.85</c:v>
                </c:pt>
                <c:pt idx="84" formatCode="0,00">
                  <c:v>54.85</c:v>
                </c:pt>
                <c:pt idx="85" formatCode="0,00">
                  <c:v>54.85</c:v>
                </c:pt>
                <c:pt idx="86" formatCode="0,00">
                  <c:v>54.85</c:v>
                </c:pt>
                <c:pt idx="87" formatCode="0,00">
                  <c:v>54.85</c:v>
                </c:pt>
                <c:pt idx="88" formatCode="0,00">
                  <c:v>54.85</c:v>
                </c:pt>
                <c:pt idx="89" formatCode="0,00">
                  <c:v>54.85</c:v>
                </c:pt>
                <c:pt idx="90" formatCode="0,00">
                  <c:v>54.85</c:v>
                </c:pt>
                <c:pt idx="91" formatCode="0,00">
                  <c:v>54.85</c:v>
                </c:pt>
                <c:pt idx="92" formatCode="0,00">
                  <c:v>54.85</c:v>
                </c:pt>
                <c:pt idx="93" formatCode="0,00">
                  <c:v>54.85</c:v>
                </c:pt>
                <c:pt idx="94" formatCode="0,00">
                  <c:v>54.85</c:v>
                </c:pt>
                <c:pt idx="95" formatCode="0,00">
                  <c:v>54.85</c:v>
                </c:pt>
                <c:pt idx="96" formatCode="0,00">
                  <c:v>54.85</c:v>
                </c:pt>
                <c:pt idx="97" formatCode="0,00">
                  <c:v>54.85</c:v>
                </c:pt>
                <c:pt idx="98" formatCode="0,00">
                  <c:v>54.85</c:v>
                </c:pt>
                <c:pt idx="99" formatCode="0,00">
                  <c:v>54.85</c:v>
                </c:pt>
                <c:pt idx="100" formatCode="0,00">
                  <c:v>54.85</c:v>
                </c:pt>
                <c:pt idx="101" formatCode="0,00">
                  <c:v>54.85</c:v>
                </c:pt>
                <c:pt idx="102" formatCode="0,00">
                  <c:v>54.85</c:v>
                </c:pt>
                <c:pt idx="103" formatCode="0,00">
                  <c:v>54.85</c:v>
                </c:pt>
                <c:pt idx="104" formatCode="0,00">
                  <c:v>54.85</c:v>
                </c:pt>
                <c:pt idx="105" formatCode="0,00">
                  <c:v>54.85</c:v>
                </c:pt>
                <c:pt idx="106" formatCode="0,00">
                  <c:v>54.85</c:v>
                </c:pt>
                <c:pt idx="107" formatCode="0,00">
                  <c:v>54.85</c:v>
                </c:pt>
                <c:pt idx="108" formatCode="0,00">
                  <c:v>54.85</c:v>
                </c:pt>
                <c:pt idx="109" formatCode="0,00">
                  <c:v>54.85</c:v>
                </c:pt>
                <c:pt idx="110" formatCode="0,00">
                  <c:v>54.85</c:v>
                </c:pt>
                <c:pt idx="111" formatCode="0,00">
                  <c:v>54.85</c:v>
                </c:pt>
                <c:pt idx="112" formatCode="0,00">
                  <c:v>54.85</c:v>
                </c:pt>
                <c:pt idx="113" formatCode="0,00">
                  <c:v>54.85</c:v>
                </c:pt>
                <c:pt idx="114" formatCode="0,00">
                  <c:v>54.85</c:v>
                </c:pt>
                <c:pt idx="115" formatCode="0,00">
                  <c:v>54.85</c:v>
                </c:pt>
                <c:pt idx="116" formatCode="0,00">
                  <c:v>54.85</c:v>
                </c:pt>
                <c:pt idx="117" formatCode="0,00">
                  <c:v>54.85</c:v>
                </c:pt>
                <c:pt idx="118" formatCode="0,00">
                  <c:v>54.85</c:v>
                </c:pt>
                <c:pt idx="119" formatCode="0,00">
                  <c:v>54.85</c:v>
                </c:pt>
                <c:pt idx="120" formatCode="0,00">
                  <c:v>54.85</c:v>
                </c:pt>
                <c:pt idx="121" formatCode="0,00">
                  <c:v>54.85</c:v>
                </c:pt>
                <c:pt idx="122" formatCode="0,00">
                  <c:v>54.85</c:v>
                </c:pt>
                <c:pt idx="123" formatCode="0,00">
                  <c:v>54.85</c:v>
                </c:pt>
                <c:pt idx="124" formatCode="0,00">
                  <c:v>54.85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'Биолог-11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'Биолог-11 диаграмма по районам'!$AB$5:$AB$129</c:f>
              <c:numCache>
                <c:formatCode>0,00</c:formatCode>
                <c:ptCount val="125"/>
                <c:pt idx="0">
                  <c:v>61.571428570000002</c:v>
                </c:pt>
                <c:pt idx="1">
                  <c:v>61.224046385000001</c:v>
                </c:pt>
                <c:pt idx="2">
                  <c:v>52.777777780000001</c:v>
                </c:pt>
                <c:pt idx="3">
                  <c:v>52.473684210000002</c:v>
                </c:pt>
                <c:pt idx="4">
                  <c:v>61.5</c:v>
                </c:pt>
                <c:pt idx="5">
                  <c:v>60</c:v>
                </c:pt>
                <c:pt idx="6">
                  <c:v>72</c:v>
                </c:pt>
                <c:pt idx="7">
                  <c:v>53.090909089999997</c:v>
                </c:pt>
                <c:pt idx="8">
                  <c:v>71.2</c:v>
                </c:pt>
                <c:pt idx="9">
                  <c:v>66.75</c:v>
                </c:pt>
                <c:pt idx="10">
                  <c:v>53.720695970769228</c:v>
                </c:pt>
                <c:pt idx="11">
                  <c:v>65.3</c:v>
                </c:pt>
                <c:pt idx="12">
                  <c:v>55.285714290000001</c:v>
                </c:pt>
                <c:pt idx="13">
                  <c:v>59.4</c:v>
                </c:pt>
                <c:pt idx="14">
                  <c:v>66.25</c:v>
                </c:pt>
                <c:pt idx="15">
                  <c:v>64.3</c:v>
                </c:pt>
                <c:pt idx="16">
                  <c:v>39</c:v>
                </c:pt>
                <c:pt idx="17">
                  <c:v>51</c:v>
                </c:pt>
                <c:pt idx="18">
                  <c:v>78.5</c:v>
                </c:pt>
                <c:pt idx="19">
                  <c:v>43.5</c:v>
                </c:pt>
                <c:pt idx="20">
                  <c:v>48.333333330000002</c:v>
                </c:pt>
                <c:pt idx="21">
                  <c:v>37</c:v>
                </c:pt>
                <c:pt idx="22">
                  <c:v>44</c:v>
                </c:pt>
                <c:pt idx="24">
                  <c:v>46.5</c:v>
                </c:pt>
                <c:pt idx="25">
                  <c:v>53.668501984374991</c:v>
                </c:pt>
                <c:pt idx="26">
                  <c:v>57.357142860000003</c:v>
                </c:pt>
                <c:pt idx="27">
                  <c:v>65.8</c:v>
                </c:pt>
                <c:pt idx="28">
                  <c:v>54.555555560000002</c:v>
                </c:pt>
                <c:pt idx="29">
                  <c:v>71</c:v>
                </c:pt>
                <c:pt idx="30">
                  <c:v>47.833333330000002</c:v>
                </c:pt>
                <c:pt idx="31">
                  <c:v>50</c:v>
                </c:pt>
                <c:pt idx="32">
                  <c:v>48.666666669999998</c:v>
                </c:pt>
                <c:pt idx="33">
                  <c:v>60</c:v>
                </c:pt>
                <c:pt idx="34">
                  <c:v>48</c:v>
                </c:pt>
                <c:pt idx="35">
                  <c:v>64.5</c:v>
                </c:pt>
                <c:pt idx="37">
                  <c:v>36.799999999999997</c:v>
                </c:pt>
                <c:pt idx="38">
                  <c:v>53.333333330000002</c:v>
                </c:pt>
                <c:pt idx="41">
                  <c:v>55</c:v>
                </c:pt>
                <c:pt idx="42">
                  <c:v>40.200000000000003</c:v>
                </c:pt>
                <c:pt idx="43">
                  <c:v>51.4</c:v>
                </c:pt>
                <c:pt idx="44">
                  <c:v>54.25</c:v>
                </c:pt>
                <c:pt idx="45">
                  <c:v>54.77181539357143</c:v>
                </c:pt>
                <c:pt idx="46">
                  <c:v>55.321428570000002</c:v>
                </c:pt>
                <c:pt idx="47">
                  <c:v>60.555555560000002</c:v>
                </c:pt>
                <c:pt idx="48">
                  <c:v>48.6</c:v>
                </c:pt>
                <c:pt idx="49">
                  <c:v>60.41176471</c:v>
                </c:pt>
                <c:pt idx="50">
                  <c:v>40.25</c:v>
                </c:pt>
                <c:pt idx="51">
                  <c:v>42.666666669999998</c:v>
                </c:pt>
                <c:pt idx="52">
                  <c:v>52.75</c:v>
                </c:pt>
                <c:pt idx="53">
                  <c:v>50</c:v>
                </c:pt>
                <c:pt idx="54">
                  <c:v>73</c:v>
                </c:pt>
                <c:pt idx="58">
                  <c:v>62</c:v>
                </c:pt>
                <c:pt idx="60">
                  <c:v>63</c:v>
                </c:pt>
                <c:pt idx="61">
                  <c:v>43</c:v>
                </c:pt>
                <c:pt idx="63">
                  <c:v>60.25</c:v>
                </c:pt>
                <c:pt idx="64">
                  <c:v>55</c:v>
                </c:pt>
                <c:pt idx="65">
                  <c:v>54.787479188461546</c:v>
                </c:pt>
                <c:pt idx="66">
                  <c:v>53.375</c:v>
                </c:pt>
                <c:pt idx="67">
                  <c:v>67.400000000000006</c:v>
                </c:pt>
                <c:pt idx="68">
                  <c:v>49</c:v>
                </c:pt>
                <c:pt idx="69">
                  <c:v>58.625</c:v>
                </c:pt>
                <c:pt idx="70">
                  <c:v>69.818181820000007</c:v>
                </c:pt>
                <c:pt idx="72">
                  <c:v>54</c:v>
                </c:pt>
                <c:pt idx="73">
                  <c:v>43.666666669999998</c:v>
                </c:pt>
                <c:pt idx="74">
                  <c:v>45</c:v>
                </c:pt>
                <c:pt idx="75">
                  <c:v>55</c:v>
                </c:pt>
                <c:pt idx="77">
                  <c:v>56.4</c:v>
                </c:pt>
                <c:pt idx="78">
                  <c:v>49.285714290000001</c:v>
                </c:pt>
                <c:pt idx="79">
                  <c:v>49.666666669999998</c:v>
                </c:pt>
                <c:pt idx="80">
                  <c:v>61</c:v>
                </c:pt>
                <c:pt idx="81">
                  <c:v>52.000421505769218</c:v>
                </c:pt>
                <c:pt idx="82">
                  <c:v>60</c:v>
                </c:pt>
                <c:pt idx="84">
                  <c:v>46.61538462</c:v>
                </c:pt>
                <c:pt idx="85">
                  <c:v>52.6875</c:v>
                </c:pt>
                <c:pt idx="86">
                  <c:v>52.333333330000002</c:v>
                </c:pt>
                <c:pt idx="87">
                  <c:v>48.4</c:v>
                </c:pt>
                <c:pt idx="88">
                  <c:v>62</c:v>
                </c:pt>
                <c:pt idx="90">
                  <c:v>57.5</c:v>
                </c:pt>
                <c:pt idx="91">
                  <c:v>47.166666669999998</c:v>
                </c:pt>
                <c:pt idx="92">
                  <c:v>39.666666669999998</c:v>
                </c:pt>
                <c:pt idx="93">
                  <c:v>52</c:v>
                </c:pt>
                <c:pt idx="94">
                  <c:v>52.75</c:v>
                </c:pt>
                <c:pt idx="95">
                  <c:v>42</c:v>
                </c:pt>
                <c:pt idx="96">
                  <c:v>51.75</c:v>
                </c:pt>
                <c:pt idx="97">
                  <c:v>51.333333330000002</c:v>
                </c:pt>
                <c:pt idx="98">
                  <c:v>47.75</c:v>
                </c:pt>
                <c:pt idx="99">
                  <c:v>36.857142860000003</c:v>
                </c:pt>
                <c:pt idx="101">
                  <c:v>42.666666669999998</c:v>
                </c:pt>
                <c:pt idx="102">
                  <c:v>74</c:v>
                </c:pt>
                <c:pt idx="103">
                  <c:v>55.047619050000002</c:v>
                </c:pt>
                <c:pt idx="104">
                  <c:v>68.065217390000001</c:v>
                </c:pt>
                <c:pt idx="105">
                  <c:v>47.833333330000002</c:v>
                </c:pt>
                <c:pt idx="106">
                  <c:v>55.75</c:v>
                </c:pt>
                <c:pt idx="107">
                  <c:v>58</c:v>
                </c:pt>
                <c:pt idx="108">
                  <c:v>58.904761899999997</c:v>
                </c:pt>
                <c:pt idx="109">
                  <c:v>45.333333330000002</c:v>
                </c:pt>
                <c:pt idx="110">
                  <c:v>45.6</c:v>
                </c:pt>
                <c:pt idx="113">
                  <c:v>58.329212453333334</c:v>
                </c:pt>
                <c:pt idx="114">
                  <c:v>60.571428570000002</c:v>
                </c:pt>
                <c:pt idx="116">
                  <c:v>61.15384615</c:v>
                </c:pt>
                <c:pt idx="117">
                  <c:v>62.625</c:v>
                </c:pt>
                <c:pt idx="119">
                  <c:v>58.5</c:v>
                </c:pt>
                <c:pt idx="120">
                  <c:v>60</c:v>
                </c:pt>
                <c:pt idx="121">
                  <c:v>47.125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2352"/>
        <c:axId val="87236992"/>
      </c:lineChart>
      <c:catAx>
        <c:axId val="842123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236992"/>
        <c:crosses val="autoZero"/>
        <c:auto val="1"/>
        <c:lblAlgn val="ctr"/>
        <c:lblOffset val="100"/>
        <c:noMultiLvlLbl val="0"/>
      </c:catAx>
      <c:valAx>
        <c:axId val="872369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2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48976609832721"/>
          <c:y val="1.7920868349239345E-2"/>
          <c:w val="0.87451023390167282"/>
          <c:h val="4.3165763225776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Биология</a:t>
            </a:r>
            <a:r>
              <a:rPr lang="ru-RU" b="1" baseline="0"/>
              <a:t> 11 ЕГЭ 202</a:t>
            </a:r>
            <a:r>
              <a:rPr lang="en-US" b="1" baseline="0"/>
              <a:t>1</a:t>
            </a:r>
            <a:r>
              <a:rPr lang="ru-RU" b="1" baseline="0"/>
              <a:t> - 2015</a:t>
            </a:r>
            <a:endParaRPr lang="ru-RU" b="1"/>
          </a:p>
        </c:rich>
      </c:tx>
      <c:layout>
        <c:manualLayout>
          <c:xMode val="edge"/>
          <c:yMode val="edge"/>
          <c:x val="2.3346768510793287E-2"/>
          <c:y val="1.019600626854434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295519416304625E-2"/>
          <c:y val="7.7012571165578012E-2"/>
          <c:w val="0.97830932061596532"/>
          <c:h val="0.55554493158362528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диаграмма'!$E$5:$E$129</c:f>
              <c:numCache>
                <c:formatCode>Основной</c:formatCode>
                <c:ptCount val="125"/>
                <c:pt idx="0">
                  <c:v>50.78</c:v>
                </c:pt>
                <c:pt idx="1">
                  <c:v>50.78</c:v>
                </c:pt>
                <c:pt idx="2">
                  <c:v>50.78</c:v>
                </c:pt>
                <c:pt idx="3">
                  <c:v>50.78</c:v>
                </c:pt>
                <c:pt idx="4">
                  <c:v>50.78</c:v>
                </c:pt>
                <c:pt idx="5">
                  <c:v>50.78</c:v>
                </c:pt>
                <c:pt idx="6">
                  <c:v>50.78</c:v>
                </c:pt>
                <c:pt idx="7">
                  <c:v>50.78</c:v>
                </c:pt>
                <c:pt idx="8">
                  <c:v>50.78</c:v>
                </c:pt>
                <c:pt idx="9">
                  <c:v>50.78</c:v>
                </c:pt>
                <c:pt idx="10">
                  <c:v>50.78</c:v>
                </c:pt>
                <c:pt idx="11">
                  <c:v>50.78</c:v>
                </c:pt>
                <c:pt idx="12">
                  <c:v>50.78</c:v>
                </c:pt>
                <c:pt idx="13">
                  <c:v>50.78</c:v>
                </c:pt>
                <c:pt idx="14">
                  <c:v>50.78</c:v>
                </c:pt>
                <c:pt idx="15">
                  <c:v>50.78</c:v>
                </c:pt>
                <c:pt idx="16">
                  <c:v>50.78</c:v>
                </c:pt>
                <c:pt idx="17">
                  <c:v>50.78</c:v>
                </c:pt>
                <c:pt idx="18">
                  <c:v>50.78</c:v>
                </c:pt>
                <c:pt idx="19">
                  <c:v>50.78</c:v>
                </c:pt>
                <c:pt idx="20">
                  <c:v>50.78</c:v>
                </c:pt>
                <c:pt idx="21">
                  <c:v>50.78</c:v>
                </c:pt>
                <c:pt idx="22">
                  <c:v>50.78</c:v>
                </c:pt>
                <c:pt idx="23">
                  <c:v>50.78</c:v>
                </c:pt>
                <c:pt idx="24">
                  <c:v>50.78</c:v>
                </c:pt>
                <c:pt idx="25">
                  <c:v>50.78</c:v>
                </c:pt>
                <c:pt idx="26">
                  <c:v>50.78</c:v>
                </c:pt>
                <c:pt idx="27">
                  <c:v>50.78</c:v>
                </c:pt>
                <c:pt idx="28">
                  <c:v>50.78</c:v>
                </c:pt>
                <c:pt idx="29">
                  <c:v>50.78</c:v>
                </c:pt>
                <c:pt idx="30">
                  <c:v>50.78</c:v>
                </c:pt>
                <c:pt idx="31">
                  <c:v>50.78</c:v>
                </c:pt>
                <c:pt idx="32">
                  <c:v>50.78</c:v>
                </c:pt>
                <c:pt idx="33">
                  <c:v>50.78</c:v>
                </c:pt>
                <c:pt idx="34">
                  <c:v>50.78</c:v>
                </c:pt>
                <c:pt idx="35">
                  <c:v>50.78</c:v>
                </c:pt>
                <c:pt idx="36">
                  <c:v>50.78</c:v>
                </c:pt>
                <c:pt idx="37">
                  <c:v>50.78</c:v>
                </c:pt>
                <c:pt idx="38">
                  <c:v>50.78</c:v>
                </c:pt>
                <c:pt idx="39">
                  <c:v>50.78</c:v>
                </c:pt>
                <c:pt idx="40">
                  <c:v>50.78</c:v>
                </c:pt>
                <c:pt idx="41">
                  <c:v>50.78</c:v>
                </c:pt>
                <c:pt idx="42">
                  <c:v>50.78</c:v>
                </c:pt>
                <c:pt idx="43">
                  <c:v>50.78</c:v>
                </c:pt>
                <c:pt idx="44">
                  <c:v>50.78</c:v>
                </c:pt>
                <c:pt idx="45">
                  <c:v>50.78</c:v>
                </c:pt>
                <c:pt idx="46">
                  <c:v>50.78</c:v>
                </c:pt>
                <c:pt idx="47">
                  <c:v>50.78</c:v>
                </c:pt>
                <c:pt idx="48">
                  <c:v>50.78</c:v>
                </c:pt>
                <c:pt idx="49">
                  <c:v>50.78</c:v>
                </c:pt>
                <c:pt idx="50">
                  <c:v>50.78</c:v>
                </c:pt>
                <c:pt idx="51">
                  <c:v>50.78</c:v>
                </c:pt>
                <c:pt idx="52">
                  <c:v>50.78</c:v>
                </c:pt>
                <c:pt idx="53">
                  <c:v>50.78</c:v>
                </c:pt>
                <c:pt idx="54">
                  <c:v>50.78</c:v>
                </c:pt>
                <c:pt idx="55">
                  <c:v>50.78</c:v>
                </c:pt>
                <c:pt idx="56">
                  <c:v>50.78</c:v>
                </c:pt>
                <c:pt idx="57">
                  <c:v>50.78</c:v>
                </c:pt>
                <c:pt idx="58">
                  <c:v>50.78</c:v>
                </c:pt>
                <c:pt idx="59">
                  <c:v>50.78</c:v>
                </c:pt>
                <c:pt idx="60">
                  <c:v>50.78</c:v>
                </c:pt>
                <c:pt idx="61">
                  <c:v>50.78</c:v>
                </c:pt>
                <c:pt idx="62">
                  <c:v>50.78</c:v>
                </c:pt>
                <c:pt idx="63">
                  <c:v>50.78</c:v>
                </c:pt>
                <c:pt idx="64">
                  <c:v>50.78</c:v>
                </c:pt>
                <c:pt idx="65">
                  <c:v>50.78</c:v>
                </c:pt>
                <c:pt idx="66">
                  <c:v>50.78</c:v>
                </c:pt>
                <c:pt idx="67">
                  <c:v>50.78</c:v>
                </c:pt>
                <c:pt idx="68">
                  <c:v>50.78</c:v>
                </c:pt>
                <c:pt idx="69">
                  <c:v>50.78</c:v>
                </c:pt>
                <c:pt idx="70">
                  <c:v>50.78</c:v>
                </c:pt>
                <c:pt idx="71">
                  <c:v>50.78</c:v>
                </c:pt>
                <c:pt idx="72">
                  <c:v>50.78</c:v>
                </c:pt>
                <c:pt idx="73">
                  <c:v>50.78</c:v>
                </c:pt>
                <c:pt idx="74">
                  <c:v>50.78</c:v>
                </c:pt>
                <c:pt idx="75">
                  <c:v>50.78</c:v>
                </c:pt>
                <c:pt idx="76">
                  <c:v>50.78</c:v>
                </c:pt>
                <c:pt idx="77">
                  <c:v>50.78</c:v>
                </c:pt>
                <c:pt idx="78">
                  <c:v>50.78</c:v>
                </c:pt>
                <c:pt idx="79">
                  <c:v>50.78</c:v>
                </c:pt>
                <c:pt idx="80">
                  <c:v>50.78</c:v>
                </c:pt>
                <c:pt idx="81">
                  <c:v>50.78</c:v>
                </c:pt>
                <c:pt idx="82">
                  <c:v>50.78</c:v>
                </c:pt>
                <c:pt idx="83">
                  <c:v>50.78</c:v>
                </c:pt>
                <c:pt idx="84">
                  <c:v>50.78</c:v>
                </c:pt>
                <c:pt idx="85">
                  <c:v>50.78</c:v>
                </c:pt>
                <c:pt idx="86">
                  <c:v>50.78</c:v>
                </c:pt>
                <c:pt idx="87">
                  <c:v>50.78</c:v>
                </c:pt>
                <c:pt idx="88">
                  <c:v>50.78</c:v>
                </c:pt>
                <c:pt idx="89">
                  <c:v>50.78</c:v>
                </c:pt>
                <c:pt idx="90">
                  <c:v>50.78</c:v>
                </c:pt>
                <c:pt idx="91">
                  <c:v>50.78</c:v>
                </c:pt>
                <c:pt idx="92">
                  <c:v>50.78</c:v>
                </c:pt>
                <c:pt idx="93">
                  <c:v>50.78</c:v>
                </c:pt>
                <c:pt idx="94">
                  <c:v>50.78</c:v>
                </c:pt>
                <c:pt idx="95">
                  <c:v>50.78</c:v>
                </c:pt>
                <c:pt idx="96">
                  <c:v>50.78</c:v>
                </c:pt>
                <c:pt idx="97">
                  <c:v>50.78</c:v>
                </c:pt>
                <c:pt idx="98">
                  <c:v>50.78</c:v>
                </c:pt>
                <c:pt idx="99">
                  <c:v>50.78</c:v>
                </c:pt>
                <c:pt idx="100">
                  <c:v>50.78</c:v>
                </c:pt>
                <c:pt idx="101">
                  <c:v>50.78</c:v>
                </c:pt>
                <c:pt idx="102">
                  <c:v>50.78</c:v>
                </c:pt>
                <c:pt idx="103">
                  <c:v>50.78</c:v>
                </c:pt>
                <c:pt idx="104">
                  <c:v>50.78</c:v>
                </c:pt>
                <c:pt idx="105">
                  <c:v>50.78</c:v>
                </c:pt>
                <c:pt idx="106">
                  <c:v>50.78</c:v>
                </c:pt>
                <c:pt idx="107">
                  <c:v>50.78</c:v>
                </c:pt>
                <c:pt idx="108">
                  <c:v>50.78</c:v>
                </c:pt>
                <c:pt idx="109">
                  <c:v>50.78</c:v>
                </c:pt>
                <c:pt idx="110">
                  <c:v>50.78</c:v>
                </c:pt>
                <c:pt idx="111">
                  <c:v>50.78</c:v>
                </c:pt>
                <c:pt idx="112">
                  <c:v>50.78</c:v>
                </c:pt>
                <c:pt idx="113">
                  <c:v>50.78</c:v>
                </c:pt>
                <c:pt idx="114">
                  <c:v>50.78</c:v>
                </c:pt>
                <c:pt idx="115">
                  <c:v>50.78</c:v>
                </c:pt>
                <c:pt idx="116">
                  <c:v>50.78</c:v>
                </c:pt>
                <c:pt idx="117">
                  <c:v>50.78</c:v>
                </c:pt>
                <c:pt idx="118">
                  <c:v>50.78</c:v>
                </c:pt>
                <c:pt idx="119">
                  <c:v>50.78</c:v>
                </c:pt>
                <c:pt idx="120">
                  <c:v>50.78</c:v>
                </c:pt>
                <c:pt idx="121">
                  <c:v>50.78</c:v>
                </c:pt>
                <c:pt idx="122">
                  <c:v>50.78</c:v>
                </c:pt>
                <c:pt idx="123">
                  <c:v>50.78</c:v>
                </c:pt>
                <c:pt idx="124">
                  <c:v>50.78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диаграмма'!$D$5:$D$129</c:f>
              <c:numCache>
                <c:formatCode>0,00</c:formatCode>
                <c:ptCount val="125"/>
                <c:pt idx="0">
                  <c:v>55</c:v>
                </c:pt>
                <c:pt idx="1">
                  <c:v>52.590706862581868</c:v>
                </c:pt>
                <c:pt idx="2">
                  <c:v>64.538461538461533</c:v>
                </c:pt>
                <c:pt idx="3">
                  <c:v>58.555555555555557</c:v>
                </c:pt>
                <c:pt idx="4">
                  <c:v>57.222222222222221</c:v>
                </c:pt>
                <c:pt idx="5">
                  <c:v>56.38095238095238</c:v>
                </c:pt>
                <c:pt idx="6">
                  <c:v>51.533333333333331</c:v>
                </c:pt>
                <c:pt idx="7">
                  <c:v>50.625</c:v>
                </c:pt>
                <c:pt idx="8">
                  <c:v>43.727272727272727</c:v>
                </c:pt>
                <c:pt idx="9">
                  <c:v>38.142857142857146</c:v>
                </c:pt>
                <c:pt idx="10">
                  <c:v>45.07500000000001</c:v>
                </c:pt>
                <c:pt idx="11">
                  <c:v>55.6</c:v>
                </c:pt>
                <c:pt idx="12">
                  <c:v>53.3</c:v>
                </c:pt>
                <c:pt idx="13">
                  <c:v>52.7</c:v>
                </c:pt>
                <c:pt idx="14">
                  <c:v>50.5</c:v>
                </c:pt>
                <c:pt idx="15">
                  <c:v>49.8</c:v>
                </c:pt>
                <c:pt idx="16">
                  <c:v>47.2</c:v>
                </c:pt>
                <c:pt idx="17">
                  <c:v>45.8</c:v>
                </c:pt>
                <c:pt idx="18">
                  <c:v>44.1</c:v>
                </c:pt>
                <c:pt idx="19">
                  <c:v>39.1</c:v>
                </c:pt>
                <c:pt idx="20">
                  <c:v>36.4</c:v>
                </c:pt>
                <c:pt idx="21">
                  <c:v>36.1</c:v>
                </c:pt>
                <c:pt idx="22">
                  <c:v>30.3</c:v>
                </c:pt>
                <c:pt idx="25">
                  <c:v>46.926666666666669</c:v>
                </c:pt>
                <c:pt idx="26">
                  <c:v>57.5</c:v>
                </c:pt>
                <c:pt idx="27">
                  <c:v>57.3</c:v>
                </c:pt>
                <c:pt idx="28">
                  <c:v>55</c:v>
                </c:pt>
                <c:pt idx="29">
                  <c:v>54</c:v>
                </c:pt>
                <c:pt idx="30">
                  <c:v>53</c:v>
                </c:pt>
                <c:pt idx="31">
                  <c:v>51.8</c:v>
                </c:pt>
                <c:pt idx="32">
                  <c:v>47.8</c:v>
                </c:pt>
                <c:pt idx="33">
                  <c:v>47.6</c:v>
                </c:pt>
                <c:pt idx="34">
                  <c:v>46.3</c:v>
                </c:pt>
                <c:pt idx="35">
                  <c:v>44.8</c:v>
                </c:pt>
                <c:pt idx="36">
                  <c:v>44.7</c:v>
                </c:pt>
                <c:pt idx="37">
                  <c:v>37</c:v>
                </c:pt>
                <c:pt idx="38">
                  <c:v>37</c:v>
                </c:pt>
                <c:pt idx="39">
                  <c:v>36.200000000000003</c:v>
                </c:pt>
                <c:pt idx="40">
                  <c:v>33.9</c:v>
                </c:pt>
                <c:pt idx="45">
                  <c:v>50.157142857142851</c:v>
                </c:pt>
                <c:pt idx="46">
                  <c:v>64</c:v>
                </c:pt>
                <c:pt idx="47">
                  <c:v>59.3</c:v>
                </c:pt>
                <c:pt idx="48">
                  <c:v>58.3</c:v>
                </c:pt>
                <c:pt idx="49">
                  <c:v>57.5</c:v>
                </c:pt>
                <c:pt idx="50">
                  <c:v>54.9</c:v>
                </c:pt>
                <c:pt idx="51">
                  <c:v>54</c:v>
                </c:pt>
                <c:pt idx="52">
                  <c:v>53.1</c:v>
                </c:pt>
                <c:pt idx="53">
                  <c:v>53</c:v>
                </c:pt>
                <c:pt idx="54">
                  <c:v>48</c:v>
                </c:pt>
                <c:pt idx="55">
                  <c:v>46</c:v>
                </c:pt>
                <c:pt idx="56">
                  <c:v>42.8</c:v>
                </c:pt>
                <c:pt idx="57">
                  <c:v>41.9</c:v>
                </c:pt>
                <c:pt idx="58">
                  <c:v>37.6</c:v>
                </c:pt>
                <c:pt idx="59">
                  <c:v>31.8</c:v>
                </c:pt>
                <c:pt idx="65">
                  <c:v>45.1</c:v>
                </c:pt>
                <c:pt idx="66">
                  <c:v>68</c:v>
                </c:pt>
                <c:pt idx="67">
                  <c:v>57</c:v>
                </c:pt>
                <c:pt idx="68">
                  <c:v>51.7</c:v>
                </c:pt>
                <c:pt idx="69">
                  <c:v>46.5</c:v>
                </c:pt>
                <c:pt idx="70">
                  <c:v>44.7</c:v>
                </c:pt>
                <c:pt idx="71">
                  <c:v>44</c:v>
                </c:pt>
                <c:pt idx="72">
                  <c:v>43.6</c:v>
                </c:pt>
                <c:pt idx="73">
                  <c:v>42</c:v>
                </c:pt>
                <c:pt idx="74">
                  <c:v>38</c:v>
                </c:pt>
                <c:pt idx="75">
                  <c:v>33.6</c:v>
                </c:pt>
                <c:pt idx="76">
                  <c:v>27</c:v>
                </c:pt>
                <c:pt idx="81">
                  <c:v>48.607142857142854</c:v>
                </c:pt>
                <c:pt idx="82">
                  <c:v>71.5</c:v>
                </c:pt>
                <c:pt idx="83">
                  <c:v>68.099999999999994</c:v>
                </c:pt>
                <c:pt idx="84">
                  <c:v>65.3</c:v>
                </c:pt>
                <c:pt idx="85">
                  <c:v>61</c:v>
                </c:pt>
                <c:pt idx="86">
                  <c:v>57</c:v>
                </c:pt>
                <c:pt idx="87">
                  <c:v>56</c:v>
                </c:pt>
                <c:pt idx="88">
                  <c:v>55.9</c:v>
                </c:pt>
                <c:pt idx="89">
                  <c:v>55.1</c:v>
                </c:pt>
                <c:pt idx="90">
                  <c:v>55</c:v>
                </c:pt>
                <c:pt idx="91">
                  <c:v>54.8</c:v>
                </c:pt>
                <c:pt idx="92">
                  <c:v>54</c:v>
                </c:pt>
                <c:pt idx="93">
                  <c:v>53.2</c:v>
                </c:pt>
                <c:pt idx="94">
                  <c:v>51</c:v>
                </c:pt>
                <c:pt idx="95">
                  <c:v>50.5</c:v>
                </c:pt>
                <c:pt idx="96">
                  <c:v>48</c:v>
                </c:pt>
                <c:pt idx="97">
                  <c:v>48</c:v>
                </c:pt>
                <c:pt idx="98">
                  <c:v>47.9</c:v>
                </c:pt>
                <c:pt idx="99">
                  <c:v>45</c:v>
                </c:pt>
                <c:pt idx="100">
                  <c:v>45</c:v>
                </c:pt>
                <c:pt idx="101">
                  <c:v>40.4</c:v>
                </c:pt>
                <c:pt idx="102">
                  <c:v>40</c:v>
                </c:pt>
                <c:pt idx="103">
                  <c:v>36.799999999999997</c:v>
                </c:pt>
                <c:pt idx="104">
                  <c:v>36</c:v>
                </c:pt>
                <c:pt idx="105">
                  <c:v>35</c:v>
                </c:pt>
                <c:pt idx="106">
                  <c:v>34.700000000000003</c:v>
                </c:pt>
                <c:pt idx="107">
                  <c:v>32.799999999999997</c:v>
                </c:pt>
                <c:pt idx="108">
                  <c:v>32</c:v>
                </c:pt>
                <c:pt idx="109">
                  <c:v>31</c:v>
                </c:pt>
                <c:pt idx="113">
                  <c:v>49.842948717948708</c:v>
                </c:pt>
                <c:pt idx="114">
                  <c:v>62.333333333333336</c:v>
                </c:pt>
                <c:pt idx="115">
                  <c:v>59.07692307692308</c:v>
                </c:pt>
                <c:pt idx="116">
                  <c:v>54.875</c:v>
                </c:pt>
                <c:pt idx="117">
                  <c:v>54.458333333333336</c:v>
                </c:pt>
                <c:pt idx="118">
                  <c:v>52.5</c:v>
                </c:pt>
                <c:pt idx="119">
                  <c:v>45.833333333333336</c:v>
                </c:pt>
                <c:pt idx="120">
                  <c:v>37.333333333333336</c:v>
                </c:pt>
                <c:pt idx="121">
                  <c:v>32.333333333333336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диаграмма'!$I$5:$I$129</c:f>
              <c:numCache>
                <c:formatCode>Основной</c:formatCode>
                <c:ptCount val="125"/>
                <c:pt idx="0">
                  <c:v>50.47</c:v>
                </c:pt>
                <c:pt idx="1">
                  <c:v>50.47</c:v>
                </c:pt>
                <c:pt idx="2">
                  <c:v>50.47</c:v>
                </c:pt>
                <c:pt idx="3">
                  <c:v>50.47</c:v>
                </c:pt>
                <c:pt idx="4">
                  <c:v>50.47</c:v>
                </c:pt>
                <c:pt idx="5">
                  <c:v>50.47</c:v>
                </c:pt>
                <c:pt idx="6">
                  <c:v>50.47</c:v>
                </c:pt>
                <c:pt idx="7">
                  <c:v>50.47</c:v>
                </c:pt>
                <c:pt idx="8">
                  <c:v>50.47</c:v>
                </c:pt>
                <c:pt idx="9">
                  <c:v>50.47</c:v>
                </c:pt>
                <c:pt idx="10">
                  <c:v>50.47</c:v>
                </c:pt>
                <c:pt idx="11">
                  <c:v>50.47</c:v>
                </c:pt>
                <c:pt idx="12">
                  <c:v>50.47</c:v>
                </c:pt>
                <c:pt idx="13">
                  <c:v>50.47</c:v>
                </c:pt>
                <c:pt idx="14">
                  <c:v>50.47</c:v>
                </c:pt>
                <c:pt idx="15">
                  <c:v>50.47</c:v>
                </c:pt>
                <c:pt idx="16">
                  <c:v>50.47</c:v>
                </c:pt>
                <c:pt idx="17">
                  <c:v>50.47</c:v>
                </c:pt>
                <c:pt idx="18">
                  <c:v>50.47</c:v>
                </c:pt>
                <c:pt idx="19">
                  <c:v>50.47</c:v>
                </c:pt>
                <c:pt idx="20">
                  <c:v>50.47</c:v>
                </c:pt>
                <c:pt idx="21">
                  <c:v>50.47</c:v>
                </c:pt>
                <c:pt idx="22">
                  <c:v>50.47</c:v>
                </c:pt>
                <c:pt idx="23">
                  <c:v>50.47</c:v>
                </c:pt>
                <c:pt idx="24">
                  <c:v>50.47</c:v>
                </c:pt>
                <c:pt idx="25">
                  <c:v>50.47</c:v>
                </c:pt>
                <c:pt idx="26">
                  <c:v>50.47</c:v>
                </c:pt>
                <c:pt idx="27">
                  <c:v>50.47</c:v>
                </c:pt>
                <c:pt idx="28">
                  <c:v>50.47</c:v>
                </c:pt>
                <c:pt idx="29">
                  <c:v>50.47</c:v>
                </c:pt>
                <c:pt idx="30">
                  <c:v>50.47</c:v>
                </c:pt>
                <c:pt idx="31">
                  <c:v>50.47</c:v>
                </c:pt>
                <c:pt idx="32">
                  <c:v>50.47</c:v>
                </c:pt>
                <c:pt idx="33">
                  <c:v>50.47</c:v>
                </c:pt>
                <c:pt idx="34">
                  <c:v>50.47</c:v>
                </c:pt>
                <c:pt idx="35">
                  <c:v>50.47</c:v>
                </c:pt>
                <c:pt idx="36">
                  <c:v>50.47</c:v>
                </c:pt>
                <c:pt idx="37">
                  <c:v>50.47</c:v>
                </c:pt>
                <c:pt idx="38">
                  <c:v>50.47</c:v>
                </c:pt>
                <c:pt idx="39">
                  <c:v>50.47</c:v>
                </c:pt>
                <c:pt idx="40">
                  <c:v>50.47</c:v>
                </c:pt>
                <c:pt idx="41">
                  <c:v>50.47</c:v>
                </c:pt>
                <c:pt idx="42">
                  <c:v>50.47</c:v>
                </c:pt>
                <c:pt idx="43">
                  <c:v>50.47</c:v>
                </c:pt>
                <c:pt idx="44">
                  <c:v>50.47</c:v>
                </c:pt>
                <c:pt idx="45">
                  <c:v>50.47</c:v>
                </c:pt>
                <c:pt idx="46">
                  <c:v>50.47</c:v>
                </c:pt>
                <c:pt idx="47">
                  <c:v>50.47</c:v>
                </c:pt>
                <c:pt idx="48">
                  <c:v>50.47</c:v>
                </c:pt>
                <c:pt idx="49">
                  <c:v>50.47</c:v>
                </c:pt>
                <c:pt idx="50">
                  <c:v>50.47</c:v>
                </c:pt>
                <c:pt idx="51">
                  <c:v>50.47</c:v>
                </c:pt>
                <c:pt idx="52">
                  <c:v>50.47</c:v>
                </c:pt>
                <c:pt idx="53">
                  <c:v>50.47</c:v>
                </c:pt>
                <c:pt idx="54">
                  <c:v>50.47</c:v>
                </c:pt>
                <c:pt idx="55">
                  <c:v>50.47</c:v>
                </c:pt>
                <c:pt idx="56">
                  <c:v>50.47</c:v>
                </c:pt>
                <c:pt idx="57">
                  <c:v>50.47</c:v>
                </c:pt>
                <c:pt idx="58">
                  <c:v>50.47</c:v>
                </c:pt>
                <c:pt idx="59">
                  <c:v>50.47</c:v>
                </c:pt>
                <c:pt idx="60">
                  <c:v>50.47</c:v>
                </c:pt>
                <c:pt idx="61">
                  <c:v>50.47</c:v>
                </c:pt>
                <c:pt idx="62">
                  <c:v>50.47</c:v>
                </c:pt>
                <c:pt idx="63">
                  <c:v>50.47</c:v>
                </c:pt>
                <c:pt idx="64">
                  <c:v>50.47</c:v>
                </c:pt>
                <c:pt idx="65">
                  <c:v>50.47</c:v>
                </c:pt>
                <c:pt idx="66">
                  <c:v>50.47</c:v>
                </c:pt>
                <c:pt idx="67">
                  <c:v>50.47</c:v>
                </c:pt>
                <c:pt idx="68">
                  <c:v>50.47</c:v>
                </c:pt>
                <c:pt idx="69">
                  <c:v>50.47</c:v>
                </c:pt>
                <c:pt idx="70">
                  <c:v>50.47</c:v>
                </c:pt>
                <c:pt idx="71">
                  <c:v>50.47</c:v>
                </c:pt>
                <c:pt idx="72">
                  <c:v>50.47</c:v>
                </c:pt>
                <c:pt idx="73">
                  <c:v>50.47</c:v>
                </c:pt>
                <c:pt idx="74">
                  <c:v>50.47</c:v>
                </c:pt>
                <c:pt idx="75">
                  <c:v>50.47</c:v>
                </c:pt>
                <c:pt idx="76">
                  <c:v>50.47</c:v>
                </c:pt>
                <c:pt idx="77">
                  <c:v>50.47</c:v>
                </c:pt>
                <c:pt idx="78">
                  <c:v>50.47</c:v>
                </c:pt>
                <c:pt idx="79">
                  <c:v>50.47</c:v>
                </c:pt>
                <c:pt idx="80">
                  <c:v>50.47</c:v>
                </c:pt>
                <c:pt idx="81">
                  <c:v>50.47</c:v>
                </c:pt>
                <c:pt idx="82">
                  <c:v>50.47</c:v>
                </c:pt>
                <c:pt idx="83">
                  <c:v>50.47</c:v>
                </c:pt>
                <c:pt idx="84">
                  <c:v>50.47</c:v>
                </c:pt>
                <c:pt idx="85">
                  <c:v>50.47</c:v>
                </c:pt>
                <c:pt idx="86">
                  <c:v>50.47</c:v>
                </c:pt>
                <c:pt idx="87">
                  <c:v>50.47</c:v>
                </c:pt>
                <c:pt idx="88">
                  <c:v>50.47</c:v>
                </c:pt>
                <c:pt idx="89">
                  <c:v>50.47</c:v>
                </c:pt>
                <c:pt idx="90">
                  <c:v>50.47</c:v>
                </c:pt>
                <c:pt idx="91">
                  <c:v>50.47</c:v>
                </c:pt>
                <c:pt idx="92">
                  <c:v>50.47</c:v>
                </c:pt>
                <c:pt idx="93">
                  <c:v>50.47</c:v>
                </c:pt>
                <c:pt idx="94">
                  <c:v>50.47</c:v>
                </c:pt>
                <c:pt idx="95">
                  <c:v>50.47</c:v>
                </c:pt>
                <c:pt idx="96">
                  <c:v>50.47</c:v>
                </c:pt>
                <c:pt idx="97">
                  <c:v>50.47</c:v>
                </c:pt>
                <c:pt idx="98">
                  <c:v>50.47</c:v>
                </c:pt>
                <c:pt idx="99">
                  <c:v>50.47</c:v>
                </c:pt>
                <c:pt idx="100">
                  <c:v>50.47</c:v>
                </c:pt>
                <c:pt idx="101">
                  <c:v>50.47</c:v>
                </c:pt>
                <c:pt idx="102">
                  <c:v>50.47</c:v>
                </c:pt>
                <c:pt idx="103">
                  <c:v>50.47</c:v>
                </c:pt>
                <c:pt idx="104">
                  <c:v>50.47</c:v>
                </c:pt>
                <c:pt idx="105">
                  <c:v>50.47</c:v>
                </c:pt>
                <c:pt idx="106">
                  <c:v>50.47</c:v>
                </c:pt>
                <c:pt idx="107">
                  <c:v>50.47</c:v>
                </c:pt>
                <c:pt idx="108">
                  <c:v>50.47</c:v>
                </c:pt>
                <c:pt idx="109">
                  <c:v>50.47</c:v>
                </c:pt>
                <c:pt idx="110">
                  <c:v>50.47</c:v>
                </c:pt>
                <c:pt idx="111">
                  <c:v>50.47</c:v>
                </c:pt>
                <c:pt idx="112">
                  <c:v>50.47</c:v>
                </c:pt>
                <c:pt idx="113">
                  <c:v>50.47</c:v>
                </c:pt>
                <c:pt idx="114">
                  <c:v>50.47</c:v>
                </c:pt>
                <c:pt idx="115">
                  <c:v>50.47</c:v>
                </c:pt>
                <c:pt idx="116">
                  <c:v>50.47</c:v>
                </c:pt>
                <c:pt idx="117">
                  <c:v>50.47</c:v>
                </c:pt>
                <c:pt idx="118">
                  <c:v>50.47</c:v>
                </c:pt>
                <c:pt idx="119">
                  <c:v>50.47</c:v>
                </c:pt>
                <c:pt idx="120">
                  <c:v>50.47</c:v>
                </c:pt>
                <c:pt idx="121">
                  <c:v>50.47</c:v>
                </c:pt>
                <c:pt idx="122">
                  <c:v>50.47</c:v>
                </c:pt>
                <c:pt idx="123">
                  <c:v>50.47</c:v>
                </c:pt>
                <c:pt idx="124">
                  <c:v>50.47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диаграмма'!$H$5:$H$129</c:f>
              <c:numCache>
                <c:formatCode>0,00</c:formatCode>
                <c:ptCount val="125"/>
                <c:pt idx="0">
                  <c:v>54.17</c:v>
                </c:pt>
                <c:pt idx="1">
                  <c:v>52.483849538619268</c:v>
                </c:pt>
                <c:pt idx="2">
                  <c:v>61.2</c:v>
                </c:pt>
                <c:pt idx="3">
                  <c:v>54.25</c:v>
                </c:pt>
                <c:pt idx="4">
                  <c:v>47</c:v>
                </c:pt>
                <c:pt idx="5">
                  <c:v>53.526315789473678</c:v>
                </c:pt>
                <c:pt idx="6">
                  <c:v>51.428571428571431</c:v>
                </c:pt>
                <c:pt idx="7">
                  <c:v>55.625</c:v>
                </c:pt>
                <c:pt idx="8">
                  <c:v>47.75</c:v>
                </c:pt>
                <c:pt idx="9">
                  <c:v>49.090909090909093</c:v>
                </c:pt>
                <c:pt idx="10">
                  <c:v>45.984632034632028</c:v>
                </c:pt>
                <c:pt idx="11">
                  <c:v>52.916666666666657</c:v>
                </c:pt>
                <c:pt idx="12">
                  <c:v>54.5</c:v>
                </c:pt>
                <c:pt idx="13">
                  <c:v>49.533333333333331</c:v>
                </c:pt>
                <c:pt idx="14">
                  <c:v>34</c:v>
                </c:pt>
                <c:pt idx="15">
                  <c:v>50.357142857142847</c:v>
                </c:pt>
                <c:pt idx="16">
                  <c:v>53.857142857142847</c:v>
                </c:pt>
                <c:pt idx="18">
                  <c:v>50</c:v>
                </c:pt>
                <c:pt idx="19">
                  <c:v>41.6</c:v>
                </c:pt>
                <c:pt idx="20">
                  <c:v>45.5</c:v>
                </c:pt>
                <c:pt idx="21">
                  <c:v>43.166666666666657</c:v>
                </c:pt>
                <c:pt idx="22">
                  <c:v>30.4</c:v>
                </c:pt>
                <c:pt idx="25">
                  <c:v>50.365424642079056</c:v>
                </c:pt>
                <c:pt idx="26">
                  <c:v>55.8125</c:v>
                </c:pt>
                <c:pt idx="27">
                  <c:v>53</c:v>
                </c:pt>
                <c:pt idx="29">
                  <c:v>55.333333333333343</c:v>
                </c:pt>
                <c:pt idx="30">
                  <c:v>45</c:v>
                </c:pt>
                <c:pt idx="31">
                  <c:v>60.235294117647058</c:v>
                </c:pt>
                <c:pt idx="32">
                  <c:v>52.75</c:v>
                </c:pt>
                <c:pt idx="33">
                  <c:v>42</c:v>
                </c:pt>
                <c:pt idx="34">
                  <c:v>48.071428571428569</c:v>
                </c:pt>
                <c:pt idx="35">
                  <c:v>49.904761904761912</c:v>
                </c:pt>
                <c:pt idx="36">
                  <c:v>46.111111111111107</c:v>
                </c:pt>
                <c:pt idx="39">
                  <c:v>39</c:v>
                </c:pt>
                <c:pt idx="42" formatCode="Основной">
                  <c:v>57.166666666666657</c:v>
                </c:pt>
                <c:pt idx="45">
                  <c:v>47.149439775910359</c:v>
                </c:pt>
                <c:pt idx="46">
                  <c:v>56</c:v>
                </c:pt>
                <c:pt idx="47">
                  <c:v>59</c:v>
                </c:pt>
                <c:pt idx="48">
                  <c:v>61.5</c:v>
                </c:pt>
                <c:pt idx="49">
                  <c:v>55.357142857142847</c:v>
                </c:pt>
                <c:pt idx="50">
                  <c:v>49.875</c:v>
                </c:pt>
                <c:pt idx="51">
                  <c:v>54.5</c:v>
                </c:pt>
                <c:pt idx="52">
                  <c:v>55.333333333333343</c:v>
                </c:pt>
                <c:pt idx="53">
                  <c:v>57</c:v>
                </c:pt>
                <c:pt idx="55">
                  <c:v>57.5</c:v>
                </c:pt>
                <c:pt idx="56">
                  <c:v>37.125</c:v>
                </c:pt>
                <c:pt idx="57">
                  <c:v>42</c:v>
                </c:pt>
                <c:pt idx="58">
                  <c:v>37.6</c:v>
                </c:pt>
                <c:pt idx="59">
                  <c:v>33.666666666666657</c:v>
                </c:pt>
                <c:pt idx="60">
                  <c:v>36.75</c:v>
                </c:pt>
                <c:pt idx="61">
                  <c:v>29.5</c:v>
                </c:pt>
                <c:pt idx="63">
                  <c:v>35.666666666666657</c:v>
                </c:pt>
                <c:pt idx="64">
                  <c:v>43.166666666666657</c:v>
                </c:pt>
                <c:pt idx="65">
                  <c:v>50.94852693602693</c:v>
                </c:pt>
                <c:pt idx="66">
                  <c:v>60.363636363636367</c:v>
                </c:pt>
                <c:pt idx="67">
                  <c:v>56.090909090909093</c:v>
                </c:pt>
                <c:pt idx="68">
                  <c:v>55.25</c:v>
                </c:pt>
                <c:pt idx="69">
                  <c:v>53.333333333333343</c:v>
                </c:pt>
                <c:pt idx="70">
                  <c:v>45.777777777777779</c:v>
                </c:pt>
                <c:pt idx="71">
                  <c:v>60.4</c:v>
                </c:pt>
                <c:pt idx="72">
                  <c:v>45.3</c:v>
                </c:pt>
                <c:pt idx="73">
                  <c:v>50.2</c:v>
                </c:pt>
                <c:pt idx="74">
                  <c:v>55.333333333333343</c:v>
                </c:pt>
                <c:pt idx="75">
                  <c:v>42.166666666666657</c:v>
                </c:pt>
                <c:pt idx="76">
                  <c:v>30.666666666666671</c:v>
                </c:pt>
                <c:pt idx="77">
                  <c:v>56.5</c:v>
                </c:pt>
                <c:pt idx="81">
                  <c:v>52.3080940388976</c:v>
                </c:pt>
                <c:pt idx="82">
                  <c:v>44.571428571428569</c:v>
                </c:pt>
                <c:pt idx="83">
                  <c:v>66.4375</c:v>
                </c:pt>
                <c:pt idx="84">
                  <c:v>52.125</c:v>
                </c:pt>
                <c:pt idx="85">
                  <c:v>54</c:v>
                </c:pt>
                <c:pt idx="86">
                  <c:v>57.125</c:v>
                </c:pt>
                <c:pt idx="87">
                  <c:v>64</c:v>
                </c:pt>
                <c:pt idx="88">
                  <c:v>49.25</c:v>
                </c:pt>
                <c:pt idx="89">
                  <c:v>45.692307692307693</c:v>
                </c:pt>
                <c:pt idx="90">
                  <c:v>61.4</c:v>
                </c:pt>
                <c:pt idx="91">
                  <c:v>57.625</c:v>
                </c:pt>
                <c:pt idx="92">
                  <c:v>53.7</c:v>
                </c:pt>
                <c:pt idx="93">
                  <c:v>50.222222222222221</c:v>
                </c:pt>
                <c:pt idx="94">
                  <c:v>53.5</c:v>
                </c:pt>
                <c:pt idx="95">
                  <c:v>51</c:v>
                </c:pt>
                <c:pt idx="96">
                  <c:v>60.454545454545453</c:v>
                </c:pt>
                <c:pt idx="97">
                  <c:v>52.06666666666667</c:v>
                </c:pt>
                <c:pt idx="98">
                  <c:v>48.928571428571431</c:v>
                </c:pt>
                <c:pt idx="99">
                  <c:v>40.555555555555557</c:v>
                </c:pt>
                <c:pt idx="100">
                  <c:v>46.8</c:v>
                </c:pt>
                <c:pt idx="101">
                  <c:v>46.571428571428569</c:v>
                </c:pt>
                <c:pt idx="102">
                  <c:v>53.714285714285722</c:v>
                </c:pt>
                <c:pt idx="103">
                  <c:v>51</c:v>
                </c:pt>
                <c:pt idx="104">
                  <c:v>45</c:v>
                </c:pt>
                <c:pt idx="105">
                  <c:v>49.333333333333343</c:v>
                </c:pt>
                <c:pt idx="106">
                  <c:v>47.875</c:v>
                </c:pt>
                <c:pt idx="108">
                  <c:v>50.333333333333343</c:v>
                </c:pt>
                <c:pt idx="109">
                  <c:v>55.545454545454547</c:v>
                </c:pt>
                <c:pt idx="112">
                  <c:v>55.8</c:v>
                </c:pt>
                <c:pt idx="113">
                  <c:v>54.731592320722761</c:v>
                </c:pt>
                <c:pt idx="114">
                  <c:v>58.133333333333333</c:v>
                </c:pt>
                <c:pt idx="115">
                  <c:v>59.583333333333343</c:v>
                </c:pt>
                <c:pt idx="116">
                  <c:v>64.333333333333329</c:v>
                </c:pt>
                <c:pt idx="117">
                  <c:v>56.434782608695649</c:v>
                </c:pt>
                <c:pt idx="118">
                  <c:v>47.636363636363633</c:v>
                </c:pt>
                <c:pt idx="120">
                  <c:v>59</c:v>
                </c:pt>
                <c:pt idx="121">
                  <c:v>38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диаграмма'!$M$5:$M$129</c:f>
              <c:numCache>
                <c:formatCode>Основной</c:formatCode>
                <c:ptCount val="125"/>
                <c:pt idx="0">
                  <c:v>53.91</c:v>
                </c:pt>
                <c:pt idx="1">
                  <c:v>53.909999999999982</c:v>
                </c:pt>
                <c:pt idx="2">
                  <c:v>53.91</c:v>
                </c:pt>
                <c:pt idx="3">
                  <c:v>53.91</c:v>
                </c:pt>
                <c:pt idx="4">
                  <c:v>53.91</c:v>
                </c:pt>
                <c:pt idx="5">
                  <c:v>53.91</c:v>
                </c:pt>
                <c:pt idx="6">
                  <c:v>53.91</c:v>
                </c:pt>
                <c:pt idx="7">
                  <c:v>53.91</c:v>
                </c:pt>
                <c:pt idx="8">
                  <c:v>53.91</c:v>
                </c:pt>
                <c:pt idx="9">
                  <c:v>53.91</c:v>
                </c:pt>
                <c:pt idx="10">
                  <c:v>53.91</c:v>
                </c:pt>
                <c:pt idx="11">
                  <c:v>53.91</c:v>
                </c:pt>
                <c:pt idx="12">
                  <c:v>53.91</c:v>
                </c:pt>
                <c:pt idx="13">
                  <c:v>53.91</c:v>
                </c:pt>
                <c:pt idx="14">
                  <c:v>53.91</c:v>
                </c:pt>
                <c:pt idx="15">
                  <c:v>53.91</c:v>
                </c:pt>
                <c:pt idx="16">
                  <c:v>53.91</c:v>
                </c:pt>
                <c:pt idx="17">
                  <c:v>53.91</c:v>
                </c:pt>
                <c:pt idx="18">
                  <c:v>53.91</c:v>
                </c:pt>
                <c:pt idx="19">
                  <c:v>53.91</c:v>
                </c:pt>
                <c:pt idx="20">
                  <c:v>53.91</c:v>
                </c:pt>
                <c:pt idx="21">
                  <c:v>53.91</c:v>
                </c:pt>
                <c:pt idx="22">
                  <c:v>53.91</c:v>
                </c:pt>
                <c:pt idx="23">
                  <c:v>53.91</c:v>
                </c:pt>
                <c:pt idx="24">
                  <c:v>53.91</c:v>
                </c:pt>
                <c:pt idx="25">
                  <c:v>53.91</c:v>
                </c:pt>
                <c:pt idx="26">
                  <c:v>53.91</c:v>
                </c:pt>
                <c:pt idx="27">
                  <c:v>53.91</c:v>
                </c:pt>
                <c:pt idx="28">
                  <c:v>53.91</c:v>
                </c:pt>
                <c:pt idx="29">
                  <c:v>53.91</c:v>
                </c:pt>
                <c:pt idx="30">
                  <c:v>53.91</c:v>
                </c:pt>
                <c:pt idx="31">
                  <c:v>53.91</c:v>
                </c:pt>
                <c:pt idx="32">
                  <c:v>53.91</c:v>
                </c:pt>
                <c:pt idx="33">
                  <c:v>53.91</c:v>
                </c:pt>
                <c:pt idx="34">
                  <c:v>53.91</c:v>
                </c:pt>
                <c:pt idx="35">
                  <c:v>53.91</c:v>
                </c:pt>
                <c:pt idx="36">
                  <c:v>53.91</c:v>
                </c:pt>
                <c:pt idx="37">
                  <c:v>53.91</c:v>
                </c:pt>
                <c:pt idx="38">
                  <c:v>53.91</c:v>
                </c:pt>
                <c:pt idx="39">
                  <c:v>53.91</c:v>
                </c:pt>
                <c:pt idx="40">
                  <c:v>53.91</c:v>
                </c:pt>
                <c:pt idx="41">
                  <c:v>53.91</c:v>
                </c:pt>
                <c:pt idx="42">
                  <c:v>53.91</c:v>
                </c:pt>
                <c:pt idx="43">
                  <c:v>53.91</c:v>
                </c:pt>
                <c:pt idx="44">
                  <c:v>53.91</c:v>
                </c:pt>
                <c:pt idx="45">
                  <c:v>53.91</c:v>
                </c:pt>
                <c:pt idx="46">
                  <c:v>53.91</c:v>
                </c:pt>
                <c:pt idx="47">
                  <c:v>53.91</c:v>
                </c:pt>
                <c:pt idx="48">
                  <c:v>53.91</c:v>
                </c:pt>
                <c:pt idx="49">
                  <c:v>53.91</c:v>
                </c:pt>
                <c:pt idx="50">
                  <c:v>53.91</c:v>
                </c:pt>
                <c:pt idx="51">
                  <c:v>53.91</c:v>
                </c:pt>
                <c:pt idx="52">
                  <c:v>53.91</c:v>
                </c:pt>
                <c:pt idx="53">
                  <c:v>53.91</c:v>
                </c:pt>
                <c:pt idx="54">
                  <c:v>53.91</c:v>
                </c:pt>
                <c:pt idx="55">
                  <c:v>53.91</c:v>
                </c:pt>
                <c:pt idx="56">
                  <c:v>53.91</c:v>
                </c:pt>
                <c:pt idx="57">
                  <c:v>53.91</c:v>
                </c:pt>
                <c:pt idx="58">
                  <c:v>53.91</c:v>
                </c:pt>
                <c:pt idx="59">
                  <c:v>53.91</c:v>
                </c:pt>
                <c:pt idx="60">
                  <c:v>53.91</c:v>
                </c:pt>
                <c:pt idx="61">
                  <c:v>53.91</c:v>
                </c:pt>
                <c:pt idx="62">
                  <c:v>53.91</c:v>
                </c:pt>
                <c:pt idx="63">
                  <c:v>53.91</c:v>
                </c:pt>
                <c:pt idx="64">
                  <c:v>53.91</c:v>
                </c:pt>
                <c:pt idx="65">
                  <c:v>53.91</c:v>
                </c:pt>
                <c:pt idx="66">
                  <c:v>53.91</c:v>
                </c:pt>
                <c:pt idx="67">
                  <c:v>53.91</c:v>
                </c:pt>
                <c:pt idx="68">
                  <c:v>53.91</c:v>
                </c:pt>
                <c:pt idx="69">
                  <c:v>53.91</c:v>
                </c:pt>
                <c:pt idx="70">
                  <c:v>53.91</c:v>
                </c:pt>
                <c:pt idx="71">
                  <c:v>53.91</c:v>
                </c:pt>
                <c:pt idx="72">
                  <c:v>53.91</c:v>
                </c:pt>
                <c:pt idx="73">
                  <c:v>53.91</c:v>
                </c:pt>
                <c:pt idx="74">
                  <c:v>53.91</c:v>
                </c:pt>
                <c:pt idx="75">
                  <c:v>53.91</c:v>
                </c:pt>
                <c:pt idx="76">
                  <c:v>53.91</c:v>
                </c:pt>
                <c:pt idx="77">
                  <c:v>53.91</c:v>
                </c:pt>
                <c:pt idx="78">
                  <c:v>53.91</c:v>
                </c:pt>
                <c:pt idx="79">
                  <c:v>53.91</c:v>
                </c:pt>
                <c:pt idx="80">
                  <c:v>53.91</c:v>
                </c:pt>
                <c:pt idx="81">
                  <c:v>53.91</c:v>
                </c:pt>
                <c:pt idx="82">
                  <c:v>53.91</c:v>
                </c:pt>
                <c:pt idx="83">
                  <c:v>53.91</c:v>
                </c:pt>
                <c:pt idx="84">
                  <c:v>53.91</c:v>
                </c:pt>
                <c:pt idx="85">
                  <c:v>53.91</c:v>
                </c:pt>
                <c:pt idx="86">
                  <c:v>53.91</c:v>
                </c:pt>
                <c:pt idx="87">
                  <c:v>53.91</c:v>
                </c:pt>
                <c:pt idx="88">
                  <c:v>53.91</c:v>
                </c:pt>
                <c:pt idx="89">
                  <c:v>53.91</c:v>
                </c:pt>
                <c:pt idx="90">
                  <c:v>53.91</c:v>
                </c:pt>
                <c:pt idx="91">
                  <c:v>53.91</c:v>
                </c:pt>
                <c:pt idx="92">
                  <c:v>53.91</c:v>
                </c:pt>
                <c:pt idx="93">
                  <c:v>53.91</c:v>
                </c:pt>
                <c:pt idx="94">
                  <c:v>53.91</c:v>
                </c:pt>
                <c:pt idx="95">
                  <c:v>53.91</c:v>
                </c:pt>
                <c:pt idx="96">
                  <c:v>53.91</c:v>
                </c:pt>
                <c:pt idx="97">
                  <c:v>53.91</c:v>
                </c:pt>
                <c:pt idx="98">
                  <c:v>53.91</c:v>
                </c:pt>
                <c:pt idx="99">
                  <c:v>53.91</c:v>
                </c:pt>
                <c:pt idx="100">
                  <c:v>53.91</c:v>
                </c:pt>
                <c:pt idx="101">
                  <c:v>53.91</c:v>
                </c:pt>
                <c:pt idx="102">
                  <c:v>53.91</c:v>
                </c:pt>
                <c:pt idx="103">
                  <c:v>53.91</c:v>
                </c:pt>
                <c:pt idx="104">
                  <c:v>53.91</c:v>
                </c:pt>
                <c:pt idx="105">
                  <c:v>53.91</c:v>
                </c:pt>
                <c:pt idx="106">
                  <c:v>53.91</c:v>
                </c:pt>
                <c:pt idx="107">
                  <c:v>53.91</c:v>
                </c:pt>
                <c:pt idx="108">
                  <c:v>53.91</c:v>
                </c:pt>
                <c:pt idx="109">
                  <c:v>53.91</c:v>
                </c:pt>
                <c:pt idx="110">
                  <c:v>53.91</c:v>
                </c:pt>
                <c:pt idx="111">
                  <c:v>53.91</c:v>
                </c:pt>
                <c:pt idx="112">
                  <c:v>53.91</c:v>
                </c:pt>
                <c:pt idx="113">
                  <c:v>53.91</c:v>
                </c:pt>
                <c:pt idx="114">
                  <c:v>53.91</c:v>
                </c:pt>
                <c:pt idx="115">
                  <c:v>53.91</c:v>
                </c:pt>
                <c:pt idx="116">
                  <c:v>53.91</c:v>
                </c:pt>
                <c:pt idx="117">
                  <c:v>53.91</c:v>
                </c:pt>
                <c:pt idx="118">
                  <c:v>53.91</c:v>
                </c:pt>
                <c:pt idx="119">
                  <c:v>53.91</c:v>
                </c:pt>
                <c:pt idx="120">
                  <c:v>53.91</c:v>
                </c:pt>
                <c:pt idx="121">
                  <c:v>53.91</c:v>
                </c:pt>
                <c:pt idx="122">
                  <c:v>53.91</c:v>
                </c:pt>
                <c:pt idx="123">
                  <c:v>53.91</c:v>
                </c:pt>
                <c:pt idx="124">
                  <c:v>53.91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диаграмма'!$L$5:$L$129</c:f>
              <c:numCache>
                <c:formatCode>0,00</c:formatCode>
                <c:ptCount val="125"/>
                <c:pt idx="0">
                  <c:v>57.14</c:v>
                </c:pt>
                <c:pt idx="1">
                  <c:v>54.332837301587304</c:v>
                </c:pt>
                <c:pt idx="2">
                  <c:v>58.857142857142854</c:v>
                </c:pt>
                <c:pt idx="3">
                  <c:v>61.666666666666664</c:v>
                </c:pt>
                <c:pt idx="4">
                  <c:v>51.75</c:v>
                </c:pt>
                <c:pt idx="5">
                  <c:v>57.277777777777779</c:v>
                </c:pt>
                <c:pt idx="6">
                  <c:v>55.444444444444443</c:v>
                </c:pt>
                <c:pt idx="7">
                  <c:v>43.5</c:v>
                </c:pt>
                <c:pt idx="8">
                  <c:v>50.5</c:v>
                </c:pt>
                <c:pt idx="9">
                  <c:v>55.666666666666664</c:v>
                </c:pt>
                <c:pt idx="10">
                  <c:v>46.72538461538462</c:v>
                </c:pt>
                <c:pt idx="11">
                  <c:v>62</c:v>
                </c:pt>
                <c:pt idx="12">
                  <c:v>48</c:v>
                </c:pt>
                <c:pt idx="13">
                  <c:v>54</c:v>
                </c:pt>
                <c:pt idx="14">
                  <c:v>35.799999999999997</c:v>
                </c:pt>
                <c:pt idx="15">
                  <c:v>58</c:v>
                </c:pt>
                <c:pt idx="16">
                  <c:v>50</c:v>
                </c:pt>
                <c:pt idx="17">
                  <c:v>44</c:v>
                </c:pt>
                <c:pt idx="18">
                  <c:v>40</c:v>
                </c:pt>
                <c:pt idx="19">
                  <c:v>36.299999999999997</c:v>
                </c:pt>
                <c:pt idx="20">
                  <c:v>44.33</c:v>
                </c:pt>
                <c:pt idx="21">
                  <c:v>43</c:v>
                </c:pt>
                <c:pt idx="22">
                  <c:v>50</c:v>
                </c:pt>
                <c:pt idx="23">
                  <c:v>42</c:v>
                </c:pt>
                <c:pt idx="25">
                  <c:v>46.441874999999996</c:v>
                </c:pt>
                <c:pt idx="26">
                  <c:v>51.57</c:v>
                </c:pt>
                <c:pt idx="27">
                  <c:v>41.33</c:v>
                </c:pt>
                <c:pt idx="28">
                  <c:v>22</c:v>
                </c:pt>
                <c:pt idx="29">
                  <c:v>40.5</c:v>
                </c:pt>
                <c:pt idx="30">
                  <c:v>59</c:v>
                </c:pt>
                <c:pt idx="31">
                  <c:v>51.85</c:v>
                </c:pt>
                <c:pt idx="32">
                  <c:v>60.5</c:v>
                </c:pt>
                <c:pt idx="33">
                  <c:v>43.5</c:v>
                </c:pt>
                <c:pt idx="34">
                  <c:v>49.89</c:v>
                </c:pt>
                <c:pt idx="35">
                  <c:v>50.9</c:v>
                </c:pt>
                <c:pt idx="36">
                  <c:v>55.9</c:v>
                </c:pt>
                <c:pt idx="37">
                  <c:v>53</c:v>
                </c:pt>
                <c:pt idx="40">
                  <c:v>32</c:v>
                </c:pt>
                <c:pt idx="41">
                  <c:v>48.5</c:v>
                </c:pt>
                <c:pt idx="42">
                  <c:v>36.630000000000003</c:v>
                </c:pt>
                <c:pt idx="43">
                  <c:v>46</c:v>
                </c:pt>
                <c:pt idx="45">
                  <c:v>52.956111111111113</c:v>
                </c:pt>
                <c:pt idx="46">
                  <c:v>54</c:v>
                </c:pt>
                <c:pt idx="47">
                  <c:v>57</c:v>
                </c:pt>
                <c:pt idx="48">
                  <c:v>63</c:v>
                </c:pt>
                <c:pt idx="49">
                  <c:v>66.06</c:v>
                </c:pt>
                <c:pt idx="50">
                  <c:v>55.25</c:v>
                </c:pt>
                <c:pt idx="51">
                  <c:v>60</c:v>
                </c:pt>
                <c:pt idx="52">
                  <c:v>58.25</c:v>
                </c:pt>
                <c:pt idx="53">
                  <c:v>58</c:v>
                </c:pt>
                <c:pt idx="55">
                  <c:v>59.8</c:v>
                </c:pt>
                <c:pt idx="56">
                  <c:v>53</c:v>
                </c:pt>
                <c:pt idx="57">
                  <c:v>55.1</c:v>
                </c:pt>
                <c:pt idx="58">
                  <c:v>29.75</c:v>
                </c:pt>
                <c:pt idx="59">
                  <c:v>42</c:v>
                </c:pt>
                <c:pt idx="60">
                  <c:v>54</c:v>
                </c:pt>
                <c:pt idx="61">
                  <c:v>60</c:v>
                </c:pt>
                <c:pt idx="62">
                  <c:v>42</c:v>
                </c:pt>
                <c:pt idx="63">
                  <c:v>46</c:v>
                </c:pt>
                <c:pt idx="64">
                  <c:v>40</c:v>
                </c:pt>
                <c:pt idx="65">
                  <c:v>49.401333333333334</c:v>
                </c:pt>
                <c:pt idx="66">
                  <c:v>62</c:v>
                </c:pt>
                <c:pt idx="67">
                  <c:v>60</c:v>
                </c:pt>
                <c:pt idx="68">
                  <c:v>56</c:v>
                </c:pt>
                <c:pt idx="69">
                  <c:v>43</c:v>
                </c:pt>
                <c:pt idx="70">
                  <c:v>55.33</c:v>
                </c:pt>
                <c:pt idx="71">
                  <c:v>61.36</c:v>
                </c:pt>
                <c:pt idx="72">
                  <c:v>48</c:v>
                </c:pt>
                <c:pt idx="73">
                  <c:v>36.33</c:v>
                </c:pt>
                <c:pt idx="74">
                  <c:v>36</c:v>
                </c:pt>
                <c:pt idx="75">
                  <c:v>45</c:v>
                </c:pt>
                <c:pt idx="76">
                  <c:v>44</c:v>
                </c:pt>
                <c:pt idx="77">
                  <c:v>35</c:v>
                </c:pt>
                <c:pt idx="78">
                  <c:v>38</c:v>
                </c:pt>
                <c:pt idx="79">
                  <c:v>60</c:v>
                </c:pt>
                <c:pt idx="80">
                  <c:v>61</c:v>
                </c:pt>
                <c:pt idx="81">
                  <c:v>51.067407407407408</c:v>
                </c:pt>
                <c:pt idx="82">
                  <c:v>50.4</c:v>
                </c:pt>
                <c:pt idx="83">
                  <c:v>70</c:v>
                </c:pt>
                <c:pt idx="84">
                  <c:v>59.88</c:v>
                </c:pt>
                <c:pt idx="85">
                  <c:v>63</c:v>
                </c:pt>
                <c:pt idx="86">
                  <c:v>62</c:v>
                </c:pt>
                <c:pt idx="87">
                  <c:v>36</c:v>
                </c:pt>
                <c:pt idx="88">
                  <c:v>42.71</c:v>
                </c:pt>
                <c:pt idx="90">
                  <c:v>48</c:v>
                </c:pt>
                <c:pt idx="91">
                  <c:v>54.8</c:v>
                </c:pt>
                <c:pt idx="92">
                  <c:v>57</c:v>
                </c:pt>
                <c:pt idx="93">
                  <c:v>54</c:v>
                </c:pt>
                <c:pt idx="94">
                  <c:v>40</c:v>
                </c:pt>
                <c:pt idx="96">
                  <c:v>57</c:v>
                </c:pt>
                <c:pt idx="97">
                  <c:v>49</c:v>
                </c:pt>
                <c:pt idx="98">
                  <c:v>52</c:v>
                </c:pt>
                <c:pt idx="99">
                  <c:v>56</c:v>
                </c:pt>
                <c:pt idx="100">
                  <c:v>52</c:v>
                </c:pt>
                <c:pt idx="101">
                  <c:v>51</c:v>
                </c:pt>
                <c:pt idx="102">
                  <c:v>56</c:v>
                </c:pt>
                <c:pt idx="103">
                  <c:v>37.28</c:v>
                </c:pt>
                <c:pt idx="104">
                  <c:v>32</c:v>
                </c:pt>
                <c:pt idx="106">
                  <c:v>50.75</c:v>
                </c:pt>
                <c:pt idx="108">
                  <c:v>57</c:v>
                </c:pt>
                <c:pt idx="109">
                  <c:v>50</c:v>
                </c:pt>
                <c:pt idx="110">
                  <c:v>39</c:v>
                </c:pt>
                <c:pt idx="111">
                  <c:v>48</c:v>
                </c:pt>
                <c:pt idx="112">
                  <c:v>54</c:v>
                </c:pt>
                <c:pt idx="113">
                  <c:v>50.93147186147187</c:v>
                </c:pt>
                <c:pt idx="114">
                  <c:v>65.916666666666671</c:v>
                </c:pt>
                <c:pt idx="115">
                  <c:v>67</c:v>
                </c:pt>
                <c:pt idx="116">
                  <c:v>66.36363636363636</c:v>
                </c:pt>
                <c:pt idx="117">
                  <c:v>38.78</c:v>
                </c:pt>
                <c:pt idx="118">
                  <c:v>55.6</c:v>
                </c:pt>
                <c:pt idx="120">
                  <c:v>37.86</c:v>
                </c:pt>
                <c:pt idx="12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диаграмма'!$Q$5:$Q$129</c:f>
              <c:numCache>
                <c:formatCode>Основной</c:formatCode>
                <c:ptCount val="125"/>
                <c:pt idx="0">
                  <c:v>54.06</c:v>
                </c:pt>
                <c:pt idx="1">
                  <c:v>54.06</c:v>
                </c:pt>
                <c:pt idx="2">
                  <c:v>54.06</c:v>
                </c:pt>
                <c:pt idx="3">
                  <c:v>54.06</c:v>
                </c:pt>
                <c:pt idx="4">
                  <c:v>54.06</c:v>
                </c:pt>
                <c:pt idx="5">
                  <c:v>54.06</c:v>
                </c:pt>
                <c:pt idx="6">
                  <c:v>54.06</c:v>
                </c:pt>
                <c:pt idx="7">
                  <c:v>54.06</c:v>
                </c:pt>
                <c:pt idx="8">
                  <c:v>54.06</c:v>
                </c:pt>
                <c:pt idx="9">
                  <c:v>54.06</c:v>
                </c:pt>
                <c:pt idx="10">
                  <c:v>54.06</c:v>
                </c:pt>
                <c:pt idx="11">
                  <c:v>54.06</c:v>
                </c:pt>
                <c:pt idx="12">
                  <c:v>54.06</c:v>
                </c:pt>
                <c:pt idx="13">
                  <c:v>54.06</c:v>
                </c:pt>
                <c:pt idx="14">
                  <c:v>54.06</c:v>
                </c:pt>
                <c:pt idx="15">
                  <c:v>54.06</c:v>
                </c:pt>
                <c:pt idx="16">
                  <c:v>54.06</c:v>
                </c:pt>
                <c:pt idx="17">
                  <c:v>54.06</c:v>
                </c:pt>
                <c:pt idx="18">
                  <c:v>54.06</c:v>
                </c:pt>
                <c:pt idx="19">
                  <c:v>54.06</c:v>
                </c:pt>
                <c:pt idx="20">
                  <c:v>54.06</c:v>
                </c:pt>
                <c:pt idx="21">
                  <c:v>54.06</c:v>
                </c:pt>
                <c:pt idx="22">
                  <c:v>54.06</c:v>
                </c:pt>
                <c:pt idx="23">
                  <c:v>54.06</c:v>
                </c:pt>
                <c:pt idx="24">
                  <c:v>54.06</c:v>
                </c:pt>
                <c:pt idx="25">
                  <c:v>54.06</c:v>
                </c:pt>
                <c:pt idx="26">
                  <c:v>54.06</c:v>
                </c:pt>
                <c:pt idx="27">
                  <c:v>54.06</c:v>
                </c:pt>
                <c:pt idx="28">
                  <c:v>54.06</c:v>
                </c:pt>
                <c:pt idx="29">
                  <c:v>54.06</c:v>
                </c:pt>
                <c:pt idx="30">
                  <c:v>54.06</c:v>
                </c:pt>
                <c:pt idx="31">
                  <c:v>54.06</c:v>
                </c:pt>
                <c:pt idx="32">
                  <c:v>54.06</c:v>
                </c:pt>
                <c:pt idx="33">
                  <c:v>54.06</c:v>
                </c:pt>
                <c:pt idx="34">
                  <c:v>54.06</c:v>
                </c:pt>
                <c:pt idx="35">
                  <c:v>54.06</c:v>
                </c:pt>
                <c:pt idx="36">
                  <c:v>54.06</c:v>
                </c:pt>
                <c:pt idx="37">
                  <c:v>54.06</c:v>
                </c:pt>
                <c:pt idx="38">
                  <c:v>54.06</c:v>
                </c:pt>
                <c:pt idx="39">
                  <c:v>54.06</c:v>
                </c:pt>
                <c:pt idx="40">
                  <c:v>54.06</c:v>
                </c:pt>
                <c:pt idx="41">
                  <c:v>54.06</c:v>
                </c:pt>
                <c:pt idx="42">
                  <c:v>54.06</c:v>
                </c:pt>
                <c:pt idx="43">
                  <c:v>54.06</c:v>
                </c:pt>
                <c:pt idx="44">
                  <c:v>54.06</c:v>
                </c:pt>
                <c:pt idx="45">
                  <c:v>54.06</c:v>
                </c:pt>
                <c:pt idx="46">
                  <c:v>54.06</c:v>
                </c:pt>
                <c:pt idx="47">
                  <c:v>54.06</c:v>
                </c:pt>
                <c:pt idx="48">
                  <c:v>54.06</c:v>
                </c:pt>
                <c:pt idx="49">
                  <c:v>54.06</c:v>
                </c:pt>
                <c:pt idx="50">
                  <c:v>54.06</c:v>
                </c:pt>
                <c:pt idx="51">
                  <c:v>54.06</c:v>
                </c:pt>
                <c:pt idx="52">
                  <c:v>54.06</c:v>
                </c:pt>
                <c:pt idx="53">
                  <c:v>54.06</c:v>
                </c:pt>
                <c:pt idx="54">
                  <c:v>54.06</c:v>
                </c:pt>
                <c:pt idx="55">
                  <c:v>54.06</c:v>
                </c:pt>
                <c:pt idx="56">
                  <c:v>54.06</c:v>
                </c:pt>
                <c:pt idx="57">
                  <c:v>54.06</c:v>
                </c:pt>
                <c:pt idx="58">
                  <c:v>54.06</c:v>
                </c:pt>
                <c:pt idx="59">
                  <c:v>54.06</c:v>
                </c:pt>
                <c:pt idx="60">
                  <c:v>54.06</c:v>
                </c:pt>
                <c:pt idx="61">
                  <c:v>54.06</c:v>
                </c:pt>
                <c:pt idx="62">
                  <c:v>54.06</c:v>
                </c:pt>
                <c:pt idx="63">
                  <c:v>54.06</c:v>
                </c:pt>
                <c:pt idx="64">
                  <c:v>54.06</c:v>
                </c:pt>
                <c:pt idx="65">
                  <c:v>54.06</c:v>
                </c:pt>
                <c:pt idx="66">
                  <c:v>54.06</c:v>
                </c:pt>
                <c:pt idx="67">
                  <c:v>54.06</c:v>
                </c:pt>
                <c:pt idx="68">
                  <c:v>54.06</c:v>
                </c:pt>
                <c:pt idx="69">
                  <c:v>54.06</c:v>
                </c:pt>
                <c:pt idx="70">
                  <c:v>54.06</c:v>
                </c:pt>
                <c:pt idx="71">
                  <c:v>54.06</c:v>
                </c:pt>
                <c:pt idx="72">
                  <c:v>54.06</c:v>
                </c:pt>
                <c:pt idx="73">
                  <c:v>54.06</c:v>
                </c:pt>
                <c:pt idx="74">
                  <c:v>54.06</c:v>
                </c:pt>
                <c:pt idx="75">
                  <c:v>54.06</c:v>
                </c:pt>
                <c:pt idx="76">
                  <c:v>54.06</c:v>
                </c:pt>
                <c:pt idx="77">
                  <c:v>54.06</c:v>
                </c:pt>
                <c:pt idx="78">
                  <c:v>54.06</c:v>
                </c:pt>
                <c:pt idx="79">
                  <c:v>54.06</c:v>
                </c:pt>
                <c:pt idx="80">
                  <c:v>54.06</c:v>
                </c:pt>
                <c:pt idx="81">
                  <c:v>54.06</c:v>
                </c:pt>
                <c:pt idx="82">
                  <c:v>54.06</c:v>
                </c:pt>
                <c:pt idx="83">
                  <c:v>54.06</c:v>
                </c:pt>
                <c:pt idx="84">
                  <c:v>54.06</c:v>
                </c:pt>
                <c:pt idx="85">
                  <c:v>54.06</c:v>
                </c:pt>
                <c:pt idx="86">
                  <c:v>54.06</c:v>
                </c:pt>
                <c:pt idx="87">
                  <c:v>54.06</c:v>
                </c:pt>
                <c:pt idx="88">
                  <c:v>54.06</c:v>
                </c:pt>
                <c:pt idx="89">
                  <c:v>54.06</c:v>
                </c:pt>
                <c:pt idx="90">
                  <c:v>54.06</c:v>
                </c:pt>
                <c:pt idx="91">
                  <c:v>54.06</c:v>
                </c:pt>
                <c:pt idx="92">
                  <c:v>54.06</c:v>
                </c:pt>
                <c:pt idx="93">
                  <c:v>54.06</c:v>
                </c:pt>
                <c:pt idx="94">
                  <c:v>54.06</c:v>
                </c:pt>
                <c:pt idx="95">
                  <c:v>54.06</c:v>
                </c:pt>
                <c:pt idx="96">
                  <c:v>54.06</c:v>
                </c:pt>
                <c:pt idx="97">
                  <c:v>54.06</c:v>
                </c:pt>
                <c:pt idx="98">
                  <c:v>54.06</c:v>
                </c:pt>
                <c:pt idx="99">
                  <c:v>54.06</c:v>
                </c:pt>
                <c:pt idx="100">
                  <c:v>54.06</c:v>
                </c:pt>
                <c:pt idx="101">
                  <c:v>54.06</c:v>
                </c:pt>
                <c:pt idx="102">
                  <c:v>54.06</c:v>
                </c:pt>
                <c:pt idx="103">
                  <c:v>54.06</c:v>
                </c:pt>
                <c:pt idx="104">
                  <c:v>54.06</c:v>
                </c:pt>
                <c:pt idx="105">
                  <c:v>54.06</c:v>
                </c:pt>
                <c:pt idx="106">
                  <c:v>54.06</c:v>
                </c:pt>
                <c:pt idx="107">
                  <c:v>54.06</c:v>
                </c:pt>
                <c:pt idx="108">
                  <c:v>54.06</c:v>
                </c:pt>
                <c:pt idx="109">
                  <c:v>54.06</c:v>
                </c:pt>
                <c:pt idx="110">
                  <c:v>54.06</c:v>
                </c:pt>
                <c:pt idx="111">
                  <c:v>54.06</c:v>
                </c:pt>
                <c:pt idx="112">
                  <c:v>54.06</c:v>
                </c:pt>
                <c:pt idx="113">
                  <c:v>54.06</c:v>
                </c:pt>
                <c:pt idx="114">
                  <c:v>54.06</c:v>
                </c:pt>
                <c:pt idx="115">
                  <c:v>54.06</c:v>
                </c:pt>
                <c:pt idx="116">
                  <c:v>54.06</c:v>
                </c:pt>
                <c:pt idx="117">
                  <c:v>54.06</c:v>
                </c:pt>
                <c:pt idx="118">
                  <c:v>54.06</c:v>
                </c:pt>
                <c:pt idx="119">
                  <c:v>54.06</c:v>
                </c:pt>
                <c:pt idx="120">
                  <c:v>54.06</c:v>
                </c:pt>
                <c:pt idx="121">
                  <c:v>54.06</c:v>
                </c:pt>
                <c:pt idx="122">
                  <c:v>54.06</c:v>
                </c:pt>
                <c:pt idx="123">
                  <c:v>54.06</c:v>
                </c:pt>
                <c:pt idx="124">
                  <c:v>54.06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928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диаграмма'!$P$5:$P$129</c:f>
              <c:numCache>
                <c:formatCode>0,00</c:formatCode>
                <c:ptCount val="125"/>
                <c:pt idx="0">
                  <c:v>70</c:v>
                </c:pt>
                <c:pt idx="1">
                  <c:v>56.5</c:v>
                </c:pt>
                <c:pt idx="2">
                  <c:v>56</c:v>
                </c:pt>
                <c:pt idx="3">
                  <c:v>67</c:v>
                </c:pt>
                <c:pt idx="4">
                  <c:v>41</c:v>
                </c:pt>
                <c:pt idx="5">
                  <c:v>56</c:v>
                </c:pt>
                <c:pt idx="6">
                  <c:v>59</c:v>
                </c:pt>
                <c:pt idx="7">
                  <c:v>52</c:v>
                </c:pt>
                <c:pt idx="8">
                  <c:v>73</c:v>
                </c:pt>
                <c:pt idx="9">
                  <c:v>48</c:v>
                </c:pt>
                <c:pt idx="10">
                  <c:v>51.133419442875962</c:v>
                </c:pt>
                <c:pt idx="11">
                  <c:v>64.142857142857139</c:v>
                </c:pt>
                <c:pt idx="12">
                  <c:v>57.833333333333336</c:v>
                </c:pt>
                <c:pt idx="13">
                  <c:v>53.173913043478258</c:v>
                </c:pt>
                <c:pt idx="14">
                  <c:v>44.5</c:v>
                </c:pt>
                <c:pt idx="15">
                  <c:v>61.909090909090907</c:v>
                </c:pt>
                <c:pt idx="16">
                  <c:v>46</c:v>
                </c:pt>
                <c:pt idx="18">
                  <c:v>48.625</c:v>
                </c:pt>
                <c:pt idx="19">
                  <c:v>46.8</c:v>
                </c:pt>
                <c:pt idx="20">
                  <c:v>40.6</c:v>
                </c:pt>
                <c:pt idx="23">
                  <c:v>47.75</c:v>
                </c:pt>
                <c:pt idx="25">
                  <c:v>46.046470588235294</c:v>
                </c:pt>
                <c:pt idx="26">
                  <c:v>55.88</c:v>
                </c:pt>
                <c:pt idx="27">
                  <c:v>45</c:v>
                </c:pt>
                <c:pt idx="30">
                  <c:v>59.25</c:v>
                </c:pt>
                <c:pt idx="31">
                  <c:v>51.27</c:v>
                </c:pt>
                <c:pt idx="32">
                  <c:v>51.1</c:v>
                </c:pt>
                <c:pt idx="33">
                  <c:v>51.5</c:v>
                </c:pt>
                <c:pt idx="34">
                  <c:v>49.18</c:v>
                </c:pt>
                <c:pt idx="35">
                  <c:v>56.55</c:v>
                </c:pt>
                <c:pt idx="36">
                  <c:v>38.11</c:v>
                </c:pt>
                <c:pt idx="37">
                  <c:v>51.7</c:v>
                </c:pt>
                <c:pt idx="38">
                  <c:v>32</c:v>
                </c:pt>
                <c:pt idx="39">
                  <c:v>44</c:v>
                </c:pt>
                <c:pt idx="40">
                  <c:v>39.25</c:v>
                </c:pt>
                <c:pt idx="41">
                  <c:v>36</c:v>
                </c:pt>
                <c:pt idx="42">
                  <c:v>32</c:v>
                </c:pt>
                <c:pt idx="43">
                  <c:v>48</c:v>
                </c:pt>
                <c:pt idx="44">
                  <c:v>42</c:v>
                </c:pt>
                <c:pt idx="45">
                  <c:v>50.833888888888886</c:v>
                </c:pt>
                <c:pt idx="46">
                  <c:v>48</c:v>
                </c:pt>
                <c:pt idx="47">
                  <c:v>62</c:v>
                </c:pt>
                <c:pt idx="48">
                  <c:v>69</c:v>
                </c:pt>
                <c:pt idx="49">
                  <c:v>50</c:v>
                </c:pt>
                <c:pt idx="50">
                  <c:v>54.13</c:v>
                </c:pt>
                <c:pt idx="51">
                  <c:v>58</c:v>
                </c:pt>
                <c:pt idx="52">
                  <c:v>43.33</c:v>
                </c:pt>
                <c:pt idx="53">
                  <c:v>59</c:v>
                </c:pt>
                <c:pt idx="54">
                  <c:v>44</c:v>
                </c:pt>
                <c:pt idx="55">
                  <c:v>55.75</c:v>
                </c:pt>
                <c:pt idx="56">
                  <c:v>53.8</c:v>
                </c:pt>
                <c:pt idx="57">
                  <c:v>48</c:v>
                </c:pt>
                <c:pt idx="58">
                  <c:v>34</c:v>
                </c:pt>
                <c:pt idx="59">
                  <c:v>52</c:v>
                </c:pt>
                <c:pt idx="60">
                  <c:v>40</c:v>
                </c:pt>
                <c:pt idx="61">
                  <c:v>56</c:v>
                </c:pt>
                <c:pt idx="62">
                  <c:v>36</c:v>
                </c:pt>
                <c:pt idx="64">
                  <c:v>52</c:v>
                </c:pt>
                <c:pt idx="65">
                  <c:v>49.421428571428571</c:v>
                </c:pt>
                <c:pt idx="66">
                  <c:v>42</c:v>
                </c:pt>
                <c:pt idx="67">
                  <c:v>65</c:v>
                </c:pt>
                <c:pt idx="68">
                  <c:v>48</c:v>
                </c:pt>
                <c:pt idx="69">
                  <c:v>60</c:v>
                </c:pt>
                <c:pt idx="70">
                  <c:v>47.3</c:v>
                </c:pt>
                <c:pt idx="71">
                  <c:v>49</c:v>
                </c:pt>
                <c:pt idx="72">
                  <c:v>38</c:v>
                </c:pt>
                <c:pt idx="73">
                  <c:v>59</c:v>
                </c:pt>
                <c:pt idx="74">
                  <c:v>51</c:v>
                </c:pt>
                <c:pt idx="75">
                  <c:v>51.8</c:v>
                </c:pt>
                <c:pt idx="76">
                  <c:v>32</c:v>
                </c:pt>
                <c:pt idx="77">
                  <c:v>41</c:v>
                </c:pt>
                <c:pt idx="79">
                  <c:v>60</c:v>
                </c:pt>
                <c:pt idx="80">
                  <c:v>47.8</c:v>
                </c:pt>
                <c:pt idx="81">
                  <c:v>51.8147223466189</c:v>
                </c:pt>
                <c:pt idx="82">
                  <c:v>39.5</c:v>
                </c:pt>
                <c:pt idx="83">
                  <c:v>64.712121212121218</c:v>
                </c:pt>
                <c:pt idx="84">
                  <c:v>53.75</c:v>
                </c:pt>
                <c:pt idx="85">
                  <c:v>52.666666666666664</c:v>
                </c:pt>
                <c:pt idx="86">
                  <c:v>61.363636363636367</c:v>
                </c:pt>
                <c:pt idx="87">
                  <c:v>57.571428571428569</c:v>
                </c:pt>
                <c:pt idx="88">
                  <c:v>51.666666666666664</c:v>
                </c:pt>
                <c:pt idx="90">
                  <c:v>57.833333333333336</c:v>
                </c:pt>
                <c:pt idx="91">
                  <c:v>57</c:v>
                </c:pt>
                <c:pt idx="92">
                  <c:v>53.3125</c:v>
                </c:pt>
                <c:pt idx="93">
                  <c:v>60.222222222222221</c:v>
                </c:pt>
                <c:pt idx="94">
                  <c:v>56</c:v>
                </c:pt>
                <c:pt idx="95">
                  <c:v>49.75</c:v>
                </c:pt>
                <c:pt idx="96">
                  <c:v>56.428571428571431</c:v>
                </c:pt>
                <c:pt idx="97">
                  <c:v>59.0625</c:v>
                </c:pt>
                <c:pt idx="98">
                  <c:v>57.777777777777779</c:v>
                </c:pt>
                <c:pt idx="99">
                  <c:v>60.833333333333336</c:v>
                </c:pt>
                <c:pt idx="100">
                  <c:v>42.916666666666664</c:v>
                </c:pt>
                <c:pt idx="101">
                  <c:v>46.857142857142854</c:v>
                </c:pt>
                <c:pt idx="102">
                  <c:v>53.125</c:v>
                </c:pt>
                <c:pt idx="103">
                  <c:v>35.625</c:v>
                </c:pt>
                <c:pt idx="104">
                  <c:v>53.2</c:v>
                </c:pt>
                <c:pt idx="105">
                  <c:v>47</c:v>
                </c:pt>
                <c:pt idx="106">
                  <c:v>40.25</c:v>
                </c:pt>
                <c:pt idx="108">
                  <c:v>38.666666666666664</c:v>
                </c:pt>
                <c:pt idx="109">
                  <c:v>52.25</c:v>
                </c:pt>
                <c:pt idx="110">
                  <c:v>47</c:v>
                </c:pt>
                <c:pt idx="111">
                  <c:v>58.285714285714285</c:v>
                </c:pt>
                <c:pt idx="112">
                  <c:v>38</c:v>
                </c:pt>
                <c:pt idx="113">
                  <c:v>53.222222222222221</c:v>
                </c:pt>
                <c:pt idx="114">
                  <c:v>67</c:v>
                </c:pt>
                <c:pt idx="115">
                  <c:v>63</c:v>
                </c:pt>
                <c:pt idx="116">
                  <c:v>66</c:v>
                </c:pt>
                <c:pt idx="117">
                  <c:v>52</c:v>
                </c:pt>
                <c:pt idx="118">
                  <c:v>56</c:v>
                </c:pt>
                <c:pt idx="120">
                  <c:v>40</c:v>
                </c:pt>
                <c:pt idx="121">
                  <c:v>47</c:v>
                </c:pt>
                <c:pt idx="122">
                  <c:v>46</c:v>
                </c:pt>
                <c:pt idx="123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диаграмма'!$U$4:$U$129</c:f>
              <c:numCache>
                <c:formatCode>0,00</c:formatCode>
                <c:ptCount val="126"/>
                <c:pt idx="0" formatCode="Основной">
                  <c:v>53.16</c:v>
                </c:pt>
                <c:pt idx="1">
                  <c:v>53.16</c:v>
                </c:pt>
                <c:pt idx="2" formatCode="Основной">
                  <c:v>53.16</c:v>
                </c:pt>
                <c:pt idx="3">
                  <c:v>53.16</c:v>
                </c:pt>
                <c:pt idx="4">
                  <c:v>53.16</c:v>
                </c:pt>
                <c:pt idx="5">
                  <c:v>53.16</c:v>
                </c:pt>
                <c:pt idx="6">
                  <c:v>53.16</c:v>
                </c:pt>
                <c:pt idx="7">
                  <c:v>53.16</c:v>
                </c:pt>
                <c:pt idx="8">
                  <c:v>53.16</c:v>
                </c:pt>
                <c:pt idx="9">
                  <c:v>53.16</c:v>
                </c:pt>
                <c:pt idx="10">
                  <c:v>53.16</c:v>
                </c:pt>
                <c:pt idx="11">
                  <c:v>53.16</c:v>
                </c:pt>
                <c:pt idx="12">
                  <c:v>53.16</c:v>
                </c:pt>
                <c:pt idx="13">
                  <c:v>53.16</c:v>
                </c:pt>
                <c:pt idx="14">
                  <c:v>53.16</c:v>
                </c:pt>
                <c:pt idx="15">
                  <c:v>53.16</c:v>
                </c:pt>
                <c:pt idx="16">
                  <c:v>53.16</c:v>
                </c:pt>
                <c:pt idx="17">
                  <c:v>53.16</c:v>
                </c:pt>
                <c:pt idx="18">
                  <c:v>53.16</c:v>
                </c:pt>
                <c:pt idx="19">
                  <c:v>53.16</c:v>
                </c:pt>
                <c:pt idx="20">
                  <c:v>53.16</c:v>
                </c:pt>
                <c:pt idx="21">
                  <c:v>53.16</c:v>
                </c:pt>
                <c:pt idx="22">
                  <c:v>53.16</c:v>
                </c:pt>
                <c:pt idx="23">
                  <c:v>53.16</c:v>
                </c:pt>
                <c:pt idx="24">
                  <c:v>53.16</c:v>
                </c:pt>
                <c:pt idx="25">
                  <c:v>53.16</c:v>
                </c:pt>
                <c:pt idx="26">
                  <c:v>53.16</c:v>
                </c:pt>
                <c:pt idx="27">
                  <c:v>53.16</c:v>
                </c:pt>
                <c:pt idx="28">
                  <c:v>53.16</c:v>
                </c:pt>
                <c:pt idx="29">
                  <c:v>53.16</c:v>
                </c:pt>
                <c:pt idx="30">
                  <c:v>53.16</c:v>
                </c:pt>
                <c:pt idx="31">
                  <c:v>53.16</c:v>
                </c:pt>
                <c:pt idx="32">
                  <c:v>53.16</c:v>
                </c:pt>
                <c:pt idx="33">
                  <c:v>53.16</c:v>
                </c:pt>
                <c:pt idx="34">
                  <c:v>53.16</c:v>
                </c:pt>
                <c:pt idx="35">
                  <c:v>53.16</c:v>
                </c:pt>
                <c:pt idx="36">
                  <c:v>53.16</c:v>
                </c:pt>
                <c:pt idx="37">
                  <c:v>53.16</c:v>
                </c:pt>
                <c:pt idx="38">
                  <c:v>53.16</c:v>
                </c:pt>
                <c:pt idx="39">
                  <c:v>53.16</c:v>
                </c:pt>
                <c:pt idx="40">
                  <c:v>53.16</c:v>
                </c:pt>
                <c:pt idx="41">
                  <c:v>53.16</c:v>
                </c:pt>
                <c:pt idx="42">
                  <c:v>53.16</c:v>
                </c:pt>
                <c:pt idx="43">
                  <c:v>53.16</c:v>
                </c:pt>
                <c:pt idx="44">
                  <c:v>53.16</c:v>
                </c:pt>
                <c:pt idx="45">
                  <c:v>53.16</c:v>
                </c:pt>
                <c:pt idx="46">
                  <c:v>53.16</c:v>
                </c:pt>
                <c:pt idx="47">
                  <c:v>53.16</c:v>
                </c:pt>
                <c:pt idx="48">
                  <c:v>53.16</c:v>
                </c:pt>
                <c:pt idx="49">
                  <c:v>53.16</c:v>
                </c:pt>
                <c:pt idx="50">
                  <c:v>53.16</c:v>
                </c:pt>
                <c:pt idx="51">
                  <c:v>53.16</c:v>
                </c:pt>
                <c:pt idx="52">
                  <c:v>53.16</c:v>
                </c:pt>
                <c:pt idx="53">
                  <c:v>53.16</c:v>
                </c:pt>
                <c:pt idx="54">
                  <c:v>53.16</c:v>
                </c:pt>
                <c:pt idx="55">
                  <c:v>53.16</c:v>
                </c:pt>
                <c:pt idx="56">
                  <c:v>53.16</c:v>
                </c:pt>
                <c:pt idx="57">
                  <c:v>53.16</c:v>
                </c:pt>
                <c:pt idx="58">
                  <c:v>53.16</c:v>
                </c:pt>
                <c:pt idx="59">
                  <c:v>53.16</c:v>
                </c:pt>
                <c:pt idx="60">
                  <c:v>53.16</c:v>
                </c:pt>
                <c:pt idx="61">
                  <c:v>53.16</c:v>
                </c:pt>
                <c:pt idx="62">
                  <c:v>53.16</c:v>
                </c:pt>
                <c:pt idx="63">
                  <c:v>53.16</c:v>
                </c:pt>
                <c:pt idx="64">
                  <c:v>53.16</c:v>
                </c:pt>
                <c:pt idx="65">
                  <c:v>53.16</c:v>
                </c:pt>
                <c:pt idx="66">
                  <c:v>53.16</c:v>
                </c:pt>
                <c:pt idx="67">
                  <c:v>53.16</c:v>
                </c:pt>
                <c:pt idx="68">
                  <c:v>53.16</c:v>
                </c:pt>
                <c:pt idx="69">
                  <c:v>53.16</c:v>
                </c:pt>
                <c:pt idx="70">
                  <c:v>53.16</c:v>
                </c:pt>
                <c:pt idx="71">
                  <c:v>53.16</c:v>
                </c:pt>
                <c:pt idx="72">
                  <c:v>53.16</c:v>
                </c:pt>
                <c:pt idx="73">
                  <c:v>53.16</c:v>
                </c:pt>
                <c:pt idx="74">
                  <c:v>53.16</c:v>
                </c:pt>
                <c:pt idx="75">
                  <c:v>53.16</c:v>
                </c:pt>
                <c:pt idx="76">
                  <c:v>53.16</c:v>
                </c:pt>
                <c:pt idx="77">
                  <c:v>53.16</c:v>
                </c:pt>
                <c:pt idx="78">
                  <c:v>53.16</c:v>
                </c:pt>
                <c:pt idx="79">
                  <c:v>53.16</c:v>
                </c:pt>
                <c:pt idx="80">
                  <c:v>53.16</c:v>
                </c:pt>
                <c:pt idx="81">
                  <c:v>53.16</c:v>
                </c:pt>
                <c:pt idx="82">
                  <c:v>53.16</c:v>
                </c:pt>
                <c:pt idx="83">
                  <c:v>53.16</c:v>
                </c:pt>
                <c:pt idx="84">
                  <c:v>53.16</c:v>
                </c:pt>
                <c:pt idx="85">
                  <c:v>53.16</c:v>
                </c:pt>
                <c:pt idx="86">
                  <c:v>53.16</c:v>
                </c:pt>
                <c:pt idx="87">
                  <c:v>53.16</c:v>
                </c:pt>
                <c:pt idx="88">
                  <c:v>53.16</c:v>
                </c:pt>
                <c:pt idx="89">
                  <c:v>53.16</c:v>
                </c:pt>
                <c:pt idx="90">
                  <c:v>53.16</c:v>
                </c:pt>
                <c:pt idx="91">
                  <c:v>53.16</c:v>
                </c:pt>
                <c:pt idx="92">
                  <c:v>53.16</c:v>
                </c:pt>
                <c:pt idx="93">
                  <c:v>53.16</c:v>
                </c:pt>
                <c:pt idx="94">
                  <c:v>53.16</c:v>
                </c:pt>
                <c:pt idx="95">
                  <c:v>53.16</c:v>
                </c:pt>
                <c:pt idx="96">
                  <c:v>53.16</c:v>
                </c:pt>
                <c:pt idx="97">
                  <c:v>53.16</c:v>
                </c:pt>
                <c:pt idx="98">
                  <c:v>53.16</c:v>
                </c:pt>
                <c:pt idx="99">
                  <c:v>53.16</c:v>
                </c:pt>
                <c:pt idx="100">
                  <c:v>53.16</c:v>
                </c:pt>
                <c:pt idx="101">
                  <c:v>53.16</c:v>
                </c:pt>
                <c:pt idx="102">
                  <c:v>53.16</c:v>
                </c:pt>
                <c:pt idx="103">
                  <c:v>53.16</c:v>
                </c:pt>
                <c:pt idx="104">
                  <c:v>53.16</c:v>
                </c:pt>
                <c:pt idx="105">
                  <c:v>53.16</c:v>
                </c:pt>
                <c:pt idx="106">
                  <c:v>53.16</c:v>
                </c:pt>
                <c:pt idx="107">
                  <c:v>53.16</c:v>
                </c:pt>
                <c:pt idx="108">
                  <c:v>53.16</c:v>
                </c:pt>
                <c:pt idx="109">
                  <c:v>53.16</c:v>
                </c:pt>
                <c:pt idx="110">
                  <c:v>53.16</c:v>
                </c:pt>
                <c:pt idx="111">
                  <c:v>53.16</c:v>
                </c:pt>
                <c:pt idx="112">
                  <c:v>53.16</c:v>
                </c:pt>
                <c:pt idx="113">
                  <c:v>53.16</c:v>
                </c:pt>
                <c:pt idx="114">
                  <c:v>53.16</c:v>
                </c:pt>
                <c:pt idx="115">
                  <c:v>53.16</c:v>
                </c:pt>
                <c:pt idx="116">
                  <c:v>53.16</c:v>
                </c:pt>
                <c:pt idx="117">
                  <c:v>53.16</c:v>
                </c:pt>
                <c:pt idx="118">
                  <c:v>53.16</c:v>
                </c:pt>
                <c:pt idx="119">
                  <c:v>53.16</c:v>
                </c:pt>
                <c:pt idx="120">
                  <c:v>53.16</c:v>
                </c:pt>
                <c:pt idx="121">
                  <c:v>53.16</c:v>
                </c:pt>
                <c:pt idx="122">
                  <c:v>53.16</c:v>
                </c:pt>
                <c:pt idx="123">
                  <c:v>53.16</c:v>
                </c:pt>
                <c:pt idx="124">
                  <c:v>53.16</c:v>
                </c:pt>
                <c:pt idx="125">
                  <c:v>53.16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диаграмма'!$T$5:$T$129</c:f>
              <c:numCache>
                <c:formatCode>0,00</c:formatCode>
                <c:ptCount val="125"/>
                <c:pt idx="0">
                  <c:v>57.714285714285715</c:v>
                </c:pt>
                <c:pt idx="1">
                  <c:v>55.909252450980382</c:v>
                </c:pt>
                <c:pt idx="2">
                  <c:v>52.7</c:v>
                </c:pt>
                <c:pt idx="3">
                  <c:v>64</c:v>
                </c:pt>
                <c:pt idx="4">
                  <c:v>43.5</c:v>
                </c:pt>
                <c:pt idx="5">
                  <c:v>56.882352941176471</c:v>
                </c:pt>
                <c:pt idx="6">
                  <c:v>56.625</c:v>
                </c:pt>
                <c:pt idx="7">
                  <c:v>39.9</c:v>
                </c:pt>
                <c:pt idx="8">
                  <c:v>70.333333333333329</c:v>
                </c:pt>
                <c:pt idx="9">
                  <c:v>63.333333333333336</c:v>
                </c:pt>
                <c:pt idx="10">
                  <c:v>47.864884135472373</c:v>
                </c:pt>
                <c:pt idx="11">
                  <c:v>63.5</c:v>
                </c:pt>
                <c:pt idx="12">
                  <c:v>57.666666666666664</c:v>
                </c:pt>
                <c:pt idx="13">
                  <c:v>52.625</c:v>
                </c:pt>
                <c:pt idx="14">
                  <c:v>42.75</c:v>
                </c:pt>
                <c:pt idx="15">
                  <c:v>53.647058823529413</c:v>
                </c:pt>
                <c:pt idx="16">
                  <c:v>57</c:v>
                </c:pt>
                <c:pt idx="17">
                  <c:v>32</c:v>
                </c:pt>
                <c:pt idx="18">
                  <c:v>44.8</c:v>
                </c:pt>
                <c:pt idx="19">
                  <c:v>36.125</c:v>
                </c:pt>
                <c:pt idx="20">
                  <c:v>55</c:v>
                </c:pt>
                <c:pt idx="21">
                  <c:v>31.4</c:v>
                </c:pt>
                <c:pt idx="25">
                  <c:v>48.282848921911423</c:v>
                </c:pt>
                <c:pt idx="26">
                  <c:v>62.7</c:v>
                </c:pt>
                <c:pt idx="27">
                  <c:v>56</c:v>
                </c:pt>
                <c:pt idx="29">
                  <c:v>51</c:v>
                </c:pt>
                <c:pt idx="30">
                  <c:v>51</c:v>
                </c:pt>
                <c:pt idx="31">
                  <c:v>46.2</c:v>
                </c:pt>
                <c:pt idx="32">
                  <c:v>74.25</c:v>
                </c:pt>
                <c:pt idx="33">
                  <c:v>33.875</c:v>
                </c:pt>
                <c:pt idx="34">
                  <c:v>41.5</c:v>
                </c:pt>
                <c:pt idx="35">
                  <c:v>51.53846153846154</c:v>
                </c:pt>
                <c:pt idx="36">
                  <c:v>42.545454545454547</c:v>
                </c:pt>
                <c:pt idx="37">
                  <c:v>66.666666666666671</c:v>
                </c:pt>
                <c:pt idx="39">
                  <c:v>44.5</c:v>
                </c:pt>
                <c:pt idx="40">
                  <c:v>30.4</c:v>
                </c:pt>
                <c:pt idx="41">
                  <c:v>42.6</c:v>
                </c:pt>
                <c:pt idx="42">
                  <c:v>38</c:v>
                </c:pt>
                <c:pt idx="44">
                  <c:v>39.75</c:v>
                </c:pt>
                <c:pt idx="45">
                  <c:v>49.624078099838968</c:v>
                </c:pt>
                <c:pt idx="46">
                  <c:v>55.714285714285715</c:v>
                </c:pt>
                <c:pt idx="47">
                  <c:v>57.521739130434781</c:v>
                </c:pt>
                <c:pt idx="48">
                  <c:v>65</c:v>
                </c:pt>
                <c:pt idx="49">
                  <c:v>51.285714285714285</c:v>
                </c:pt>
                <c:pt idx="50">
                  <c:v>46.5</c:v>
                </c:pt>
                <c:pt idx="51">
                  <c:v>54</c:v>
                </c:pt>
                <c:pt idx="52">
                  <c:v>45.75</c:v>
                </c:pt>
                <c:pt idx="53">
                  <c:v>57.67</c:v>
                </c:pt>
                <c:pt idx="55">
                  <c:v>51.75</c:v>
                </c:pt>
                <c:pt idx="56">
                  <c:v>45.625</c:v>
                </c:pt>
                <c:pt idx="57">
                  <c:v>50</c:v>
                </c:pt>
                <c:pt idx="58">
                  <c:v>46.5</c:v>
                </c:pt>
                <c:pt idx="59">
                  <c:v>39</c:v>
                </c:pt>
                <c:pt idx="60">
                  <c:v>42.666666666666664</c:v>
                </c:pt>
                <c:pt idx="61">
                  <c:v>52</c:v>
                </c:pt>
                <c:pt idx="62">
                  <c:v>35.75</c:v>
                </c:pt>
                <c:pt idx="63">
                  <c:v>47</c:v>
                </c:pt>
                <c:pt idx="64">
                  <c:v>49.5</c:v>
                </c:pt>
                <c:pt idx="65">
                  <c:v>52.841058346415487</c:v>
                </c:pt>
                <c:pt idx="66">
                  <c:v>65.75</c:v>
                </c:pt>
                <c:pt idx="67">
                  <c:v>70.5</c:v>
                </c:pt>
                <c:pt idx="68">
                  <c:v>48.8</c:v>
                </c:pt>
                <c:pt idx="69">
                  <c:v>70.666666666666671</c:v>
                </c:pt>
                <c:pt idx="70">
                  <c:v>68.666666666666671</c:v>
                </c:pt>
                <c:pt idx="71">
                  <c:v>59.571428571428569</c:v>
                </c:pt>
                <c:pt idx="72">
                  <c:v>39.333333333333336</c:v>
                </c:pt>
                <c:pt idx="73">
                  <c:v>44.230769230769234</c:v>
                </c:pt>
                <c:pt idx="74">
                  <c:v>51.666666666666664</c:v>
                </c:pt>
                <c:pt idx="75">
                  <c:v>47.714285714285715</c:v>
                </c:pt>
                <c:pt idx="76">
                  <c:v>36</c:v>
                </c:pt>
                <c:pt idx="77">
                  <c:v>50</c:v>
                </c:pt>
                <c:pt idx="79">
                  <c:v>39.5</c:v>
                </c:pt>
                <c:pt idx="80">
                  <c:v>47.375</c:v>
                </c:pt>
                <c:pt idx="81">
                  <c:v>51.315430578361607</c:v>
                </c:pt>
                <c:pt idx="82">
                  <c:v>52</c:v>
                </c:pt>
                <c:pt idx="83">
                  <c:v>69.446428571428569</c:v>
                </c:pt>
                <c:pt idx="84">
                  <c:v>55.5</c:v>
                </c:pt>
                <c:pt idx="85">
                  <c:v>43.8</c:v>
                </c:pt>
                <c:pt idx="86">
                  <c:v>49.296296296296298</c:v>
                </c:pt>
                <c:pt idx="87">
                  <c:v>56.666666666666664</c:v>
                </c:pt>
                <c:pt idx="88">
                  <c:v>64.727272727272734</c:v>
                </c:pt>
                <c:pt idx="90">
                  <c:v>47.166666666666664</c:v>
                </c:pt>
                <c:pt idx="91">
                  <c:v>51.8</c:v>
                </c:pt>
                <c:pt idx="92">
                  <c:v>71.666666666666671</c:v>
                </c:pt>
                <c:pt idx="93">
                  <c:v>50.363636363636367</c:v>
                </c:pt>
                <c:pt idx="94">
                  <c:v>48</c:v>
                </c:pt>
                <c:pt idx="95">
                  <c:v>41.666666666666664</c:v>
                </c:pt>
                <c:pt idx="96">
                  <c:v>54.857142857142854</c:v>
                </c:pt>
                <c:pt idx="97">
                  <c:v>60.333333333333336</c:v>
                </c:pt>
                <c:pt idx="98">
                  <c:v>46.666666666666664</c:v>
                </c:pt>
                <c:pt idx="99">
                  <c:v>37</c:v>
                </c:pt>
                <c:pt idx="100">
                  <c:v>45.857142857142854</c:v>
                </c:pt>
                <c:pt idx="101">
                  <c:v>55.5</c:v>
                </c:pt>
                <c:pt idx="102">
                  <c:v>79</c:v>
                </c:pt>
                <c:pt idx="103">
                  <c:v>35.833333333333336</c:v>
                </c:pt>
                <c:pt idx="104">
                  <c:v>44.8</c:v>
                </c:pt>
                <c:pt idx="105">
                  <c:v>54.333333333333336</c:v>
                </c:pt>
                <c:pt idx="106">
                  <c:v>44</c:v>
                </c:pt>
                <c:pt idx="108">
                  <c:v>46</c:v>
                </c:pt>
                <c:pt idx="109">
                  <c:v>46.909090909090907</c:v>
                </c:pt>
                <c:pt idx="110">
                  <c:v>50.5</c:v>
                </c:pt>
                <c:pt idx="111">
                  <c:v>43.6</c:v>
                </c:pt>
                <c:pt idx="112">
                  <c:v>40.857142857142854</c:v>
                </c:pt>
                <c:pt idx="113">
                  <c:v>55.030713012477726</c:v>
                </c:pt>
                <c:pt idx="114">
                  <c:v>61.2</c:v>
                </c:pt>
                <c:pt idx="115">
                  <c:v>60.764705882352942</c:v>
                </c:pt>
                <c:pt idx="116">
                  <c:v>66.909090909090907</c:v>
                </c:pt>
                <c:pt idx="117">
                  <c:v>44</c:v>
                </c:pt>
                <c:pt idx="118">
                  <c:v>51.1</c:v>
                </c:pt>
                <c:pt idx="120">
                  <c:v>49</c:v>
                </c:pt>
                <c:pt idx="121">
                  <c:v>62</c:v>
                </c:pt>
                <c:pt idx="122">
                  <c:v>61</c:v>
                </c:pt>
                <c:pt idx="123">
                  <c:v>52</c:v>
                </c:pt>
                <c:pt idx="124">
                  <c:v>42.333333333333336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диаграмма'!$Y$5:$Y$129</c:f>
              <c:numCache>
                <c:formatCode>Основной</c:formatCode>
                <c:ptCount val="125"/>
                <c:pt idx="0" formatCode="0,00">
                  <c:v>54.85</c:v>
                </c:pt>
                <c:pt idx="1">
                  <c:v>54.85</c:v>
                </c:pt>
                <c:pt idx="2" formatCode="0,00">
                  <c:v>54.85</c:v>
                </c:pt>
                <c:pt idx="3" formatCode="0,00">
                  <c:v>54.85</c:v>
                </c:pt>
                <c:pt idx="4" formatCode="0,00">
                  <c:v>54.85</c:v>
                </c:pt>
                <c:pt idx="5" formatCode="0,00">
                  <c:v>54.85</c:v>
                </c:pt>
                <c:pt idx="6" formatCode="0,00">
                  <c:v>54.85</c:v>
                </c:pt>
                <c:pt idx="7" formatCode="0,00">
                  <c:v>54.85</c:v>
                </c:pt>
                <c:pt idx="8" formatCode="0,00">
                  <c:v>54.85</c:v>
                </c:pt>
                <c:pt idx="9" formatCode="0,00">
                  <c:v>54.85</c:v>
                </c:pt>
                <c:pt idx="10" formatCode="0,00">
                  <c:v>54.85</c:v>
                </c:pt>
                <c:pt idx="11" formatCode="0,00">
                  <c:v>54.85</c:v>
                </c:pt>
                <c:pt idx="12" formatCode="0,00">
                  <c:v>54.85</c:v>
                </c:pt>
                <c:pt idx="13" formatCode="0,00">
                  <c:v>54.85</c:v>
                </c:pt>
                <c:pt idx="14" formatCode="0,00">
                  <c:v>54.85</c:v>
                </c:pt>
                <c:pt idx="15" formatCode="0,00">
                  <c:v>54.85</c:v>
                </c:pt>
                <c:pt idx="16" formatCode="0,00">
                  <c:v>54.85</c:v>
                </c:pt>
                <c:pt idx="17" formatCode="0,00">
                  <c:v>54.85</c:v>
                </c:pt>
                <c:pt idx="18" formatCode="0,00">
                  <c:v>54.85</c:v>
                </c:pt>
                <c:pt idx="19" formatCode="0,00">
                  <c:v>54.85</c:v>
                </c:pt>
                <c:pt idx="20" formatCode="0,00">
                  <c:v>54.85</c:v>
                </c:pt>
                <c:pt idx="21" formatCode="0,00">
                  <c:v>54.85</c:v>
                </c:pt>
                <c:pt idx="22" formatCode="0,00">
                  <c:v>54.85</c:v>
                </c:pt>
                <c:pt idx="23" formatCode="0,00">
                  <c:v>54.85</c:v>
                </c:pt>
                <c:pt idx="24" formatCode="0,00">
                  <c:v>54.85</c:v>
                </c:pt>
                <c:pt idx="25" formatCode="0,00">
                  <c:v>54.85</c:v>
                </c:pt>
                <c:pt idx="26" formatCode="0,00">
                  <c:v>54.85</c:v>
                </c:pt>
                <c:pt idx="27" formatCode="0,00">
                  <c:v>54.85</c:v>
                </c:pt>
                <c:pt idx="28" formatCode="0,00">
                  <c:v>54.85</c:v>
                </c:pt>
                <c:pt idx="29" formatCode="0,00">
                  <c:v>54.85</c:v>
                </c:pt>
                <c:pt idx="30" formatCode="0,00">
                  <c:v>54.85</c:v>
                </c:pt>
                <c:pt idx="31" formatCode="0,00">
                  <c:v>54.85</c:v>
                </c:pt>
                <c:pt idx="32" formatCode="0,00">
                  <c:v>54.85</c:v>
                </c:pt>
                <c:pt idx="33" formatCode="0,00">
                  <c:v>54.85</c:v>
                </c:pt>
                <c:pt idx="34" formatCode="0,00">
                  <c:v>54.85</c:v>
                </c:pt>
                <c:pt idx="35" formatCode="0,00">
                  <c:v>54.85</c:v>
                </c:pt>
                <c:pt idx="36" formatCode="0,00">
                  <c:v>54.85</c:v>
                </c:pt>
                <c:pt idx="37" formatCode="0,00">
                  <c:v>54.85</c:v>
                </c:pt>
                <c:pt idx="38" formatCode="0,00">
                  <c:v>54.85</c:v>
                </c:pt>
                <c:pt idx="39" formatCode="0,00">
                  <c:v>54.85</c:v>
                </c:pt>
                <c:pt idx="40" formatCode="0,00">
                  <c:v>54.85</c:v>
                </c:pt>
                <c:pt idx="41" formatCode="0,00">
                  <c:v>54.85</c:v>
                </c:pt>
                <c:pt idx="42" formatCode="0,00">
                  <c:v>54.85</c:v>
                </c:pt>
                <c:pt idx="43" formatCode="0,00">
                  <c:v>54.85</c:v>
                </c:pt>
                <c:pt idx="44" formatCode="0,00">
                  <c:v>54.85</c:v>
                </c:pt>
                <c:pt idx="45" formatCode="0,00">
                  <c:v>54.85</c:v>
                </c:pt>
                <c:pt idx="46" formatCode="0,00">
                  <c:v>54.85</c:v>
                </c:pt>
                <c:pt idx="47" formatCode="0,00">
                  <c:v>54.85</c:v>
                </c:pt>
                <c:pt idx="48" formatCode="0,00">
                  <c:v>54.85</c:v>
                </c:pt>
                <c:pt idx="49" formatCode="0,00">
                  <c:v>54.85</c:v>
                </c:pt>
                <c:pt idx="50" formatCode="0,00">
                  <c:v>54.85</c:v>
                </c:pt>
                <c:pt idx="51" formatCode="0,00">
                  <c:v>54.85</c:v>
                </c:pt>
                <c:pt idx="52" formatCode="0,00">
                  <c:v>54.85</c:v>
                </c:pt>
                <c:pt idx="53" formatCode="0,00">
                  <c:v>54.85</c:v>
                </c:pt>
                <c:pt idx="54" formatCode="0,00">
                  <c:v>54.85</c:v>
                </c:pt>
                <c:pt idx="55" formatCode="0,00">
                  <c:v>54.85</c:v>
                </c:pt>
                <c:pt idx="56" formatCode="0,00">
                  <c:v>54.85</c:v>
                </c:pt>
                <c:pt idx="57" formatCode="0,00">
                  <c:v>54.85</c:v>
                </c:pt>
                <c:pt idx="58" formatCode="0,00">
                  <c:v>54.85</c:v>
                </c:pt>
                <c:pt idx="59" formatCode="0,00">
                  <c:v>54.85</c:v>
                </c:pt>
                <c:pt idx="60" formatCode="0,00">
                  <c:v>54.85</c:v>
                </c:pt>
                <c:pt idx="61" formatCode="0,00">
                  <c:v>54.85</c:v>
                </c:pt>
                <c:pt idx="62" formatCode="0,00">
                  <c:v>54.85</c:v>
                </c:pt>
                <c:pt idx="63" formatCode="0,00">
                  <c:v>54.85</c:v>
                </c:pt>
                <c:pt idx="64" formatCode="0,00">
                  <c:v>54.85</c:v>
                </c:pt>
                <c:pt idx="65" formatCode="0,00">
                  <c:v>54.85</c:v>
                </c:pt>
                <c:pt idx="66" formatCode="0,00">
                  <c:v>54.85</c:v>
                </c:pt>
                <c:pt idx="67" formatCode="0,00">
                  <c:v>54.85</c:v>
                </c:pt>
                <c:pt idx="68" formatCode="0,00">
                  <c:v>54.85</c:v>
                </c:pt>
                <c:pt idx="69" formatCode="0,00">
                  <c:v>54.85</c:v>
                </c:pt>
                <c:pt idx="70" formatCode="0,00">
                  <c:v>54.85</c:v>
                </c:pt>
                <c:pt idx="71" formatCode="0,00">
                  <c:v>54.85</c:v>
                </c:pt>
                <c:pt idx="72" formatCode="0,00">
                  <c:v>54.85</c:v>
                </c:pt>
                <c:pt idx="73" formatCode="0,00">
                  <c:v>54.85</c:v>
                </c:pt>
                <c:pt idx="74" formatCode="0,00">
                  <c:v>54.85</c:v>
                </c:pt>
                <c:pt idx="75" formatCode="0,00">
                  <c:v>54.85</c:v>
                </c:pt>
                <c:pt idx="76" formatCode="0,00">
                  <c:v>54.85</c:v>
                </c:pt>
                <c:pt idx="77" formatCode="0,00">
                  <c:v>54.85</c:v>
                </c:pt>
                <c:pt idx="78" formatCode="0,00">
                  <c:v>54.85</c:v>
                </c:pt>
                <c:pt idx="79" formatCode="0,00">
                  <c:v>54.85</c:v>
                </c:pt>
                <c:pt idx="80" formatCode="0,00">
                  <c:v>54.85</c:v>
                </c:pt>
                <c:pt idx="81" formatCode="0,00">
                  <c:v>54.85</c:v>
                </c:pt>
                <c:pt idx="82" formatCode="0,00">
                  <c:v>54.85</c:v>
                </c:pt>
                <c:pt idx="83" formatCode="0,00">
                  <c:v>54.85</c:v>
                </c:pt>
                <c:pt idx="84" formatCode="0,00">
                  <c:v>54.85</c:v>
                </c:pt>
                <c:pt idx="85" formatCode="0,00">
                  <c:v>54.85</c:v>
                </c:pt>
                <c:pt idx="86" formatCode="0,00">
                  <c:v>54.85</c:v>
                </c:pt>
                <c:pt idx="87" formatCode="0,00">
                  <c:v>54.85</c:v>
                </c:pt>
                <c:pt idx="88" formatCode="0,00">
                  <c:v>54.85</c:v>
                </c:pt>
                <c:pt idx="89" formatCode="0,00">
                  <c:v>54.85</c:v>
                </c:pt>
                <c:pt idx="90" formatCode="0,00">
                  <c:v>54.85</c:v>
                </c:pt>
                <c:pt idx="91" formatCode="0,00">
                  <c:v>54.85</c:v>
                </c:pt>
                <c:pt idx="92" formatCode="0,00">
                  <c:v>54.85</c:v>
                </c:pt>
                <c:pt idx="93" formatCode="0,00">
                  <c:v>54.85</c:v>
                </c:pt>
                <c:pt idx="94" formatCode="0,00">
                  <c:v>54.85</c:v>
                </c:pt>
                <c:pt idx="95" formatCode="0,00">
                  <c:v>54.85</c:v>
                </c:pt>
                <c:pt idx="96" formatCode="0,00">
                  <c:v>54.85</c:v>
                </c:pt>
                <c:pt idx="97" formatCode="0,00">
                  <c:v>54.85</c:v>
                </c:pt>
                <c:pt idx="98" formatCode="0,00">
                  <c:v>54.85</c:v>
                </c:pt>
                <c:pt idx="99" formatCode="0,00">
                  <c:v>54.85</c:v>
                </c:pt>
                <c:pt idx="100" formatCode="0,00">
                  <c:v>54.85</c:v>
                </c:pt>
                <c:pt idx="101" formatCode="0,00">
                  <c:v>54.85</c:v>
                </c:pt>
                <c:pt idx="102" formatCode="0,00">
                  <c:v>54.85</c:v>
                </c:pt>
                <c:pt idx="103" formatCode="0,00">
                  <c:v>54.85</c:v>
                </c:pt>
                <c:pt idx="104" formatCode="0,00">
                  <c:v>54.85</c:v>
                </c:pt>
                <c:pt idx="105" formatCode="0,00">
                  <c:v>54.85</c:v>
                </c:pt>
                <c:pt idx="106" formatCode="0,00">
                  <c:v>54.85</c:v>
                </c:pt>
                <c:pt idx="107" formatCode="0,00">
                  <c:v>54.85</c:v>
                </c:pt>
                <c:pt idx="108" formatCode="0,00">
                  <c:v>54.85</c:v>
                </c:pt>
                <c:pt idx="109" formatCode="0,00">
                  <c:v>54.85</c:v>
                </c:pt>
                <c:pt idx="110" formatCode="0,00">
                  <c:v>54.85</c:v>
                </c:pt>
                <c:pt idx="111" formatCode="0,00">
                  <c:v>54.85</c:v>
                </c:pt>
                <c:pt idx="112" formatCode="0,00">
                  <c:v>54.85</c:v>
                </c:pt>
                <c:pt idx="113" formatCode="0,00">
                  <c:v>54.85</c:v>
                </c:pt>
                <c:pt idx="114" formatCode="0,00">
                  <c:v>54.85</c:v>
                </c:pt>
                <c:pt idx="115" formatCode="0,00">
                  <c:v>54.85</c:v>
                </c:pt>
                <c:pt idx="116" formatCode="0,00">
                  <c:v>54.85</c:v>
                </c:pt>
                <c:pt idx="117" formatCode="0,00">
                  <c:v>54.85</c:v>
                </c:pt>
                <c:pt idx="118" formatCode="0,00">
                  <c:v>54.85</c:v>
                </c:pt>
                <c:pt idx="119" formatCode="0,00">
                  <c:v>54.85</c:v>
                </c:pt>
                <c:pt idx="120" formatCode="0,00">
                  <c:v>54.85</c:v>
                </c:pt>
                <c:pt idx="121" formatCode="0,00">
                  <c:v>54.85</c:v>
                </c:pt>
                <c:pt idx="122" formatCode="0,00">
                  <c:v>54.85</c:v>
                </c:pt>
                <c:pt idx="123" formatCode="0,00">
                  <c:v>54.85</c:v>
                </c:pt>
                <c:pt idx="124" formatCode="0,00">
                  <c:v>54.85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диаграмма'!$X$5:$X$129</c:f>
              <c:numCache>
                <c:formatCode>0,00</c:formatCode>
                <c:ptCount val="125"/>
                <c:pt idx="0">
                  <c:v>55.571428571428569</c:v>
                </c:pt>
                <c:pt idx="1">
                  <c:v>56.401388888888896</c:v>
                </c:pt>
                <c:pt idx="2">
                  <c:v>67.599999999999994</c:v>
                </c:pt>
                <c:pt idx="3">
                  <c:v>48.666666666666664</c:v>
                </c:pt>
                <c:pt idx="4">
                  <c:v>48.142857142857146</c:v>
                </c:pt>
                <c:pt idx="5">
                  <c:v>60.142857142857146</c:v>
                </c:pt>
                <c:pt idx="6">
                  <c:v>61.111111111111114</c:v>
                </c:pt>
                <c:pt idx="7">
                  <c:v>48.166666666666664</c:v>
                </c:pt>
                <c:pt idx="8">
                  <c:v>59.666666666666664</c:v>
                </c:pt>
                <c:pt idx="9">
                  <c:v>57.714285714285715</c:v>
                </c:pt>
                <c:pt idx="10">
                  <c:v>53.082677045177043</c:v>
                </c:pt>
                <c:pt idx="11">
                  <c:v>54.92307692307692</c:v>
                </c:pt>
                <c:pt idx="12">
                  <c:v>53.785714285714285</c:v>
                </c:pt>
                <c:pt idx="13">
                  <c:v>62.5</c:v>
                </c:pt>
                <c:pt idx="15">
                  <c:v>48.166666666666664</c:v>
                </c:pt>
                <c:pt idx="16">
                  <c:v>56.6</c:v>
                </c:pt>
                <c:pt idx="17">
                  <c:v>37.333333333333336</c:v>
                </c:pt>
                <c:pt idx="18">
                  <c:v>65.25</c:v>
                </c:pt>
                <c:pt idx="20">
                  <c:v>47</c:v>
                </c:pt>
                <c:pt idx="21">
                  <c:v>31.6</c:v>
                </c:pt>
                <c:pt idx="22">
                  <c:v>58</c:v>
                </c:pt>
                <c:pt idx="23">
                  <c:v>69.333333333333329</c:v>
                </c:pt>
                <c:pt idx="24">
                  <c:v>52.5</c:v>
                </c:pt>
                <c:pt idx="25">
                  <c:v>50.101543209876546</c:v>
                </c:pt>
                <c:pt idx="26">
                  <c:v>51</c:v>
                </c:pt>
                <c:pt idx="27">
                  <c:v>63</c:v>
                </c:pt>
                <c:pt idx="28">
                  <c:v>45.166666666666664</c:v>
                </c:pt>
                <c:pt idx="30">
                  <c:v>42.2</c:v>
                </c:pt>
                <c:pt idx="31">
                  <c:v>59.666666666666664</c:v>
                </c:pt>
                <c:pt idx="32">
                  <c:v>61.5</c:v>
                </c:pt>
                <c:pt idx="33">
                  <c:v>43.375</c:v>
                </c:pt>
                <c:pt idx="34">
                  <c:v>50.555555555555557</c:v>
                </c:pt>
                <c:pt idx="35">
                  <c:v>49.888888888888886</c:v>
                </c:pt>
                <c:pt idx="36">
                  <c:v>76</c:v>
                </c:pt>
                <c:pt idx="37">
                  <c:v>46</c:v>
                </c:pt>
                <c:pt idx="38">
                  <c:v>44.6</c:v>
                </c:pt>
                <c:pt idx="39">
                  <c:v>41</c:v>
                </c:pt>
                <c:pt idx="40">
                  <c:v>37</c:v>
                </c:pt>
                <c:pt idx="41">
                  <c:v>36</c:v>
                </c:pt>
                <c:pt idx="42">
                  <c:v>45.666666666666664</c:v>
                </c:pt>
                <c:pt idx="43">
                  <c:v>53.333333333333336</c:v>
                </c:pt>
                <c:pt idx="44">
                  <c:v>55.875</c:v>
                </c:pt>
                <c:pt idx="45">
                  <c:v>52.873893370057054</c:v>
                </c:pt>
                <c:pt idx="46">
                  <c:v>74</c:v>
                </c:pt>
                <c:pt idx="47">
                  <c:v>56.086956521739133</c:v>
                </c:pt>
                <c:pt idx="48">
                  <c:v>62.75</c:v>
                </c:pt>
                <c:pt idx="49">
                  <c:v>58.333333333333336</c:v>
                </c:pt>
                <c:pt idx="50">
                  <c:v>48.666666666666664</c:v>
                </c:pt>
                <c:pt idx="51">
                  <c:v>58.269230769230766</c:v>
                </c:pt>
                <c:pt idx="52">
                  <c:v>49.75</c:v>
                </c:pt>
                <c:pt idx="53">
                  <c:v>54.5</c:v>
                </c:pt>
                <c:pt idx="54">
                  <c:v>36</c:v>
                </c:pt>
                <c:pt idx="55">
                  <c:v>69</c:v>
                </c:pt>
                <c:pt idx="56">
                  <c:v>52</c:v>
                </c:pt>
                <c:pt idx="57">
                  <c:v>67</c:v>
                </c:pt>
                <c:pt idx="59">
                  <c:v>42</c:v>
                </c:pt>
                <c:pt idx="60">
                  <c:v>41.333333333333336</c:v>
                </c:pt>
                <c:pt idx="61">
                  <c:v>50</c:v>
                </c:pt>
                <c:pt idx="63">
                  <c:v>34.5</c:v>
                </c:pt>
                <c:pt idx="64">
                  <c:v>44.666666666666664</c:v>
                </c:pt>
                <c:pt idx="65">
                  <c:v>53.871072974644406</c:v>
                </c:pt>
                <c:pt idx="66">
                  <c:v>45.875</c:v>
                </c:pt>
                <c:pt idx="67">
                  <c:v>75.285714285714292</c:v>
                </c:pt>
                <c:pt idx="68">
                  <c:v>59.428571428571431</c:v>
                </c:pt>
                <c:pt idx="69">
                  <c:v>47</c:v>
                </c:pt>
                <c:pt idx="70">
                  <c:v>58.857142857142854</c:v>
                </c:pt>
                <c:pt idx="71">
                  <c:v>62</c:v>
                </c:pt>
                <c:pt idx="72">
                  <c:v>46.454545454545453</c:v>
                </c:pt>
                <c:pt idx="73">
                  <c:v>42.285714285714285</c:v>
                </c:pt>
                <c:pt idx="74">
                  <c:v>48.8</c:v>
                </c:pt>
                <c:pt idx="75">
                  <c:v>49.375</c:v>
                </c:pt>
                <c:pt idx="76">
                  <c:v>74</c:v>
                </c:pt>
                <c:pt idx="77">
                  <c:v>40</c:v>
                </c:pt>
                <c:pt idx="79">
                  <c:v>61.833333333333336</c:v>
                </c:pt>
                <c:pt idx="80">
                  <c:v>43</c:v>
                </c:pt>
                <c:pt idx="81">
                  <c:v>55.047935724406322</c:v>
                </c:pt>
                <c:pt idx="82">
                  <c:v>57.75</c:v>
                </c:pt>
                <c:pt idx="83">
                  <c:v>63.611111111111114</c:v>
                </c:pt>
                <c:pt idx="84">
                  <c:v>50.6</c:v>
                </c:pt>
                <c:pt idx="85">
                  <c:v>63</c:v>
                </c:pt>
                <c:pt idx="86">
                  <c:v>52.133333333333333</c:v>
                </c:pt>
                <c:pt idx="87">
                  <c:v>72.666666666666671</c:v>
                </c:pt>
                <c:pt idx="88">
                  <c:v>54.8</c:v>
                </c:pt>
                <c:pt idx="90">
                  <c:v>55.117647058823529</c:v>
                </c:pt>
                <c:pt idx="91">
                  <c:v>55</c:v>
                </c:pt>
                <c:pt idx="92">
                  <c:v>73.666666666666671</c:v>
                </c:pt>
                <c:pt idx="93">
                  <c:v>57.277777777777779</c:v>
                </c:pt>
                <c:pt idx="94">
                  <c:v>61.6</c:v>
                </c:pt>
                <c:pt idx="95">
                  <c:v>58.666666666666664</c:v>
                </c:pt>
                <c:pt idx="96">
                  <c:v>48.333333333333336</c:v>
                </c:pt>
                <c:pt idx="97">
                  <c:v>49.2</c:v>
                </c:pt>
                <c:pt idx="98">
                  <c:v>59.153846153846153</c:v>
                </c:pt>
                <c:pt idx="99">
                  <c:v>58.7</c:v>
                </c:pt>
                <c:pt idx="100">
                  <c:v>51.18181818181818</c:v>
                </c:pt>
                <c:pt idx="101">
                  <c:v>66.666666666666671</c:v>
                </c:pt>
                <c:pt idx="102">
                  <c:v>60.75</c:v>
                </c:pt>
                <c:pt idx="103">
                  <c:v>53</c:v>
                </c:pt>
                <c:pt idx="104">
                  <c:v>41.25</c:v>
                </c:pt>
                <c:pt idx="105" formatCode="Основной">
                  <c:v>61.166666666666664</c:v>
                </c:pt>
                <c:pt idx="106">
                  <c:v>37.25</c:v>
                </c:pt>
                <c:pt idx="108">
                  <c:v>44.8</c:v>
                </c:pt>
                <c:pt idx="109">
                  <c:v>44.25</c:v>
                </c:pt>
                <c:pt idx="111">
                  <c:v>46.75</c:v>
                </c:pt>
                <c:pt idx="112">
                  <c:v>43</c:v>
                </c:pt>
                <c:pt idx="113">
                  <c:v>58.282792207792205</c:v>
                </c:pt>
                <c:pt idx="114">
                  <c:v>69.125</c:v>
                </c:pt>
                <c:pt idx="115">
                  <c:v>66.454545454545453</c:v>
                </c:pt>
                <c:pt idx="116">
                  <c:v>60</c:v>
                </c:pt>
                <c:pt idx="118">
                  <c:v>57</c:v>
                </c:pt>
                <c:pt idx="120">
                  <c:v>48</c:v>
                </c:pt>
                <c:pt idx="122">
                  <c:v>53</c:v>
                </c:pt>
                <c:pt idx="123">
                  <c:v>54.4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диаграмма'!$AC$5:$AC$129</c:f>
              <c:numCache>
                <c:formatCode>Основной</c:formatCode>
                <c:ptCount val="125"/>
                <c:pt idx="0" formatCode="0,00">
                  <c:v>54.85</c:v>
                </c:pt>
                <c:pt idx="1">
                  <c:v>54.85</c:v>
                </c:pt>
                <c:pt idx="2" formatCode="0,00">
                  <c:v>54.85</c:v>
                </c:pt>
                <c:pt idx="3" formatCode="0,00">
                  <c:v>54.85</c:v>
                </c:pt>
                <c:pt idx="4" formatCode="0,00">
                  <c:v>54.85</c:v>
                </c:pt>
                <c:pt idx="5" formatCode="0,00">
                  <c:v>54.85</c:v>
                </c:pt>
                <c:pt idx="6" formatCode="0,00">
                  <c:v>54.85</c:v>
                </c:pt>
                <c:pt idx="7" formatCode="0,00">
                  <c:v>54.85</c:v>
                </c:pt>
                <c:pt idx="8" formatCode="0,00">
                  <c:v>54.85</c:v>
                </c:pt>
                <c:pt idx="9" formatCode="0,00">
                  <c:v>54.85</c:v>
                </c:pt>
                <c:pt idx="10" formatCode="0,00">
                  <c:v>54.85</c:v>
                </c:pt>
                <c:pt idx="11" formatCode="0,00">
                  <c:v>54.85</c:v>
                </c:pt>
                <c:pt idx="12" formatCode="0,00">
                  <c:v>54.85</c:v>
                </c:pt>
                <c:pt idx="13" formatCode="0,00">
                  <c:v>54.85</c:v>
                </c:pt>
                <c:pt idx="14" formatCode="0,00">
                  <c:v>54.85</c:v>
                </c:pt>
                <c:pt idx="15" formatCode="0,00">
                  <c:v>54.85</c:v>
                </c:pt>
                <c:pt idx="16" formatCode="0,00">
                  <c:v>54.85</c:v>
                </c:pt>
                <c:pt idx="17" formatCode="0,00">
                  <c:v>54.85</c:v>
                </c:pt>
                <c:pt idx="18" formatCode="0,00">
                  <c:v>54.85</c:v>
                </c:pt>
                <c:pt idx="19" formatCode="0,00">
                  <c:v>54.85</c:v>
                </c:pt>
                <c:pt idx="20" formatCode="0,00">
                  <c:v>54.85</c:v>
                </c:pt>
                <c:pt idx="21" formatCode="0,00">
                  <c:v>54.85</c:v>
                </c:pt>
                <c:pt idx="22" formatCode="0,00">
                  <c:v>54.85</c:v>
                </c:pt>
                <c:pt idx="23" formatCode="0,00">
                  <c:v>54.85</c:v>
                </c:pt>
                <c:pt idx="24" formatCode="0,00">
                  <c:v>54.85</c:v>
                </c:pt>
                <c:pt idx="25" formatCode="0,00">
                  <c:v>54.85</c:v>
                </c:pt>
                <c:pt idx="26" formatCode="0,00">
                  <c:v>54.85</c:v>
                </c:pt>
                <c:pt idx="27" formatCode="0,00">
                  <c:v>54.85</c:v>
                </c:pt>
                <c:pt idx="28" formatCode="0,00">
                  <c:v>54.85</c:v>
                </c:pt>
                <c:pt idx="29" formatCode="0,00">
                  <c:v>54.85</c:v>
                </c:pt>
                <c:pt idx="30" formatCode="0,00">
                  <c:v>54.85</c:v>
                </c:pt>
                <c:pt idx="31" formatCode="0,00">
                  <c:v>54.85</c:v>
                </c:pt>
                <c:pt idx="32" formatCode="0,00">
                  <c:v>54.85</c:v>
                </c:pt>
                <c:pt idx="33" formatCode="0,00">
                  <c:v>54.85</c:v>
                </c:pt>
                <c:pt idx="34" formatCode="0,00">
                  <c:v>54.85</c:v>
                </c:pt>
                <c:pt idx="35" formatCode="0,00">
                  <c:v>54.85</c:v>
                </c:pt>
                <c:pt idx="36" formatCode="0,00">
                  <c:v>54.85</c:v>
                </c:pt>
                <c:pt idx="37" formatCode="0,00">
                  <c:v>54.85</c:v>
                </c:pt>
                <c:pt idx="38" formatCode="0,00">
                  <c:v>54.85</c:v>
                </c:pt>
                <c:pt idx="39" formatCode="0,00">
                  <c:v>54.85</c:v>
                </c:pt>
                <c:pt idx="40" formatCode="0,00">
                  <c:v>54.85</c:v>
                </c:pt>
                <c:pt idx="41" formatCode="0,00">
                  <c:v>54.85</c:v>
                </c:pt>
                <c:pt idx="42" formatCode="0,00">
                  <c:v>54.85</c:v>
                </c:pt>
                <c:pt idx="43" formatCode="0,00">
                  <c:v>54.85</c:v>
                </c:pt>
                <c:pt idx="44" formatCode="0,00">
                  <c:v>54.85</c:v>
                </c:pt>
                <c:pt idx="45" formatCode="0,00">
                  <c:v>54.85</c:v>
                </c:pt>
                <c:pt idx="46" formatCode="0,00">
                  <c:v>54.85</c:v>
                </c:pt>
                <c:pt idx="47" formatCode="0,00">
                  <c:v>54.85</c:v>
                </c:pt>
                <c:pt idx="48" formatCode="0,00">
                  <c:v>54.85</c:v>
                </c:pt>
                <c:pt idx="49" formatCode="0,00">
                  <c:v>54.85</c:v>
                </c:pt>
                <c:pt idx="50" formatCode="0,00">
                  <c:v>54.85</c:v>
                </c:pt>
                <c:pt idx="51" formatCode="0,00">
                  <c:v>54.85</c:v>
                </c:pt>
                <c:pt idx="52" formatCode="0,00">
                  <c:v>54.85</c:v>
                </c:pt>
                <c:pt idx="53" formatCode="0,00">
                  <c:v>54.85</c:v>
                </c:pt>
                <c:pt idx="54" formatCode="0,00">
                  <c:v>54.85</c:v>
                </c:pt>
                <c:pt idx="55" formatCode="0,00">
                  <c:v>54.85</c:v>
                </c:pt>
                <c:pt idx="56" formatCode="0,00">
                  <c:v>54.85</c:v>
                </c:pt>
                <c:pt idx="57" formatCode="0,00">
                  <c:v>54.85</c:v>
                </c:pt>
                <c:pt idx="58" formatCode="0,00">
                  <c:v>54.85</c:v>
                </c:pt>
                <c:pt idx="59" formatCode="0,00">
                  <c:v>54.85</c:v>
                </c:pt>
                <c:pt idx="60" formatCode="0,00">
                  <c:v>54.85</c:v>
                </c:pt>
                <c:pt idx="61" formatCode="0,00">
                  <c:v>54.85</c:v>
                </c:pt>
                <c:pt idx="62" formatCode="0,00">
                  <c:v>54.85</c:v>
                </c:pt>
                <c:pt idx="63" formatCode="0,00">
                  <c:v>54.85</c:v>
                </c:pt>
                <c:pt idx="64" formatCode="0,00">
                  <c:v>54.85</c:v>
                </c:pt>
                <c:pt idx="65" formatCode="0,00">
                  <c:v>54.85</c:v>
                </c:pt>
                <c:pt idx="66" formatCode="0,00">
                  <c:v>54.85</c:v>
                </c:pt>
                <c:pt idx="67" formatCode="0,00">
                  <c:v>54.85</c:v>
                </c:pt>
                <c:pt idx="68" formatCode="0,00">
                  <c:v>54.85</c:v>
                </c:pt>
                <c:pt idx="69" formatCode="0,00">
                  <c:v>54.85</c:v>
                </c:pt>
                <c:pt idx="70" formatCode="0,00">
                  <c:v>54.85</c:v>
                </c:pt>
                <c:pt idx="71" formatCode="0,00">
                  <c:v>54.85</c:v>
                </c:pt>
                <c:pt idx="72" formatCode="0,00">
                  <c:v>54.85</c:v>
                </c:pt>
                <c:pt idx="73" formatCode="0,00">
                  <c:v>54.85</c:v>
                </c:pt>
                <c:pt idx="74" formatCode="0,00">
                  <c:v>54.85</c:v>
                </c:pt>
                <c:pt idx="75" formatCode="0,00">
                  <c:v>54.85</c:v>
                </c:pt>
                <c:pt idx="76" formatCode="0,00">
                  <c:v>54.85</c:v>
                </c:pt>
                <c:pt idx="77" formatCode="0,00">
                  <c:v>54.85</c:v>
                </c:pt>
                <c:pt idx="78" formatCode="0,00">
                  <c:v>54.85</c:v>
                </c:pt>
                <c:pt idx="79" formatCode="0,00">
                  <c:v>54.85</c:v>
                </c:pt>
                <c:pt idx="80" formatCode="0,00">
                  <c:v>54.85</c:v>
                </c:pt>
                <c:pt idx="81" formatCode="0,00">
                  <c:v>54.85</c:v>
                </c:pt>
                <c:pt idx="82" formatCode="0,00">
                  <c:v>54.85</c:v>
                </c:pt>
                <c:pt idx="83" formatCode="0,00">
                  <c:v>54.85</c:v>
                </c:pt>
                <c:pt idx="84" formatCode="0,00">
                  <c:v>54.85</c:v>
                </c:pt>
                <c:pt idx="85" formatCode="0,00">
                  <c:v>54.85</c:v>
                </c:pt>
                <c:pt idx="86" formatCode="0,00">
                  <c:v>54.85</c:v>
                </c:pt>
                <c:pt idx="87" formatCode="0,00">
                  <c:v>54.85</c:v>
                </c:pt>
                <c:pt idx="88" formatCode="0,00">
                  <c:v>54.85</c:v>
                </c:pt>
                <c:pt idx="89" formatCode="0,00">
                  <c:v>54.85</c:v>
                </c:pt>
                <c:pt idx="90" formatCode="0,00">
                  <c:v>54.85</c:v>
                </c:pt>
                <c:pt idx="91" formatCode="0,00">
                  <c:v>54.85</c:v>
                </c:pt>
                <c:pt idx="92" formatCode="0,00">
                  <c:v>54.85</c:v>
                </c:pt>
                <c:pt idx="93" formatCode="0,00">
                  <c:v>54.85</c:v>
                </c:pt>
                <c:pt idx="94" formatCode="0,00">
                  <c:v>54.85</c:v>
                </c:pt>
                <c:pt idx="95" formatCode="0,00">
                  <c:v>54.85</c:v>
                </c:pt>
                <c:pt idx="96" formatCode="0,00">
                  <c:v>54.85</c:v>
                </c:pt>
                <c:pt idx="97" formatCode="0,00">
                  <c:v>54.85</c:v>
                </c:pt>
                <c:pt idx="98" formatCode="0,00">
                  <c:v>54.85</c:v>
                </c:pt>
                <c:pt idx="99" formatCode="0,00">
                  <c:v>54.85</c:v>
                </c:pt>
                <c:pt idx="100" formatCode="0,00">
                  <c:v>54.85</c:v>
                </c:pt>
                <c:pt idx="101" formatCode="0,00">
                  <c:v>54.85</c:v>
                </c:pt>
                <c:pt idx="102" formatCode="0,00">
                  <c:v>54.85</c:v>
                </c:pt>
                <c:pt idx="103" formatCode="0,00">
                  <c:v>54.85</c:v>
                </c:pt>
                <c:pt idx="104" formatCode="0,00">
                  <c:v>54.85</c:v>
                </c:pt>
                <c:pt idx="105" formatCode="0,00">
                  <c:v>54.85</c:v>
                </c:pt>
                <c:pt idx="106" formatCode="0,00">
                  <c:v>54.85</c:v>
                </c:pt>
                <c:pt idx="107" formatCode="0,00">
                  <c:v>54.85</c:v>
                </c:pt>
                <c:pt idx="108" formatCode="0,00">
                  <c:v>54.85</c:v>
                </c:pt>
                <c:pt idx="109" formatCode="0,00">
                  <c:v>54.85</c:v>
                </c:pt>
                <c:pt idx="110" formatCode="0,00">
                  <c:v>54.85</c:v>
                </c:pt>
                <c:pt idx="111" formatCode="0,00">
                  <c:v>54.85</c:v>
                </c:pt>
                <c:pt idx="112" formatCode="0,00">
                  <c:v>54.85</c:v>
                </c:pt>
                <c:pt idx="113" formatCode="0,00">
                  <c:v>54.85</c:v>
                </c:pt>
                <c:pt idx="114" formatCode="0,00">
                  <c:v>54.85</c:v>
                </c:pt>
                <c:pt idx="115" formatCode="0,00">
                  <c:v>54.85</c:v>
                </c:pt>
                <c:pt idx="116" formatCode="0,00">
                  <c:v>54.85</c:v>
                </c:pt>
                <c:pt idx="117" formatCode="0,00">
                  <c:v>54.85</c:v>
                </c:pt>
                <c:pt idx="118" formatCode="0,00">
                  <c:v>54.85</c:v>
                </c:pt>
                <c:pt idx="119" formatCode="0,00">
                  <c:v>54.85</c:v>
                </c:pt>
                <c:pt idx="120" formatCode="0,00">
                  <c:v>54.85</c:v>
                </c:pt>
                <c:pt idx="121" formatCode="0,00">
                  <c:v>54.85</c:v>
                </c:pt>
                <c:pt idx="122" formatCode="0,00">
                  <c:v>54.85</c:v>
                </c:pt>
                <c:pt idx="123" formatCode="0,00">
                  <c:v>54.85</c:v>
                </c:pt>
                <c:pt idx="124" formatCode="0,00">
                  <c:v>54.85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'Биолог-11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МБОУ СШ № 86 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СШ № 8 "Созидание"</c:v>
                </c:pt>
                <c:pt idx="15">
                  <c:v>МАОУ Лицей № 11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46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СШ № 148</c:v>
                </c:pt>
                <c:pt idx="28">
                  <c:v>МБОУ СШ № 65</c:v>
                </c:pt>
                <c:pt idx="29">
                  <c:v>МБОУ СШ № 44</c:v>
                </c:pt>
                <c:pt idx="30">
                  <c:v>МБОУ СШ № 64</c:v>
                </c:pt>
                <c:pt idx="31">
                  <c:v>МАОУ Гимназия № 11 </c:v>
                </c:pt>
                <c:pt idx="32">
                  <c:v>МАОУ Лицей № 3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Лицей № 12</c:v>
                </c:pt>
                <c:pt idx="36">
                  <c:v>МАОУ Гимназия № 15</c:v>
                </c:pt>
                <c:pt idx="37">
                  <c:v>МАОУ СШ № 89</c:v>
                </c:pt>
                <c:pt idx="38">
                  <c:v>МБОУ СШ № 50</c:v>
                </c:pt>
                <c:pt idx="39">
                  <c:v>МБОУ СШ № 16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82</c:v>
                </c:pt>
                <c:pt idx="47">
                  <c:v>МАОУ Лицей № 1</c:v>
                </c:pt>
                <c:pt idx="48">
                  <c:v>МАОУ Школа-интернат № 1 </c:v>
                </c:pt>
                <c:pt idx="49">
                  <c:v>МАОУ Гимназия № 13 "Академ"</c:v>
                </c:pt>
                <c:pt idx="50">
                  <c:v>МБОУ СШ № 99</c:v>
                </c:pt>
                <c:pt idx="51">
                  <c:v>МАОУ "КУГ № 1 - Универс"</c:v>
                </c:pt>
                <c:pt idx="52">
                  <c:v>МБОУ Лицей № 8</c:v>
                </c:pt>
                <c:pt idx="53">
                  <c:v>МБОУ Гимназия № 3</c:v>
                </c:pt>
                <c:pt idx="54">
                  <c:v>МБОУ СШ № 39</c:v>
                </c:pt>
                <c:pt idx="55">
                  <c:v>МБОУ Лицей № 10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СШ № 84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95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137</c:v>
                </c:pt>
                <c:pt idx="71">
                  <c:v>МАОУ СШ № 23</c:v>
                </c:pt>
                <c:pt idx="72">
                  <c:v>МБОУ СШ № 45</c:v>
                </c:pt>
                <c:pt idx="73">
                  <c:v>МБОУ СШ № 76</c:v>
                </c:pt>
                <c:pt idx="74">
                  <c:v>МБОУ СШ № 42</c:v>
                </c:pt>
                <c:pt idx="75">
                  <c:v>МБОУ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МБОУ СШ № 98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МБОУ СШ № 66</c:v>
                </c:pt>
                <c:pt idx="86">
                  <c:v>МАОУ СШ № 149</c:v>
                </c:pt>
                <c:pt idx="87">
                  <c:v>МАОУ СШ № 24</c:v>
                </c:pt>
                <c:pt idx="88">
                  <c:v>МАОУ СШ № 85</c:v>
                </c:pt>
                <c:pt idx="89">
                  <c:v>МАОУ СШ № 154</c:v>
                </c:pt>
                <c:pt idx="90">
                  <c:v>МАОУ СШ № 151</c:v>
                </c:pt>
                <c:pt idx="91">
                  <c:v>МБОУ СШ № 91</c:v>
                </c:pt>
                <c:pt idx="92">
                  <c:v>МАОУ СШ № 152</c:v>
                </c:pt>
                <c:pt idx="93">
                  <c:v>МАОУ СШ № 143</c:v>
                </c:pt>
                <c:pt idx="94">
                  <c:v>МАОУ СШ № 134</c:v>
                </c:pt>
                <c:pt idx="95">
                  <c:v>МБОУ СШ № 69</c:v>
                </c:pt>
                <c:pt idx="96">
                  <c:v>МБОУ СШ № 18</c:v>
                </c:pt>
                <c:pt idx="97">
                  <c:v>МАОУ СШ № 150</c:v>
                </c:pt>
                <c:pt idx="98">
                  <c:v>МАОУ СШ № 108</c:v>
                </c:pt>
                <c:pt idx="99">
                  <c:v>МАОУ СШ № 145</c:v>
                </c:pt>
                <c:pt idx="100">
                  <c:v>МБОУ СШ № 5</c:v>
                </c:pt>
                <c:pt idx="101">
                  <c:v>МАОУ СШ № 141</c:v>
                </c:pt>
                <c:pt idx="102">
                  <c:v>МАОУ СШ № 1</c:v>
                </c:pt>
                <c:pt idx="103">
                  <c:v>МАОУ СШ № 121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МБОУ СШ № 156</c:v>
                </c:pt>
                <c:pt idx="108">
                  <c:v>МАОУ СШ № 115</c:v>
                </c:pt>
                <c:pt idx="109">
                  <c:v>МБОУ СШ № 147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МАОУ СШ "Комплекс Покровский"</c:v>
                </c:pt>
                <c:pt idx="118">
                  <c:v>МБОУ Гимназия  № 16</c:v>
                </c:pt>
                <c:pt idx="119">
                  <c:v>МБОУ СШ № 155</c:v>
                </c:pt>
                <c:pt idx="120">
                  <c:v>МБОУ СШ № 27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'Биолог-11 диаграмма'!$AB$5:$AB$129</c:f>
              <c:numCache>
                <c:formatCode>0,00</c:formatCode>
                <c:ptCount val="125"/>
                <c:pt idx="0">
                  <c:v>61.571428570000002</c:v>
                </c:pt>
                <c:pt idx="1">
                  <c:v>61.224046384999994</c:v>
                </c:pt>
                <c:pt idx="2">
                  <c:v>61.5</c:v>
                </c:pt>
                <c:pt idx="3">
                  <c:v>60</c:v>
                </c:pt>
                <c:pt idx="4">
                  <c:v>72</c:v>
                </c:pt>
                <c:pt idx="5">
                  <c:v>52.473684210000002</c:v>
                </c:pt>
                <c:pt idx="6">
                  <c:v>71.2</c:v>
                </c:pt>
                <c:pt idx="7">
                  <c:v>52.777777780000001</c:v>
                </c:pt>
                <c:pt idx="8">
                  <c:v>66.75</c:v>
                </c:pt>
                <c:pt idx="9">
                  <c:v>53.090909089999997</c:v>
                </c:pt>
                <c:pt idx="10">
                  <c:v>53.720695970769228</c:v>
                </c:pt>
                <c:pt idx="11">
                  <c:v>59.4</c:v>
                </c:pt>
                <c:pt idx="12">
                  <c:v>66.25</c:v>
                </c:pt>
                <c:pt idx="13">
                  <c:v>65.3</c:v>
                </c:pt>
                <c:pt idx="14">
                  <c:v>39</c:v>
                </c:pt>
                <c:pt idx="15">
                  <c:v>64.3</c:v>
                </c:pt>
                <c:pt idx="16">
                  <c:v>55.285714290000001</c:v>
                </c:pt>
                <c:pt idx="17">
                  <c:v>43.5</c:v>
                </c:pt>
                <c:pt idx="18">
                  <c:v>51</c:v>
                </c:pt>
                <c:pt idx="20">
                  <c:v>48.333333330000002</c:v>
                </c:pt>
                <c:pt idx="21">
                  <c:v>46.5</c:v>
                </c:pt>
                <c:pt idx="22">
                  <c:v>44</c:v>
                </c:pt>
                <c:pt idx="23">
                  <c:v>78.5</c:v>
                </c:pt>
                <c:pt idx="24">
                  <c:v>37</c:v>
                </c:pt>
                <c:pt idx="25">
                  <c:v>53.668501984375006</c:v>
                </c:pt>
                <c:pt idx="26">
                  <c:v>57.357142860000003</c:v>
                </c:pt>
                <c:pt idx="27">
                  <c:v>54.25</c:v>
                </c:pt>
                <c:pt idx="29">
                  <c:v>48</c:v>
                </c:pt>
                <c:pt idx="30">
                  <c:v>53.333333330000002</c:v>
                </c:pt>
                <c:pt idx="31">
                  <c:v>65.8</c:v>
                </c:pt>
                <c:pt idx="32">
                  <c:v>71</c:v>
                </c:pt>
                <c:pt idx="33">
                  <c:v>36.799999999999997</c:v>
                </c:pt>
                <c:pt idx="34">
                  <c:v>51.4</c:v>
                </c:pt>
                <c:pt idx="35">
                  <c:v>47.833333330000002</c:v>
                </c:pt>
                <c:pt idx="36">
                  <c:v>54.555555560000002</c:v>
                </c:pt>
                <c:pt idx="37">
                  <c:v>40.200000000000003</c:v>
                </c:pt>
                <c:pt idx="39">
                  <c:v>48.666666669999998</c:v>
                </c:pt>
                <c:pt idx="41">
                  <c:v>50</c:v>
                </c:pt>
                <c:pt idx="42">
                  <c:v>60</c:v>
                </c:pt>
                <c:pt idx="43">
                  <c:v>64.5</c:v>
                </c:pt>
                <c:pt idx="44">
                  <c:v>55</c:v>
                </c:pt>
                <c:pt idx="45">
                  <c:v>54.77181539357143</c:v>
                </c:pt>
                <c:pt idx="46">
                  <c:v>63</c:v>
                </c:pt>
                <c:pt idx="47">
                  <c:v>60.41176471</c:v>
                </c:pt>
                <c:pt idx="48">
                  <c:v>52.75</c:v>
                </c:pt>
                <c:pt idx="49">
                  <c:v>48.6</c:v>
                </c:pt>
                <c:pt idx="50">
                  <c:v>60.25</c:v>
                </c:pt>
                <c:pt idx="51">
                  <c:v>55.321428570000002</c:v>
                </c:pt>
                <c:pt idx="52">
                  <c:v>40.25</c:v>
                </c:pt>
                <c:pt idx="53">
                  <c:v>60.555555560000002</c:v>
                </c:pt>
                <c:pt idx="55">
                  <c:v>42.666666669999998</c:v>
                </c:pt>
                <c:pt idx="56">
                  <c:v>50</c:v>
                </c:pt>
                <c:pt idx="57">
                  <c:v>62</c:v>
                </c:pt>
                <c:pt idx="58">
                  <c:v>43</c:v>
                </c:pt>
                <c:pt idx="59">
                  <c:v>55</c:v>
                </c:pt>
                <c:pt idx="60">
                  <c:v>73</c:v>
                </c:pt>
                <c:pt idx="65">
                  <c:v>54.787479188461539</c:v>
                </c:pt>
                <c:pt idx="66">
                  <c:v>53.375</c:v>
                </c:pt>
                <c:pt idx="67">
                  <c:v>67.400000000000006</c:v>
                </c:pt>
                <c:pt idx="68">
                  <c:v>49</c:v>
                </c:pt>
                <c:pt idx="69">
                  <c:v>58.625</c:v>
                </c:pt>
                <c:pt idx="70">
                  <c:v>61</c:v>
                </c:pt>
                <c:pt idx="71">
                  <c:v>69.818181820000007</c:v>
                </c:pt>
                <c:pt idx="72">
                  <c:v>43.666666669999998</c:v>
                </c:pt>
                <c:pt idx="73">
                  <c:v>55</c:v>
                </c:pt>
                <c:pt idx="74">
                  <c:v>54</c:v>
                </c:pt>
                <c:pt idx="75">
                  <c:v>49.285714290000001</c:v>
                </c:pt>
                <c:pt idx="77">
                  <c:v>45</c:v>
                </c:pt>
                <c:pt idx="79">
                  <c:v>56.4</c:v>
                </c:pt>
                <c:pt idx="80">
                  <c:v>49.666666669999998</c:v>
                </c:pt>
                <c:pt idx="81">
                  <c:v>52.000421505769239</c:v>
                </c:pt>
                <c:pt idx="82">
                  <c:v>42</c:v>
                </c:pt>
                <c:pt idx="83">
                  <c:v>68.065217390000001</c:v>
                </c:pt>
                <c:pt idx="84">
                  <c:v>52.6875</c:v>
                </c:pt>
                <c:pt idx="85">
                  <c:v>57.5</c:v>
                </c:pt>
                <c:pt idx="86">
                  <c:v>58</c:v>
                </c:pt>
                <c:pt idx="87">
                  <c:v>62</c:v>
                </c:pt>
                <c:pt idx="88">
                  <c:v>52</c:v>
                </c:pt>
                <c:pt idx="90">
                  <c:v>45.333333330000002</c:v>
                </c:pt>
                <c:pt idx="91">
                  <c:v>52.75</c:v>
                </c:pt>
                <c:pt idx="92">
                  <c:v>45.6</c:v>
                </c:pt>
                <c:pt idx="93">
                  <c:v>55.047619050000002</c:v>
                </c:pt>
                <c:pt idx="95">
                  <c:v>47.166666669999998</c:v>
                </c:pt>
                <c:pt idx="96">
                  <c:v>52.333333330000002</c:v>
                </c:pt>
                <c:pt idx="97">
                  <c:v>58.904761899999997</c:v>
                </c:pt>
                <c:pt idx="98">
                  <c:v>51.75</c:v>
                </c:pt>
                <c:pt idx="99">
                  <c:v>47.833333330000002</c:v>
                </c:pt>
                <c:pt idx="100">
                  <c:v>46.61538462</c:v>
                </c:pt>
                <c:pt idx="101">
                  <c:v>74</c:v>
                </c:pt>
                <c:pt idx="102">
                  <c:v>60</c:v>
                </c:pt>
                <c:pt idx="103">
                  <c:v>47.75</c:v>
                </c:pt>
                <c:pt idx="104">
                  <c:v>36.857142860000003</c:v>
                </c:pt>
                <c:pt idx="106">
                  <c:v>42.666666669999998</c:v>
                </c:pt>
                <c:pt idx="108">
                  <c:v>51.333333330000002</c:v>
                </c:pt>
                <c:pt idx="109">
                  <c:v>55.75</c:v>
                </c:pt>
                <c:pt idx="111">
                  <c:v>48.4</c:v>
                </c:pt>
                <c:pt idx="112">
                  <c:v>39.666666669999998</c:v>
                </c:pt>
                <c:pt idx="113">
                  <c:v>58.329212453333334</c:v>
                </c:pt>
                <c:pt idx="114">
                  <c:v>62.625</c:v>
                </c:pt>
                <c:pt idx="115">
                  <c:v>60.571428570000002</c:v>
                </c:pt>
                <c:pt idx="116">
                  <c:v>58.5</c:v>
                </c:pt>
                <c:pt idx="118">
                  <c:v>61.15384615</c:v>
                </c:pt>
                <c:pt idx="120">
                  <c:v>47.125</c:v>
                </c:pt>
                <c:pt idx="12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736"/>
        <c:axId val="96047104"/>
      </c:lineChart>
      <c:catAx>
        <c:axId val="960207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47104"/>
        <c:crosses val="autoZero"/>
        <c:auto val="1"/>
        <c:lblAlgn val="ctr"/>
        <c:lblOffset val="100"/>
        <c:noMultiLvlLbl val="0"/>
      </c:catAx>
      <c:valAx>
        <c:axId val="9604710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2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977876982070038"/>
          <c:y val="2.3024574160210559E-2"/>
          <c:w val="0.87022123017929964"/>
          <c:h val="4.3062498028356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59530</xdr:rowOff>
    </xdr:from>
    <xdr:to>
      <xdr:col>39</xdr:col>
      <xdr:colOff>11907</xdr:colOff>
      <xdr:row>0</xdr:row>
      <xdr:rowOff>5024437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85194</xdr:colOff>
      <xdr:row>0</xdr:row>
      <xdr:rowOff>431801</xdr:rowOff>
    </xdr:from>
    <xdr:to>
      <xdr:col>35</xdr:col>
      <xdr:colOff>92603</xdr:colOff>
      <xdr:row>0</xdr:row>
      <xdr:rowOff>3296709</xdr:rowOff>
    </xdr:to>
    <xdr:cxnSp macro="">
      <xdr:nvCxnSpPr>
        <xdr:cNvPr id="3" name="Прямая соединительная линия 2"/>
        <xdr:cNvCxnSpPr/>
      </xdr:nvCxnSpPr>
      <xdr:spPr>
        <a:xfrm>
          <a:off x="20320527" y="431801"/>
          <a:ext cx="7409" cy="2864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0.03226</cdr:x>
      <cdr:y>0.0716</cdr:y>
    </cdr:from>
    <cdr:to>
      <cdr:x>0.0334</cdr:x>
      <cdr:y>0.64853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559594" y="357188"/>
          <a:ext cx="19828" cy="28781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0.10168</cdr:x>
      <cdr:y>0.0775</cdr:y>
    </cdr:from>
    <cdr:to>
      <cdr:x>0.10207</cdr:x>
      <cdr:y>0.65734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303586" y="384795"/>
          <a:ext cx="8870" cy="28788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0.21787</cdr:x>
      <cdr:y>0.07823</cdr:y>
    </cdr:from>
    <cdr:to>
      <cdr:x>0.21857</cdr:x>
      <cdr:y>0.655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4935831" y="388412"/>
          <a:ext cx="15858" cy="2863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0.37219</cdr:x>
      <cdr:y>0.07664</cdr:y>
    </cdr:from>
    <cdr:to>
      <cdr:x>0.37243</cdr:x>
      <cdr:y>0.64872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431975" y="380510"/>
          <a:ext cx="5437" cy="28403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0.52627</cdr:x>
      <cdr:y>0.0724</cdr:y>
    </cdr:from>
    <cdr:to>
      <cdr:x>0.52706</cdr:x>
      <cdr:y>0.64909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1922582" y="359459"/>
          <a:ext cx="17898" cy="28632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0.64864</cdr:x>
      <cdr:y>0.07425</cdr:y>
    </cdr:from>
    <cdr:to>
      <cdr:x>0.64987</cdr:x>
      <cdr:y>0.64668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 flipH="1">
          <a:off x="14694956" y="368644"/>
          <a:ext cx="27712" cy="28420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0</xdr:row>
      <xdr:rowOff>59530</xdr:rowOff>
    </xdr:from>
    <xdr:to>
      <xdr:col>39</xdr:col>
      <xdr:colOff>11906</xdr:colOff>
      <xdr:row>0</xdr:row>
      <xdr:rowOff>5036343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262465</xdr:colOff>
      <xdr:row>0</xdr:row>
      <xdr:rowOff>429154</xdr:rowOff>
    </xdr:from>
    <xdr:to>
      <xdr:col>35</xdr:col>
      <xdr:colOff>269874</xdr:colOff>
      <xdr:row>0</xdr:row>
      <xdr:rowOff>3294062</xdr:rowOff>
    </xdr:to>
    <xdr:cxnSp macro="">
      <xdr:nvCxnSpPr>
        <xdr:cNvPr id="3" name="Прямая соединительная линия 2"/>
        <xdr:cNvCxnSpPr/>
      </xdr:nvCxnSpPr>
      <xdr:spPr>
        <a:xfrm>
          <a:off x="20402548" y="429154"/>
          <a:ext cx="7409" cy="2864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0.03226</cdr:x>
      <cdr:y>0.0716</cdr:y>
    </cdr:from>
    <cdr:to>
      <cdr:x>0.0334</cdr:x>
      <cdr:y>0.64853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559594" y="357188"/>
          <a:ext cx="19828" cy="28781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0.10251</cdr:x>
      <cdr:y>0.07735</cdr:y>
    </cdr:from>
    <cdr:to>
      <cdr:x>0.10271</cdr:x>
      <cdr:y>0.65155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313781" y="384970"/>
          <a:ext cx="4650" cy="28576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0.21811</cdr:x>
      <cdr:y>0.07424</cdr:y>
    </cdr:from>
    <cdr:to>
      <cdr:x>0.21829</cdr:x>
      <cdr:y>0.65976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923069" y="369495"/>
          <a:ext cx="4063" cy="2914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0.3742</cdr:x>
      <cdr:y>0.07663</cdr:y>
    </cdr:from>
    <cdr:to>
      <cdr:x>0.37444</cdr:x>
      <cdr:y>0.64871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446398" y="381391"/>
          <a:ext cx="5417" cy="28471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0.52979</cdr:x>
      <cdr:y>0.07237</cdr:y>
    </cdr:from>
    <cdr:to>
      <cdr:x>0.53058</cdr:x>
      <cdr:y>0.64906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1958214" y="360158"/>
          <a:ext cx="17832" cy="28700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0.65344</cdr:x>
      <cdr:y>0.07948</cdr:y>
    </cdr:from>
    <cdr:to>
      <cdr:x>0.65432</cdr:x>
      <cdr:y>0.63854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4749198" y="395553"/>
          <a:ext cx="19960" cy="27823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style="201" customWidth="1"/>
    <col min="2" max="2" width="34.28515625" style="201" customWidth="1"/>
    <col min="3" max="30" width="7.7109375" style="201" customWidth="1"/>
    <col min="31" max="31" width="8.7109375" style="201" customWidth="1"/>
    <col min="32" max="16384" width="9.140625" style="201"/>
  </cols>
  <sheetData>
    <row r="1" spans="1:34" ht="402" customHeight="1" thickBot="1" x14ac:dyDescent="0.3"/>
    <row r="2" spans="1:34" x14ac:dyDescent="0.25">
      <c r="A2" s="954" t="s">
        <v>79</v>
      </c>
      <c r="B2" s="956" t="s">
        <v>72</v>
      </c>
      <c r="C2" s="958">
        <v>2021</v>
      </c>
      <c r="D2" s="959"/>
      <c r="E2" s="959"/>
      <c r="F2" s="960"/>
      <c r="G2" s="958">
        <v>2020</v>
      </c>
      <c r="H2" s="959"/>
      <c r="I2" s="959"/>
      <c r="J2" s="960"/>
      <c r="K2" s="958">
        <v>2019</v>
      </c>
      <c r="L2" s="959"/>
      <c r="M2" s="959"/>
      <c r="N2" s="960"/>
      <c r="O2" s="958">
        <v>2018</v>
      </c>
      <c r="P2" s="959"/>
      <c r="Q2" s="959"/>
      <c r="R2" s="960"/>
      <c r="S2" s="958">
        <v>2017</v>
      </c>
      <c r="T2" s="959"/>
      <c r="U2" s="959"/>
      <c r="V2" s="960"/>
      <c r="W2" s="958">
        <v>2016</v>
      </c>
      <c r="X2" s="959"/>
      <c r="Y2" s="959"/>
      <c r="Z2" s="960"/>
      <c r="AA2" s="958">
        <v>2015</v>
      </c>
      <c r="AB2" s="959"/>
      <c r="AC2" s="959"/>
      <c r="AD2" s="960"/>
      <c r="AE2" s="952" t="s">
        <v>120</v>
      </c>
    </row>
    <row r="3" spans="1:34" ht="42" customHeight="1" thickBot="1" x14ac:dyDescent="0.3">
      <c r="A3" s="955"/>
      <c r="B3" s="957"/>
      <c r="C3" s="520" t="s">
        <v>132</v>
      </c>
      <c r="D3" s="347" t="s">
        <v>133</v>
      </c>
      <c r="E3" s="527" t="s">
        <v>134</v>
      </c>
      <c r="F3" s="119" t="s">
        <v>119</v>
      </c>
      <c r="G3" s="520" t="s">
        <v>132</v>
      </c>
      <c r="H3" s="347" t="s">
        <v>133</v>
      </c>
      <c r="I3" s="347" t="s">
        <v>134</v>
      </c>
      <c r="J3" s="119" t="s">
        <v>119</v>
      </c>
      <c r="K3" s="520" t="s">
        <v>132</v>
      </c>
      <c r="L3" s="347" t="s">
        <v>133</v>
      </c>
      <c r="M3" s="527" t="s">
        <v>134</v>
      </c>
      <c r="N3" s="119" t="s">
        <v>119</v>
      </c>
      <c r="O3" s="116" t="s">
        <v>132</v>
      </c>
      <c r="P3" s="347" t="s">
        <v>133</v>
      </c>
      <c r="Q3" s="118" t="s">
        <v>134</v>
      </c>
      <c r="R3" s="117" t="s">
        <v>119</v>
      </c>
      <c r="S3" s="116" t="s">
        <v>132</v>
      </c>
      <c r="T3" s="131" t="s">
        <v>133</v>
      </c>
      <c r="U3" s="131" t="s">
        <v>134</v>
      </c>
      <c r="V3" s="117" t="s">
        <v>119</v>
      </c>
      <c r="W3" s="116" t="s">
        <v>132</v>
      </c>
      <c r="X3" s="131" t="s">
        <v>133</v>
      </c>
      <c r="Y3" s="131" t="s">
        <v>134</v>
      </c>
      <c r="Z3" s="117" t="s">
        <v>119</v>
      </c>
      <c r="AA3" s="116" t="s">
        <v>132</v>
      </c>
      <c r="AB3" s="131" t="s">
        <v>133</v>
      </c>
      <c r="AC3" s="131" t="s">
        <v>134</v>
      </c>
      <c r="AD3" s="119" t="s">
        <v>119</v>
      </c>
      <c r="AE3" s="953"/>
    </row>
    <row r="4" spans="1:34" ht="15" customHeight="1" thickBot="1" x14ac:dyDescent="0.3">
      <c r="A4" s="149"/>
      <c r="B4" s="367" t="s">
        <v>143</v>
      </c>
      <c r="C4" s="368">
        <f>C5+C6+C15+C30+C50+C70+C86+C118</f>
        <v>1055</v>
      </c>
      <c r="D4" s="388">
        <f>AVERAGE(D5,D7:D14,D16:D29,D31:D49,D51:D69,D71:D85,D87:D117,D119:D129)</f>
        <v>48.23267262519839</v>
      </c>
      <c r="E4" s="370">
        <v>50.78</v>
      </c>
      <c r="F4" s="371"/>
      <c r="G4" s="368">
        <f>G5+G6+G15+G30+G50+G70+G86+G118</f>
        <v>910</v>
      </c>
      <c r="H4" s="388">
        <f>AVERAGE(H5,H7:H14,H16:H29,H31:H49,H51:H69,H71:H85,H87:H117,H119:H129)</f>
        <v>50.467993991165066</v>
      </c>
      <c r="I4" s="369">
        <v>50.47</v>
      </c>
      <c r="J4" s="371"/>
      <c r="K4" s="368">
        <f>K5+K6+K15+K30+K50+K70+K86+K118</f>
        <v>961</v>
      </c>
      <c r="L4" s="388">
        <f>AVERAGE(L5,L7:L14,L16:L29,L31:L49,L51:L69,L71:L85,L87:L117,L119:L129)</f>
        <v>50.208314299457157</v>
      </c>
      <c r="M4" s="370">
        <v>53.91</v>
      </c>
      <c r="N4" s="371"/>
      <c r="O4" s="368">
        <f>O5+O6+O15+O30+O50+O70+O86+O118</f>
        <v>893</v>
      </c>
      <c r="P4" s="388">
        <f>AVERAGE(P5,P7:P14,P16:P29,P31:P49,P51:P69,P71:P85,P87:P117,P119:P129)</f>
        <v>50.987369268685924</v>
      </c>
      <c r="Q4" s="370">
        <v>54.06</v>
      </c>
      <c r="R4" s="371"/>
      <c r="S4" s="372">
        <f>S5+S6+S15+S30+S50+S70+S86+S118</f>
        <v>786</v>
      </c>
      <c r="T4" s="388">
        <f>AVERAGE(T5,T7:T14,T16:T29,T31:T49,T51:T69,T71:T85,T87:T117,T119:T129)</f>
        <v>51.172807972963447</v>
      </c>
      <c r="U4" s="369">
        <v>53.16</v>
      </c>
      <c r="V4" s="373"/>
      <c r="W4" s="372">
        <f>W5+W6+W15+W30+W50+W70+W86+W118</f>
        <v>800</v>
      </c>
      <c r="X4" s="369">
        <f>AVERAGE(X5,X7:X14,X16:X29,X31:X49,X51:X69,X71:X85,X87:X117,X119:X129)</f>
        <v>53.790241873108151</v>
      </c>
      <c r="Y4" s="369">
        <v>54.85</v>
      </c>
      <c r="Z4" s="373"/>
      <c r="AA4" s="372">
        <f>AA5+AA6+AA15+AA30+AA50+AA70+AA86+AA118</f>
        <v>715</v>
      </c>
      <c r="AB4" s="388">
        <f>AVERAGE(AB5,AB7:AB14,AB16:AB29,AB31:AB49,AB51:AB69,AB71:AB85,AB87:AB117,AB119:AB129)</f>
        <v>54.530492348969076</v>
      </c>
      <c r="AC4" s="369">
        <v>54.85</v>
      </c>
      <c r="AD4" s="371"/>
      <c r="AE4" s="331"/>
      <c r="AG4" s="166"/>
      <c r="AH4" s="111" t="s">
        <v>128</v>
      </c>
    </row>
    <row r="5" spans="1:34" ht="15" customHeight="1" thickBot="1" x14ac:dyDescent="0.3">
      <c r="A5" s="374">
        <v>1</v>
      </c>
      <c r="B5" s="44" t="s">
        <v>39</v>
      </c>
      <c r="C5" s="623">
        <v>11</v>
      </c>
      <c r="D5" s="627">
        <v>55</v>
      </c>
      <c r="E5" s="747">
        <v>50.78</v>
      </c>
      <c r="F5" s="213">
        <v>25</v>
      </c>
      <c r="G5" s="553">
        <v>6</v>
      </c>
      <c r="H5" s="31">
        <v>54.17</v>
      </c>
      <c r="I5" s="31">
        <v>50.47</v>
      </c>
      <c r="J5" s="438">
        <v>36</v>
      </c>
      <c r="K5" s="15">
        <v>7</v>
      </c>
      <c r="L5" s="226">
        <v>57.14</v>
      </c>
      <c r="M5" s="275">
        <v>53.91</v>
      </c>
      <c r="N5" s="390">
        <v>27</v>
      </c>
      <c r="O5" s="15">
        <v>16</v>
      </c>
      <c r="P5" s="226">
        <v>70</v>
      </c>
      <c r="Q5" s="275">
        <v>54.06</v>
      </c>
      <c r="R5" s="390">
        <v>2</v>
      </c>
      <c r="S5" s="242">
        <v>7</v>
      </c>
      <c r="T5" s="243">
        <v>57.714285714285715</v>
      </c>
      <c r="U5" s="55">
        <v>53.16</v>
      </c>
      <c r="V5" s="305">
        <v>24</v>
      </c>
      <c r="W5" s="258">
        <v>7</v>
      </c>
      <c r="X5" s="244">
        <v>55.571428571428569</v>
      </c>
      <c r="Y5" s="55">
        <v>54.85</v>
      </c>
      <c r="Z5" s="305">
        <v>46</v>
      </c>
      <c r="AA5" s="56">
        <v>7</v>
      </c>
      <c r="AB5" s="640">
        <v>61.571428570000002</v>
      </c>
      <c r="AC5" s="86">
        <v>54.85</v>
      </c>
      <c r="AD5" s="305">
        <v>20</v>
      </c>
      <c r="AE5" s="384">
        <f>AD5+Z5+V5+R5+N5+J5+F5</f>
        <v>180</v>
      </c>
      <c r="AG5" s="202"/>
      <c r="AH5" s="111" t="s">
        <v>129</v>
      </c>
    </row>
    <row r="6" spans="1:34" ht="15" customHeight="1" thickBot="1" x14ac:dyDescent="0.3">
      <c r="A6" s="348"/>
      <c r="B6" s="350" t="s">
        <v>144</v>
      </c>
      <c r="C6" s="351">
        <f>SUM(C7:C14)</f>
        <v>92</v>
      </c>
      <c r="D6" s="383">
        <f>AVERAGE(D7:D14)</f>
        <v>52.590706862581868</v>
      </c>
      <c r="E6" s="748">
        <v>50.78</v>
      </c>
      <c r="F6" s="353"/>
      <c r="G6" s="351">
        <f>SUM(G7:G14)</f>
        <v>90</v>
      </c>
      <c r="H6" s="383">
        <f>AVERAGE(H7:H14)</f>
        <v>52.483849538619282</v>
      </c>
      <c r="I6" s="349">
        <v>50.47</v>
      </c>
      <c r="J6" s="353"/>
      <c r="K6" s="351">
        <f>SUM(K7:K14)</f>
        <v>82</v>
      </c>
      <c r="L6" s="383">
        <f>AVERAGE(L7:L14)</f>
        <v>54.332837301587304</v>
      </c>
      <c r="M6" s="352">
        <v>53.91</v>
      </c>
      <c r="N6" s="353"/>
      <c r="O6" s="351">
        <f>SUM(O7:O14)</f>
        <v>48</v>
      </c>
      <c r="P6" s="383">
        <f>AVERAGE(P7:P14)</f>
        <v>56.5</v>
      </c>
      <c r="Q6" s="352">
        <v>54.06</v>
      </c>
      <c r="R6" s="353"/>
      <c r="S6" s="354">
        <f>SUM(S7:S14)</f>
        <v>58</v>
      </c>
      <c r="T6" s="383">
        <f>AVERAGE(T7:T14)</f>
        <v>55.909252450980389</v>
      </c>
      <c r="U6" s="349">
        <v>53.16</v>
      </c>
      <c r="V6" s="355"/>
      <c r="W6" s="354">
        <f>SUM(W7:W14)</f>
        <v>56</v>
      </c>
      <c r="X6" s="383">
        <f>AVERAGE(X7:X14)</f>
        <v>56.401388888888896</v>
      </c>
      <c r="Y6" s="349">
        <v>54.85</v>
      </c>
      <c r="Z6" s="355"/>
      <c r="AA6" s="354">
        <f>SUM(AA7:AA14)</f>
        <v>61</v>
      </c>
      <c r="AB6" s="383">
        <f>AVERAGE(AB7:AB14)</f>
        <v>61.224046385000001</v>
      </c>
      <c r="AC6" s="349">
        <v>54.85</v>
      </c>
      <c r="AD6" s="353"/>
      <c r="AE6" s="356"/>
      <c r="AG6" s="203"/>
      <c r="AH6" s="111" t="s">
        <v>130</v>
      </c>
    </row>
    <row r="7" spans="1:34" ht="15" customHeight="1" x14ac:dyDescent="0.25">
      <c r="A7" s="401">
        <v>1</v>
      </c>
      <c r="B7" s="43" t="s">
        <v>190</v>
      </c>
      <c r="C7" s="740">
        <v>8</v>
      </c>
      <c r="D7" s="749">
        <v>50.625</v>
      </c>
      <c r="E7" s="750">
        <v>50.78</v>
      </c>
      <c r="F7" s="220">
        <v>45</v>
      </c>
      <c r="G7" s="554">
        <v>8</v>
      </c>
      <c r="H7" s="620">
        <v>55.625</v>
      </c>
      <c r="I7" s="147">
        <v>50.47</v>
      </c>
      <c r="J7" s="437">
        <v>26</v>
      </c>
      <c r="K7" s="15">
        <v>14</v>
      </c>
      <c r="L7" s="159">
        <v>43.5</v>
      </c>
      <c r="M7" s="275">
        <v>53.91</v>
      </c>
      <c r="N7" s="305">
        <v>76</v>
      </c>
      <c r="O7" s="15">
        <v>3</v>
      </c>
      <c r="P7" s="159">
        <v>52</v>
      </c>
      <c r="Q7" s="275">
        <v>54.06</v>
      </c>
      <c r="R7" s="390">
        <v>50</v>
      </c>
      <c r="S7" s="52">
        <v>10</v>
      </c>
      <c r="T7" s="53">
        <v>39.9</v>
      </c>
      <c r="U7" s="55">
        <v>53.16</v>
      </c>
      <c r="V7" s="305">
        <v>93</v>
      </c>
      <c r="W7" s="258">
        <v>12</v>
      </c>
      <c r="X7" s="244">
        <v>48.166666666666664</v>
      </c>
      <c r="Y7" s="55">
        <v>54.85</v>
      </c>
      <c r="Z7" s="305">
        <v>73</v>
      </c>
      <c r="AA7" s="56">
        <v>9</v>
      </c>
      <c r="AB7" s="640">
        <v>52.777777780000001</v>
      </c>
      <c r="AC7" s="86">
        <v>54.85</v>
      </c>
      <c r="AD7" s="305">
        <v>53</v>
      </c>
      <c r="AE7" s="773">
        <f t="shared" ref="AE7:AE69" si="0">AD7+Z7+V7+R7+N7+J7+F7</f>
        <v>416</v>
      </c>
      <c r="AG7" s="112"/>
      <c r="AH7" s="111" t="s">
        <v>131</v>
      </c>
    </row>
    <row r="8" spans="1:34" ht="15" customHeight="1" x14ac:dyDescent="0.25">
      <c r="A8" s="400">
        <v>2</v>
      </c>
      <c r="B8" s="66" t="s">
        <v>87</v>
      </c>
      <c r="C8" s="740">
        <v>21</v>
      </c>
      <c r="D8" s="749">
        <v>56.38095238095238</v>
      </c>
      <c r="E8" s="750">
        <v>50.78</v>
      </c>
      <c r="F8" s="220">
        <v>19</v>
      </c>
      <c r="G8" s="554">
        <v>19</v>
      </c>
      <c r="H8" s="620">
        <v>53.526315789473678</v>
      </c>
      <c r="I8" s="147">
        <v>50.47</v>
      </c>
      <c r="J8" s="437">
        <v>41</v>
      </c>
      <c r="K8" s="15">
        <v>18</v>
      </c>
      <c r="L8" s="159">
        <v>57.277777777777779</v>
      </c>
      <c r="M8" s="31">
        <v>53.91</v>
      </c>
      <c r="N8" s="305">
        <v>26</v>
      </c>
      <c r="O8" s="15">
        <v>9</v>
      </c>
      <c r="P8" s="159">
        <v>56</v>
      </c>
      <c r="Q8" s="275">
        <v>54.06</v>
      </c>
      <c r="R8" s="390">
        <v>33</v>
      </c>
      <c r="S8" s="52">
        <v>17</v>
      </c>
      <c r="T8" s="53">
        <v>56.882352941176471</v>
      </c>
      <c r="U8" s="55">
        <v>53.16</v>
      </c>
      <c r="V8" s="305">
        <v>29</v>
      </c>
      <c r="W8" s="258">
        <v>7</v>
      </c>
      <c r="X8" s="244">
        <v>60.142857142857146</v>
      </c>
      <c r="Y8" s="55">
        <v>54.85</v>
      </c>
      <c r="Z8" s="304">
        <v>27</v>
      </c>
      <c r="AA8" s="56">
        <v>19</v>
      </c>
      <c r="AB8" s="640">
        <v>52.473684210000002</v>
      </c>
      <c r="AC8" s="86">
        <v>54.85</v>
      </c>
      <c r="AD8" s="305">
        <v>57</v>
      </c>
      <c r="AE8" s="735">
        <f t="shared" si="0"/>
        <v>232</v>
      </c>
      <c r="AF8" s="120"/>
    </row>
    <row r="9" spans="1:34" ht="15" customHeight="1" x14ac:dyDescent="0.25">
      <c r="A9" s="121">
        <v>3</v>
      </c>
      <c r="B9" s="44" t="s">
        <v>86</v>
      </c>
      <c r="C9" s="623">
        <v>13</v>
      </c>
      <c r="D9" s="627">
        <v>64.538461538461533</v>
      </c>
      <c r="E9" s="747">
        <v>50.78</v>
      </c>
      <c r="F9" s="213">
        <v>5</v>
      </c>
      <c r="G9" s="553">
        <v>15</v>
      </c>
      <c r="H9" s="617">
        <v>61.2</v>
      </c>
      <c r="I9" s="31">
        <v>50.47</v>
      </c>
      <c r="J9" s="438">
        <v>6</v>
      </c>
      <c r="K9" s="15">
        <v>21</v>
      </c>
      <c r="L9" s="159">
        <v>58.857142857142854</v>
      </c>
      <c r="M9" s="275">
        <v>53.91</v>
      </c>
      <c r="N9" s="305">
        <v>22</v>
      </c>
      <c r="O9" s="15">
        <v>1</v>
      </c>
      <c r="P9" s="159">
        <v>56</v>
      </c>
      <c r="Q9" s="275">
        <v>54.06</v>
      </c>
      <c r="R9" s="390">
        <v>35</v>
      </c>
      <c r="S9" s="52">
        <v>10</v>
      </c>
      <c r="T9" s="53">
        <v>52.7</v>
      </c>
      <c r="U9" s="55">
        <v>53.16</v>
      </c>
      <c r="V9" s="305">
        <v>41</v>
      </c>
      <c r="W9" s="258">
        <v>5</v>
      </c>
      <c r="X9" s="244">
        <v>67.599999999999994</v>
      </c>
      <c r="Y9" s="55">
        <v>54.85</v>
      </c>
      <c r="Z9" s="305">
        <v>11</v>
      </c>
      <c r="AA9" s="56">
        <v>6</v>
      </c>
      <c r="AB9" s="640">
        <v>61.5</v>
      </c>
      <c r="AC9" s="86">
        <v>54.85</v>
      </c>
      <c r="AD9" s="305">
        <v>21</v>
      </c>
      <c r="AE9" s="728">
        <f t="shared" si="0"/>
        <v>141</v>
      </c>
      <c r="AF9" s="120"/>
    </row>
    <row r="10" spans="1:34" ht="15" customHeight="1" x14ac:dyDescent="0.25">
      <c r="A10" s="121">
        <v>4</v>
      </c>
      <c r="B10" s="44" t="s">
        <v>84</v>
      </c>
      <c r="C10" s="623">
        <v>9</v>
      </c>
      <c r="D10" s="627">
        <v>58.555555555555557</v>
      </c>
      <c r="E10" s="747">
        <v>50.78</v>
      </c>
      <c r="F10" s="213">
        <v>11</v>
      </c>
      <c r="G10" s="553">
        <v>12</v>
      </c>
      <c r="H10" s="617">
        <v>54.25</v>
      </c>
      <c r="I10" s="31">
        <v>50.47</v>
      </c>
      <c r="J10" s="438">
        <v>35</v>
      </c>
      <c r="K10" s="15">
        <v>9</v>
      </c>
      <c r="L10" s="159">
        <v>61.666666666666664</v>
      </c>
      <c r="M10" s="275">
        <v>53.91</v>
      </c>
      <c r="N10" s="305">
        <v>11</v>
      </c>
      <c r="O10" s="15">
        <v>5</v>
      </c>
      <c r="P10" s="159">
        <v>67</v>
      </c>
      <c r="Q10" s="275">
        <v>54.06</v>
      </c>
      <c r="R10" s="390">
        <v>4</v>
      </c>
      <c r="S10" s="52">
        <v>3</v>
      </c>
      <c r="T10" s="53">
        <v>64</v>
      </c>
      <c r="U10" s="55">
        <v>53.16</v>
      </c>
      <c r="V10" s="305">
        <v>14</v>
      </c>
      <c r="W10" s="258">
        <v>3</v>
      </c>
      <c r="X10" s="244">
        <v>48.666666666666664</v>
      </c>
      <c r="Y10" s="55">
        <v>54.85</v>
      </c>
      <c r="Z10" s="305">
        <v>71</v>
      </c>
      <c r="AA10" s="56">
        <v>6</v>
      </c>
      <c r="AB10" s="640">
        <v>60</v>
      </c>
      <c r="AC10" s="86">
        <v>54.85</v>
      </c>
      <c r="AD10" s="305">
        <v>28</v>
      </c>
      <c r="AE10" s="728">
        <f t="shared" si="0"/>
        <v>174</v>
      </c>
      <c r="AF10" s="120"/>
    </row>
    <row r="11" spans="1:34" ht="15" customHeight="1" x14ac:dyDescent="0.25">
      <c r="A11" s="121">
        <v>5</v>
      </c>
      <c r="B11" s="44" t="s">
        <v>191</v>
      </c>
      <c r="C11" s="623">
        <v>9</v>
      </c>
      <c r="D11" s="627">
        <v>57.222222222222221</v>
      </c>
      <c r="E11" s="747">
        <v>50.78</v>
      </c>
      <c r="F11" s="213">
        <v>16</v>
      </c>
      <c r="G11" s="553">
        <v>6</v>
      </c>
      <c r="H11" s="617">
        <v>47</v>
      </c>
      <c r="I11" s="31">
        <v>50.47</v>
      </c>
      <c r="J11" s="438">
        <v>68</v>
      </c>
      <c r="K11" s="15">
        <v>4</v>
      </c>
      <c r="L11" s="159">
        <v>51.75</v>
      </c>
      <c r="M11" s="275">
        <v>53.91</v>
      </c>
      <c r="N11" s="305">
        <v>53</v>
      </c>
      <c r="O11" s="15">
        <v>4</v>
      </c>
      <c r="P11" s="159">
        <v>41</v>
      </c>
      <c r="Q11" s="275">
        <v>54.06</v>
      </c>
      <c r="R11" s="390">
        <v>88</v>
      </c>
      <c r="S11" s="52">
        <v>4</v>
      </c>
      <c r="T11" s="53">
        <v>43.5</v>
      </c>
      <c r="U11" s="55">
        <v>53.16</v>
      </c>
      <c r="V11" s="305">
        <v>84</v>
      </c>
      <c r="W11" s="258">
        <v>7</v>
      </c>
      <c r="X11" s="244">
        <v>48.142857142857146</v>
      </c>
      <c r="Y11" s="55">
        <v>54.85</v>
      </c>
      <c r="Z11" s="305">
        <v>75</v>
      </c>
      <c r="AA11" s="56">
        <v>1</v>
      </c>
      <c r="AB11" s="640">
        <v>72</v>
      </c>
      <c r="AC11" s="86">
        <v>54.85</v>
      </c>
      <c r="AD11" s="304">
        <v>4</v>
      </c>
      <c r="AE11" s="728">
        <f t="shared" si="0"/>
        <v>388</v>
      </c>
      <c r="AF11" s="120"/>
    </row>
    <row r="12" spans="1:34" ht="15" customHeight="1" x14ac:dyDescent="0.25">
      <c r="A12" s="121">
        <v>6</v>
      </c>
      <c r="B12" s="44" t="s">
        <v>192</v>
      </c>
      <c r="C12" s="623">
        <v>7</v>
      </c>
      <c r="D12" s="627">
        <v>38.142857142857146</v>
      </c>
      <c r="E12" s="747">
        <v>50.78</v>
      </c>
      <c r="F12" s="213">
        <v>76</v>
      </c>
      <c r="G12" s="553">
        <v>11</v>
      </c>
      <c r="H12" s="617">
        <v>49.090909090909093</v>
      </c>
      <c r="I12" s="31">
        <v>50.47</v>
      </c>
      <c r="J12" s="438">
        <v>62</v>
      </c>
      <c r="K12" s="15">
        <v>3</v>
      </c>
      <c r="L12" s="159">
        <v>55.666666666666664</v>
      </c>
      <c r="M12" s="275">
        <v>53.91</v>
      </c>
      <c r="N12" s="305">
        <v>36</v>
      </c>
      <c r="O12" s="15">
        <v>7</v>
      </c>
      <c r="P12" s="159">
        <v>48</v>
      </c>
      <c r="Q12" s="274">
        <v>54.06</v>
      </c>
      <c r="R12" s="390">
        <v>65</v>
      </c>
      <c r="S12" s="52">
        <v>3</v>
      </c>
      <c r="T12" s="53">
        <v>63.333333333333336</v>
      </c>
      <c r="U12" s="55">
        <v>53.16</v>
      </c>
      <c r="V12" s="59">
        <v>16</v>
      </c>
      <c r="W12" s="258">
        <v>7</v>
      </c>
      <c r="X12" s="244">
        <v>57.714285714285715</v>
      </c>
      <c r="Y12" s="55">
        <v>54.85</v>
      </c>
      <c r="Z12" s="305">
        <v>40</v>
      </c>
      <c r="AA12" s="56">
        <v>11</v>
      </c>
      <c r="AB12" s="640">
        <v>53.090909089999997</v>
      </c>
      <c r="AC12" s="86">
        <v>54.85</v>
      </c>
      <c r="AD12" s="305">
        <v>52</v>
      </c>
      <c r="AE12" s="728">
        <f t="shared" si="0"/>
        <v>347</v>
      </c>
      <c r="AF12" s="120"/>
    </row>
    <row r="13" spans="1:34" ht="15" customHeight="1" x14ac:dyDescent="0.25">
      <c r="A13" s="377">
        <v>7</v>
      </c>
      <c r="B13" s="44" t="s">
        <v>90</v>
      </c>
      <c r="C13" s="623">
        <v>14</v>
      </c>
      <c r="D13" s="627">
        <v>51.533333333333331</v>
      </c>
      <c r="E13" s="747">
        <v>50.78</v>
      </c>
      <c r="F13" s="213">
        <v>43</v>
      </c>
      <c r="G13" s="553">
        <v>7</v>
      </c>
      <c r="H13" s="617">
        <v>51.428571428571431</v>
      </c>
      <c r="I13" s="31">
        <v>50.47</v>
      </c>
      <c r="J13" s="438">
        <v>49</v>
      </c>
      <c r="K13" s="15">
        <v>9</v>
      </c>
      <c r="L13" s="159">
        <v>55.444444444444443</v>
      </c>
      <c r="M13" s="275">
        <v>53.91</v>
      </c>
      <c r="N13" s="305">
        <v>38</v>
      </c>
      <c r="O13" s="15">
        <v>11</v>
      </c>
      <c r="P13" s="159">
        <v>59</v>
      </c>
      <c r="Q13" s="275">
        <v>54.06</v>
      </c>
      <c r="R13" s="390">
        <v>21</v>
      </c>
      <c r="S13" s="52">
        <v>8</v>
      </c>
      <c r="T13" s="53">
        <v>56.625</v>
      </c>
      <c r="U13" s="55">
        <v>53.16</v>
      </c>
      <c r="V13" s="305">
        <v>31</v>
      </c>
      <c r="W13" s="258">
        <v>9</v>
      </c>
      <c r="X13" s="244">
        <v>61.111111111111114</v>
      </c>
      <c r="Y13" s="55">
        <v>54.85</v>
      </c>
      <c r="Z13" s="305">
        <v>25</v>
      </c>
      <c r="AA13" s="56">
        <v>5</v>
      </c>
      <c r="AB13" s="640">
        <v>71.2</v>
      </c>
      <c r="AC13" s="86">
        <v>54.85</v>
      </c>
      <c r="AD13" s="305">
        <v>5</v>
      </c>
      <c r="AE13" s="728">
        <f t="shared" si="0"/>
        <v>212</v>
      </c>
      <c r="AF13" s="120"/>
    </row>
    <row r="14" spans="1:34" ht="15" customHeight="1" thickBot="1" x14ac:dyDescent="0.3">
      <c r="A14" s="377">
        <v>8</v>
      </c>
      <c r="B14" s="398" t="s">
        <v>141</v>
      </c>
      <c r="C14" s="741">
        <v>11</v>
      </c>
      <c r="D14" s="751">
        <v>43.727272727272727</v>
      </c>
      <c r="E14" s="752">
        <v>50.78</v>
      </c>
      <c r="F14" s="742">
        <v>68</v>
      </c>
      <c r="G14" s="555">
        <v>12</v>
      </c>
      <c r="H14" s="678">
        <v>47.75</v>
      </c>
      <c r="I14" s="551">
        <v>50.47</v>
      </c>
      <c r="J14" s="556">
        <v>66</v>
      </c>
      <c r="K14" s="287">
        <v>4</v>
      </c>
      <c r="L14" s="226">
        <v>50.5</v>
      </c>
      <c r="M14" s="529">
        <v>53.91</v>
      </c>
      <c r="N14" s="305">
        <v>58</v>
      </c>
      <c r="O14" s="15">
        <v>8</v>
      </c>
      <c r="P14" s="226">
        <v>73</v>
      </c>
      <c r="Q14" s="275">
        <v>54.06</v>
      </c>
      <c r="R14" s="390">
        <v>1</v>
      </c>
      <c r="S14" s="52">
        <v>3</v>
      </c>
      <c r="T14" s="53">
        <v>70.333333333333329</v>
      </c>
      <c r="U14" s="55">
        <v>53.16</v>
      </c>
      <c r="V14" s="304">
        <v>6</v>
      </c>
      <c r="W14" s="258">
        <v>6</v>
      </c>
      <c r="X14" s="244">
        <v>59.666666666666664</v>
      </c>
      <c r="Y14" s="55">
        <v>54.85</v>
      </c>
      <c r="Z14" s="305">
        <v>29</v>
      </c>
      <c r="AA14" s="56">
        <v>4</v>
      </c>
      <c r="AB14" s="640">
        <v>66.75</v>
      </c>
      <c r="AC14" s="86">
        <v>54.85</v>
      </c>
      <c r="AD14" s="304">
        <v>10</v>
      </c>
      <c r="AE14" s="774">
        <f t="shared" si="0"/>
        <v>238</v>
      </c>
      <c r="AF14" s="120"/>
    </row>
    <row r="15" spans="1:34" ht="15" customHeight="1" thickBot="1" x14ac:dyDescent="0.3">
      <c r="A15" s="348"/>
      <c r="B15" s="378" t="s">
        <v>145</v>
      </c>
      <c r="C15" s="379">
        <f>SUM(C16:C29)</f>
        <v>112</v>
      </c>
      <c r="D15" s="386">
        <f>AVERAGE(D16:D29)</f>
        <v>45.07500000000001</v>
      </c>
      <c r="E15" s="753">
        <v>50.78</v>
      </c>
      <c r="F15" s="356"/>
      <c r="G15" s="379">
        <f>SUM(G16:G29)</f>
        <v>76</v>
      </c>
      <c r="H15" s="386">
        <f>AVERAGE(H16:H29)</f>
        <v>45.984632034632028</v>
      </c>
      <c r="I15" s="161">
        <v>50.47</v>
      </c>
      <c r="J15" s="356"/>
      <c r="K15" s="379">
        <f>SUM(K16:K29)</f>
        <v>101</v>
      </c>
      <c r="L15" s="386">
        <f>AVERAGE(L16:L29)</f>
        <v>46.725384615384613</v>
      </c>
      <c r="M15" s="380">
        <v>53.91</v>
      </c>
      <c r="N15" s="356"/>
      <c r="O15" s="379">
        <f>SUM(O16:O29)</f>
        <v>97</v>
      </c>
      <c r="P15" s="386">
        <f>AVERAGE(P16:P29)</f>
        <v>51.133419442875962</v>
      </c>
      <c r="Q15" s="380">
        <v>54.06</v>
      </c>
      <c r="R15" s="356"/>
      <c r="S15" s="362">
        <f>SUM(S16:S29)</f>
        <v>91</v>
      </c>
      <c r="T15" s="363">
        <f>AVERAGE(T16:T29)</f>
        <v>47.864884135472373</v>
      </c>
      <c r="U15" s="363">
        <v>53.16</v>
      </c>
      <c r="V15" s="366"/>
      <c r="W15" s="362">
        <f>SUM(W16:W29)</f>
        <v>84</v>
      </c>
      <c r="X15" s="363">
        <f>AVERAGE(X16:X29)</f>
        <v>53.082677045177043</v>
      </c>
      <c r="Y15" s="363">
        <v>54.85</v>
      </c>
      <c r="Z15" s="366"/>
      <c r="AA15" s="381">
        <f>SUM(AA16:AA29)</f>
        <v>83</v>
      </c>
      <c r="AB15" s="382">
        <f>AVERAGE(AB16:AB29)</f>
        <v>53.720695970769228</v>
      </c>
      <c r="AC15" s="365">
        <v>54.85</v>
      </c>
      <c r="AD15" s="366"/>
      <c r="AE15" s="730"/>
      <c r="AF15" s="120"/>
    </row>
    <row r="16" spans="1:34" ht="15" customHeight="1" x14ac:dyDescent="0.25">
      <c r="A16" s="121">
        <v>1</v>
      </c>
      <c r="B16" s="44" t="s">
        <v>69</v>
      </c>
      <c r="C16" s="623">
        <v>19</v>
      </c>
      <c r="D16" s="627">
        <v>52.7</v>
      </c>
      <c r="E16" s="747">
        <v>50.78</v>
      </c>
      <c r="F16" s="213">
        <v>39</v>
      </c>
      <c r="G16" s="623">
        <v>15</v>
      </c>
      <c r="H16" s="627">
        <v>49.533333333333331</v>
      </c>
      <c r="I16" s="275">
        <v>50.47</v>
      </c>
      <c r="J16" s="213">
        <v>59</v>
      </c>
      <c r="K16" s="15">
        <v>30</v>
      </c>
      <c r="L16" s="226">
        <v>54</v>
      </c>
      <c r="M16" s="275">
        <v>53.91</v>
      </c>
      <c r="N16" s="305">
        <v>43</v>
      </c>
      <c r="O16" s="15">
        <v>5</v>
      </c>
      <c r="P16" s="226">
        <v>53.173913043478258</v>
      </c>
      <c r="Q16" s="275">
        <v>54.06</v>
      </c>
      <c r="R16" s="390">
        <v>44</v>
      </c>
      <c r="S16" s="52">
        <v>16</v>
      </c>
      <c r="T16" s="53">
        <v>52.625</v>
      </c>
      <c r="U16" s="55">
        <v>53.16</v>
      </c>
      <c r="V16" s="305">
        <v>42</v>
      </c>
      <c r="W16" s="258">
        <v>18</v>
      </c>
      <c r="X16" s="244">
        <v>62.5</v>
      </c>
      <c r="Y16" s="55">
        <v>54.85</v>
      </c>
      <c r="Z16" s="305">
        <v>19</v>
      </c>
      <c r="AA16" s="56">
        <v>10</v>
      </c>
      <c r="AB16" s="640">
        <v>65.3</v>
      </c>
      <c r="AC16" s="86">
        <v>54.85</v>
      </c>
      <c r="AD16" s="305">
        <v>13</v>
      </c>
      <c r="AE16" s="728">
        <f t="shared" si="0"/>
        <v>259</v>
      </c>
      <c r="AF16" s="120"/>
    </row>
    <row r="17" spans="1:32" ht="15" customHeight="1" x14ac:dyDescent="0.25">
      <c r="A17" s="121">
        <v>2</v>
      </c>
      <c r="B17" s="44" t="s">
        <v>67</v>
      </c>
      <c r="C17" s="623">
        <v>6</v>
      </c>
      <c r="D17" s="627">
        <v>47.2</v>
      </c>
      <c r="E17" s="747">
        <v>50.78</v>
      </c>
      <c r="F17" s="213">
        <v>55</v>
      </c>
      <c r="G17" s="623">
        <v>7</v>
      </c>
      <c r="H17" s="627">
        <v>53.857142857142847</v>
      </c>
      <c r="I17" s="275">
        <v>50.47</v>
      </c>
      <c r="J17" s="213">
        <v>38</v>
      </c>
      <c r="K17" s="15">
        <v>5</v>
      </c>
      <c r="L17" s="226">
        <v>50</v>
      </c>
      <c r="M17" s="275">
        <v>53.91</v>
      </c>
      <c r="N17" s="305">
        <v>61</v>
      </c>
      <c r="O17" s="15">
        <v>7</v>
      </c>
      <c r="P17" s="226">
        <v>46</v>
      </c>
      <c r="Q17" s="275">
        <v>54.06</v>
      </c>
      <c r="R17" s="390">
        <v>77</v>
      </c>
      <c r="S17" s="52">
        <v>6</v>
      </c>
      <c r="T17" s="53">
        <v>57</v>
      </c>
      <c r="U17" s="55">
        <v>53.16</v>
      </c>
      <c r="V17" s="305">
        <v>28</v>
      </c>
      <c r="W17" s="258">
        <v>5</v>
      </c>
      <c r="X17" s="244">
        <v>56.6</v>
      </c>
      <c r="Y17" s="55">
        <v>54.85</v>
      </c>
      <c r="Z17" s="305">
        <v>43</v>
      </c>
      <c r="AA17" s="56">
        <v>7</v>
      </c>
      <c r="AB17" s="640">
        <v>55.285714290000001</v>
      </c>
      <c r="AC17" s="86">
        <v>54.85</v>
      </c>
      <c r="AD17" s="305">
        <v>42</v>
      </c>
      <c r="AE17" s="728">
        <f t="shared" si="0"/>
        <v>344</v>
      </c>
      <c r="AF17" s="120"/>
    </row>
    <row r="18" spans="1:32" ht="15" customHeight="1" x14ac:dyDescent="0.25">
      <c r="A18" s="121">
        <v>3</v>
      </c>
      <c r="B18" s="44" t="s">
        <v>61</v>
      </c>
      <c r="C18" s="623">
        <v>11</v>
      </c>
      <c r="D18" s="627">
        <v>55.6</v>
      </c>
      <c r="E18" s="747">
        <v>50.78</v>
      </c>
      <c r="F18" s="213">
        <v>22</v>
      </c>
      <c r="G18" s="623">
        <v>12</v>
      </c>
      <c r="H18" s="627">
        <v>52.916666666666657</v>
      </c>
      <c r="I18" s="275">
        <v>50.47</v>
      </c>
      <c r="J18" s="213">
        <v>45</v>
      </c>
      <c r="K18" s="15">
        <v>12</v>
      </c>
      <c r="L18" s="226">
        <v>62</v>
      </c>
      <c r="M18" s="275">
        <v>53.91</v>
      </c>
      <c r="N18" s="304">
        <v>9</v>
      </c>
      <c r="O18" s="15">
        <v>23</v>
      </c>
      <c r="P18" s="226">
        <v>64.142857142857139</v>
      </c>
      <c r="Q18" s="275">
        <v>54.06</v>
      </c>
      <c r="R18" s="390">
        <v>9</v>
      </c>
      <c r="S18" s="52">
        <v>12</v>
      </c>
      <c r="T18" s="53">
        <v>63.5</v>
      </c>
      <c r="U18" s="55">
        <v>53.16</v>
      </c>
      <c r="V18" s="305">
        <v>15</v>
      </c>
      <c r="W18" s="258">
        <v>13</v>
      </c>
      <c r="X18" s="244">
        <v>54.92307692307692</v>
      </c>
      <c r="Y18" s="55">
        <v>54.85</v>
      </c>
      <c r="Z18" s="305">
        <v>49</v>
      </c>
      <c r="AA18" s="56">
        <v>10</v>
      </c>
      <c r="AB18" s="640">
        <v>59.4</v>
      </c>
      <c r="AC18" s="86">
        <v>54.85</v>
      </c>
      <c r="AD18" s="305">
        <v>32</v>
      </c>
      <c r="AE18" s="731">
        <f t="shared" si="0"/>
        <v>181</v>
      </c>
      <c r="AF18" s="120"/>
    </row>
    <row r="19" spans="1:32" ht="15" customHeight="1" x14ac:dyDescent="0.25">
      <c r="A19" s="121">
        <v>4</v>
      </c>
      <c r="B19" s="44" t="s">
        <v>68</v>
      </c>
      <c r="C19" s="623">
        <v>11</v>
      </c>
      <c r="D19" s="627">
        <v>53.3</v>
      </c>
      <c r="E19" s="747">
        <v>50.78</v>
      </c>
      <c r="F19" s="213">
        <v>34</v>
      </c>
      <c r="G19" s="623">
        <v>4</v>
      </c>
      <c r="H19" s="627">
        <v>54.5</v>
      </c>
      <c r="I19" s="275">
        <v>50.47</v>
      </c>
      <c r="J19" s="213">
        <v>33</v>
      </c>
      <c r="K19" s="15">
        <v>5</v>
      </c>
      <c r="L19" s="226">
        <v>48</v>
      </c>
      <c r="M19" s="275">
        <v>53.91</v>
      </c>
      <c r="N19" s="305">
        <v>69</v>
      </c>
      <c r="O19" s="15">
        <v>16</v>
      </c>
      <c r="P19" s="226">
        <v>57.833333333333336</v>
      </c>
      <c r="Q19" s="275">
        <v>54.06</v>
      </c>
      <c r="R19" s="390">
        <v>25</v>
      </c>
      <c r="S19" s="52">
        <v>6</v>
      </c>
      <c r="T19" s="53">
        <v>57.666666666666664</v>
      </c>
      <c r="U19" s="55">
        <v>53.16</v>
      </c>
      <c r="V19" s="305">
        <v>25</v>
      </c>
      <c r="W19" s="258">
        <v>14</v>
      </c>
      <c r="X19" s="244">
        <v>53.785714285714285</v>
      </c>
      <c r="Y19" s="55">
        <v>54.85</v>
      </c>
      <c r="Z19" s="305">
        <v>53</v>
      </c>
      <c r="AA19" s="56">
        <v>8</v>
      </c>
      <c r="AB19" s="640">
        <v>66.25</v>
      </c>
      <c r="AC19" s="86">
        <v>54.85</v>
      </c>
      <c r="AD19" s="305">
        <v>11</v>
      </c>
      <c r="AE19" s="728">
        <f t="shared" si="0"/>
        <v>250</v>
      </c>
      <c r="AF19" s="120"/>
    </row>
    <row r="20" spans="1:32" ht="15" customHeight="1" x14ac:dyDescent="0.25">
      <c r="A20" s="121">
        <v>5</v>
      </c>
      <c r="B20" s="44" t="s">
        <v>66</v>
      </c>
      <c r="C20" s="623">
        <v>16</v>
      </c>
      <c r="D20" s="627">
        <v>49.8</v>
      </c>
      <c r="E20" s="747">
        <v>50.78</v>
      </c>
      <c r="F20" s="213">
        <v>48</v>
      </c>
      <c r="G20" s="623">
        <v>14</v>
      </c>
      <c r="H20" s="627">
        <v>50.357142857142847</v>
      </c>
      <c r="I20" s="275">
        <v>50.47</v>
      </c>
      <c r="J20" s="213">
        <v>52</v>
      </c>
      <c r="K20" s="15">
        <v>11</v>
      </c>
      <c r="L20" s="226">
        <v>58</v>
      </c>
      <c r="M20" s="275">
        <v>53.91</v>
      </c>
      <c r="N20" s="305">
        <v>24</v>
      </c>
      <c r="O20" s="15">
        <v>11</v>
      </c>
      <c r="P20" s="226">
        <v>61.909090909090907</v>
      </c>
      <c r="Q20" s="275">
        <v>54.06</v>
      </c>
      <c r="R20" s="390">
        <v>12</v>
      </c>
      <c r="S20" s="52">
        <v>17</v>
      </c>
      <c r="T20" s="53">
        <v>53.647058823529413</v>
      </c>
      <c r="U20" s="55">
        <v>53.16</v>
      </c>
      <c r="V20" s="305">
        <v>40</v>
      </c>
      <c r="W20" s="258">
        <v>12</v>
      </c>
      <c r="X20" s="244">
        <v>48.166666666666664</v>
      </c>
      <c r="Y20" s="55">
        <v>54.85</v>
      </c>
      <c r="Z20" s="305">
        <v>74</v>
      </c>
      <c r="AA20" s="56">
        <v>10</v>
      </c>
      <c r="AB20" s="640">
        <v>64.3</v>
      </c>
      <c r="AC20" s="86">
        <v>54.85</v>
      </c>
      <c r="AD20" s="305">
        <v>15</v>
      </c>
      <c r="AE20" s="732">
        <f t="shared" si="0"/>
        <v>265</v>
      </c>
      <c r="AF20" s="120"/>
    </row>
    <row r="21" spans="1:32" ht="15" customHeight="1" x14ac:dyDescent="0.25">
      <c r="A21" s="121">
        <v>6</v>
      </c>
      <c r="B21" s="44" t="s">
        <v>171</v>
      </c>
      <c r="C21" s="623">
        <v>2</v>
      </c>
      <c r="D21" s="627">
        <v>50.5</v>
      </c>
      <c r="E21" s="747">
        <v>50.78</v>
      </c>
      <c r="F21" s="213">
        <v>46</v>
      </c>
      <c r="G21" s="623">
        <v>1</v>
      </c>
      <c r="H21" s="627">
        <v>34</v>
      </c>
      <c r="I21" s="275">
        <v>50.47</v>
      </c>
      <c r="J21" s="213">
        <v>92</v>
      </c>
      <c r="K21" s="15">
        <v>6</v>
      </c>
      <c r="L21" s="226">
        <v>35.799999999999997</v>
      </c>
      <c r="M21" s="275">
        <v>53.91</v>
      </c>
      <c r="N21" s="390">
        <v>99</v>
      </c>
      <c r="O21" s="15">
        <v>3</v>
      </c>
      <c r="P21" s="226">
        <v>44.5</v>
      </c>
      <c r="Q21" s="275">
        <v>54.06</v>
      </c>
      <c r="R21" s="390">
        <v>80</v>
      </c>
      <c r="S21" s="242">
        <v>4</v>
      </c>
      <c r="T21" s="243">
        <v>42.75</v>
      </c>
      <c r="U21" s="55">
        <v>53.16</v>
      </c>
      <c r="V21" s="305">
        <v>85</v>
      </c>
      <c r="W21" s="258"/>
      <c r="X21" s="244"/>
      <c r="Y21" s="55">
        <v>54.85</v>
      </c>
      <c r="Z21" s="59">
        <v>106</v>
      </c>
      <c r="AA21" s="56">
        <v>2</v>
      </c>
      <c r="AB21" s="640">
        <v>39</v>
      </c>
      <c r="AC21" s="86">
        <v>54.85</v>
      </c>
      <c r="AD21" s="305">
        <v>94</v>
      </c>
      <c r="AE21" s="728">
        <f t="shared" si="0"/>
        <v>602</v>
      </c>
      <c r="AF21" s="120"/>
    </row>
    <row r="22" spans="1:32" ht="15" customHeight="1" x14ac:dyDescent="0.25">
      <c r="A22" s="121">
        <v>7</v>
      </c>
      <c r="B22" s="44" t="s">
        <v>65</v>
      </c>
      <c r="C22" s="623">
        <v>11</v>
      </c>
      <c r="D22" s="627">
        <v>44.1</v>
      </c>
      <c r="E22" s="747">
        <v>50.78</v>
      </c>
      <c r="F22" s="213">
        <v>66</v>
      </c>
      <c r="G22" s="623">
        <v>5</v>
      </c>
      <c r="H22" s="627">
        <v>50</v>
      </c>
      <c r="I22" s="275">
        <v>50.47</v>
      </c>
      <c r="J22" s="213">
        <v>56</v>
      </c>
      <c r="K22" s="15">
        <v>5</v>
      </c>
      <c r="L22" s="226">
        <v>40</v>
      </c>
      <c r="M22" s="275">
        <v>53.91</v>
      </c>
      <c r="N22" s="305">
        <v>87</v>
      </c>
      <c r="O22" s="15">
        <v>9</v>
      </c>
      <c r="P22" s="226">
        <v>48.625</v>
      </c>
      <c r="Q22" s="275">
        <v>54.06</v>
      </c>
      <c r="R22" s="390">
        <v>63</v>
      </c>
      <c r="S22" s="52">
        <v>5</v>
      </c>
      <c r="T22" s="53">
        <v>44.8</v>
      </c>
      <c r="U22" s="55">
        <v>53.16</v>
      </c>
      <c r="V22" s="305">
        <v>76</v>
      </c>
      <c r="W22" s="258">
        <v>4</v>
      </c>
      <c r="X22" s="244">
        <v>65.25</v>
      </c>
      <c r="Y22" s="55">
        <v>54.85</v>
      </c>
      <c r="Z22" s="305">
        <v>14</v>
      </c>
      <c r="AA22" s="56">
        <v>3</v>
      </c>
      <c r="AB22" s="640">
        <v>51</v>
      </c>
      <c r="AC22" s="86">
        <v>54.85</v>
      </c>
      <c r="AD22" s="305">
        <v>63</v>
      </c>
      <c r="AE22" s="728">
        <f t="shared" si="0"/>
        <v>425</v>
      </c>
      <c r="AF22" s="120"/>
    </row>
    <row r="23" spans="1:32" ht="15" customHeight="1" x14ac:dyDescent="0.25">
      <c r="A23" s="121">
        <v>8</v>
      </c>
      <c r="B23" s="188" t="s">
        <v>78</v>
      </c>
      <c r="C23" s="626"/>
      <c r="D23" s="630"/>
      <c r="E23" s="754">
        <v>50.78</v>
      </c>
      <c r="F23" s="446">
        <v>98</v>
      </c>
      <c r="G23" s="626"/>
      <c r="H23" s="630"/>
      <c r="I23" s="529">
        <v>50.47</v>
      </c>
      <c r="J23" s="446">
        <v>97</v>
      </c>
      <c r="K23" s="15">
        <v>7</v>
      </c>
      <c r="L23" s="226">
        <v>42</v>
      </c>
      <c r="M23" s="529">
        <v>53.91</v>
      </c>
      <c r="N23" s="305">
        <v>81</v>
      </c>
      <c r="O23" s="15">
        <v>11</v>
      </c>
      <c r="P23" s="226">
        <v>47.75</v>
      </c>
      <c r="Q23" s="273">
        <v>54.06</v>
      </c>
      <c r="R23" s="390">
        <v>70</v>
      </c>
      <c r="S23" s="52"/>
      <c r="T23" s="51"/>
      <c r="U23" s="55">
        <v>53.16</v>
      </c>
      <c r="V23" s="59">
        <v>108</v>
      </c>
      <c r="W23" s="258">
        <v>3</v>
      </c>
      <c r="X23" s="244">
        <v>69.333333333333329</v>
      </c>
      <c r="Y23" s="55">
        <v>54.85</v>
      </c>
      <c r="Z23" s="304">
        <v>7</v>
      </c>
      <c r="AA23" s="56">
        <v>2</v>
      </c>
      <c r="AB23" s="640">
        <v>78.5</v>
      </c>
      <c r="AC23" s="86">
        <v>54.85</v>
      </c>
      <c r="AD23" s="304">
        <v>1</v>
      </c>
      <c r="AE23" s="728">
        <f t="shared" si="0"/>
        <v>462</v>
      </c>
      <c r="AF23" s="120"/>
    </row>
    <row r="24" spans="1:32" ht="15" customHeight="1" x14ac:dyDescent="0.25">
      <c r="A24" s="121">
        <v>9</v>
      </c>
      <c r="B24" s="62" t="s">
        <v>64</v>
      </c>
      <c r="C24" s="625">
        <v>5</v>
      </c>
      <c r="D24" s="629">
        <v>45.8</v>
      </c>
      <c r="E24" s="755">
        <v>50.78</v>
      </c>
      <c r="F24" s="216">
        <v>60</v>
      </c>
      <c r="G24" s="625"/>
      <c r="H24" s="629"/>
      <c r="I24" s="376">
        <v>50.47</v>
      </c>
      <c r="J24" s="216">
        <v>97</v>
      </c>
      <c r="K24" s="15">
        <v>5</v>
      </c>
      <c r="L24" s="226">
        <v>44</v>
      </c>
      <c r="M24" s="376">
        <v>53.91</v>
      </c>
      <c r="N24" s="305">
        <v>75</v>
      </c>
      <c r="O24" s="294"/>
      <c r="P24" s="190"/>
      <c r="Q24" s="376">
        <v>54.06</v>
      </c>
      <c r="R24" s="390">
        <v>107</v>
      </c>
      <c r="S24" s="52">
        <v>3</v>
      </c>
      <c r="T24" s="53">
        <v>32</v>
      </c>
      <c r="U24" s="55">
        <v>53.16</v>
      </c>
      <c r="V24" s="305">
        <v>105</v>
      </c>
      <c r="W24" s="258">
        <v>3</v>
      </c>
      <c r="X24" s="244">
        <v>37.333333333333336</v>
      </c>
      <c r="Y24" s="55">
        <v>54.85</v>
      </c>
      <c r="Z24" s="305">
        <v>99</v>
      </c>
      <c r="AA24" s="56">
        <v>8</v>
      </c>
      <c r="AB24" s="640">
        <v>43.5</v>
      </c>
      <c r="AC24" s="86">
        <v>54.85</v>
      </c>
      <c r="AD24" s="305">
        <v>86</v>
      </c>
      <c r="AE24" s="728">
        <f t="shared" si="0"/>
        <v>629</v>
      </c>
      <c r="AF24" s="120"/>
    </row>
    <row r="25" spans="1:32" ht="15" customHeight="1" x14ac:dyDescent="0.25">
      <c r="A25" s="121">
        <v>10</v>
      </c>
      <c r="B25" s="44" t="s">
        <v>63</v>
      </c>
      <c r="C25" s="623">
        <v>5</v>
      </c>
      <c r="D25" s="627">
        <v>36.4</v>
      </c>
      <c r="E25" s="747">
        <v>50.78</v>
      </c>
      <c r="F25" s="213">
        <v>83</v>
      </c>
      <c r="G25" s="623">
        <v>2</v>
      </c>
      <c r="H25" s="627">
        <v>45.5</v>
      </c>
      <c r="I25" s="275">
        <v>50.47</v>
      </c>
      <c r="J25" s="213">
        <v>74</v>
      </c>
      <c r="K25" s="15">
        <v>6</v>
      </c>
      <c r="L25" s="226">
        <v>44.33</v>
      </c>
      <c r="M25" s="275">
        <v>53.91</v>
      </c>
      <c r="N25" s="390">
        <v>73</v>
      </c>
      <c r="O25" s="15">
        <v>3</v>
      </c>
      <c r="P25" s="226">
        <v>40.6</v>
      </c>
      <c r="Q25" s="376">
        <v>54.06</v>
      </c>
      <c r="R25" s="390">
        <v>90</v>
      </c>
      <c r="S25" s="242">
        <v>1</v>
      </c>
      <c r="T25" s="243">
        <v>55</v>
      </c>
      <c r="U25" s="55">
        <v>53.16</v>
      </c>
      <c r="V25" s="305">
        <v>36</v>
      </c>
      <c r="W25" s="258">
        <v>4</v>
      </c>
      <c r="X25" s="244">
        <v>47</v>
      </c>
      <c r="Y25" s="55">
        <v>54.85</v>
      </c>
      <c r="Z25" s="305">
        <v>77</v>
      </c>
      <c r="AA25" s="56">
        <v>3</v>
      </c>
      <c r="AB25" s="640">
        <v>48.333333330000002</v>
      </c>
      <c r="AC25" s="86">
        <v>54.85</v>
      </c>
      <c r="AD25" s="305">
        <v>72</v>
      </c>
      <c r="AE25" s="728">
        <f t="shared" si="0"/>
        <v>505</v>
      </c>
      <c r="AF25" s="120"/>
    </row>
    <row r="26" spans="1:32" ht="15" customHeight="1" x14ac:dyDescent="0.25">
      <c r="A26" s="121">
        <v>11</v>
      </c>
      <c r="B26" s="61" t="s">
        <v>77</v>
      </c>
      <c r="C26" s="624"/>
      <c r="D26" s="628"/>
      <c r="E26" s="756">
        <v>50.78</v>
      </c>
      <c r="F26" s="217">
        <v>98</v>
      </c>
      <c r="G26" s="624"/>
      <c r="H26" s="628"/>
      <c r="I26" s="273">
        <v>50.47</v>
      </c>
      <c r="J26" s="217">
        <v>97</v>
      </c>
      <c r="K26" s="292"/>
      <c r="L26" s="189"/>
      <c r="M26" s="273">
        <v>53.91</v>
      </c>
      <c r="N26" s="390">
        <v>106</v>
      </c>
      <c r="O26" s="292"/>
      <c r="P26" s="189"/>
      <c r="Q26" s="273">
        <v>54.06</v>
      </c>
      <c r="R26" s="390">
        <v>107</v>
      </c>
      <c r="S26" s="242"/>
      <c r="T26" s="207"/>
      <c r="U26" s="55">
        <v>53.16</v>
      </c>
      <c r="V26" s="59">
        <v>108</v>
      </c>
      <c r="W26" s="258">
        <v>2</v>
      </c>
      <c r="X26" s="244">
        <v>52.5</v>
      </c>
      <c r="Y26" s="55">
        <v>54.85</v>
      </c>
      <c r="Z26" s="305">
        <v>57</v>
      </c>
      <c r="AA26" s="56">
        <v>7</v>
      </c>
      <c r="AB26" s="640">
        <v>37</v>
      </c>
      <c r="AC26" s="86">
        <v>54.85</v>
      </c>
      <c r="AD26" s="305">
        <v>95</v>
      </c>
      <c r="AE26" s="728">
        <f t="shared" si="0"/>
        <v>668</v>
      </c>
      <c r="AF26" s="120"/>
    </row>
    <row r="27" spans="1:32" ht="15" customHeight="1" x14ac:dyDescent="0.25">
      <c r="A27" s="121">
        <v>12</v>
      </c>
      <c r="B27" s="61" t="s">
        <v>76</v>
      </c>
      <c r="C27" s="624">
        <v>8</v>
      </c>
      <c r="D27" s="628">
        <v>30.3</v>
      </c>
      <c r="E27" s="756">
        <v>50.78</v>
      </c>
      <c r="F27" s="217">
        <v>96</v>
      </c>
      <c r="G27" s="624">
        <v>5</v>
      </c>
      <c r="H27" s="628">
        <v>30.4</v>
      </c>
      <c r="I27" s="273">
        <v>50.47</v>
      </c>
      <c r="J27" s="217">
        <v>95</v>
      </c>
      <c r="K27" s="15">
        <v>2</v>
      </c>
      <c r="L27" s="226">
        <v>50</v>
      </c>
      <c r="M27" s="273">
        <v>53.91</v>
      </c>
      <c r="N27" s="390">
        <v>62</v>
      </c>
      <c r="O27" s="292"/>
      <c r="P27" s="189"/>
      <c r="Q27" s="273">
        <v>54.06</v>
      </c>
      <c r="R27" s="390">
        <v>107</v>
      </c>
      <c r="S27" s="242"/>
      <c r="T27" s="207"/>
      <c r="U27" s="55">
        <v>53.16</v>
      </c>
      <c r="V27" s="59">
        <v>108</v>
      </c>
      <c r="W27" s="258">
        <v>1</v>
      </c>
      <c r="X27" s="244">
        <v>58</v>
      </c>
      <c r="Y27" s="55">
        <v>54.85</v>
      </c>
      <c r="Z27" s="305">
        <v>38</v>
      </c>
      <c r="AA27" s="56">
        <v>9</v>
      </c>
      <c r="AB27" s="640">
        <v>44</v>
      </c>
      <c r="AC27" s="86">
        <v>54.85</v>
      </c>
      <c r="AD27" s="305">
        <v>84</v>
      </c>
      <c r="AE27" s="728">
        <f t="shared" si="0"/>
        <v>590</v>
      </c>
      <c r="AF27" s="120"/>
    </row>
    <row r="28" spans="1:32" ht="15" customHeight="1" x14ac:dyDescent="0.25">
      <c r="A28" s="121">
        <v>13</v>
      </c>
      <c r="B28" s="44" t="s">
        <v>172</v>
      </c>
      <c r="C28" s="623">
        <v>10</v>
      </c>
      <c r="D28" s="627">
        <v>39.1</v>
      </c>
      <c r="E28" s="747">
        <v>50.78</v>
      </c>
      <c r="F28" s="213">
        <v>75</v>
      </c>
      <c r="G28" s="623">
        <v>5</v>
      </c>
      <c r="H28" s="627">
        <v>41.6</v>
      </c>
      <c r="I28" s="275">
        <v>50.47</v>
      </c>
      <c r="J28" s="213">
        <v>84</v>
      </c>
      <c r="K28" s="15">
        <v>3</v>
      </c>
      <c r="L28" s="226">
        <v>36.299999999999997</v>
      </c>
      <c r="M28" s="275">
        <v>53.91</v>
      </c>
      <c r="N28" s="305">
        <v>96</v>
      </c>
      <c r="O28" s="15">
        <v>9</v>
      </c>
      <c r="P28" s="226">
        <v>46.8</v>
      </c>
      <c r="Q28" s="275">
        <v>54.06</v>
      </c>
      <c r="R28" s="390">
        <v>76</v>
      </c>
      <c r="S28" s="242">
        <v>16</v>
      </c>
      <c r="T28" s="243">
        <v>36.125</v>
      </c>
      <c r="U28" s="55">
        <v>53.16</v>
      </c>
      <c r="V28" s="305">
        <v>100</v>
      </c>
      <c r="W28" s="258"/>
      <c r="X28" s="259"/>
      <c r="Y28" s="55">
        <v>54.85</v>
      </c>
      <c r="Z28" s="544">
        <v>106</v>
      </c>
      <c r="AA28" s="258"/>
      <c r="AB28" s="641"/>
      <c r="AC28" s="86">
        <v>54.85</v>
      </c>
      <c r="AD28" s="305">
        <v>98</v>
      </c>
      <c r="AE28" s="729">
        <f t="shared" si="0"/>
        <v>635</v>
      </c>
      <c r="AF28" s="120"/>
    </row>
    <row r="29" spans="1:32" ht="15" customHeight="1" thickBot="1" x14ac:dyDescent="0.3">
      <c r="A29" s="377">
        <v>14</v>
      </c>
      <c r="B29" s="44" t="s">
        <v>60</v>
      </c>
      <c r="C29" s="623">
        <v>8</v>
      </c>
      <c r="D29" s="627">
        <v>36.1</v>
      </c>
      <c r="E29" s="747">
        <v>50.78</v>
      </c>
      <c r="F29" s="213">
        <v>85</v>
      </c>
      <c r="G29" s="623">
        <v>6</v>
      </c>
      <c r="H29" s="627">
        <v>43.166666666666657</v>
      </c>
      <c r="I29" s="275">
        <v>50.47</v>
      </c>
      <c r="J29" s="213">
        <v>79</v>
      </c>
      <c r="K29" s="15">
        <v>4</v>
      </c>
      <c r="L29" s="226">
        <v>43</v>
      </c>
      <c r="M29" s="275">
        <v>53.91</v>
      </c>
      <c r="N29" s="305">
        <v>78</v>
      </c>
      <c r="O29" s="293"/>
      <c r="P29" s="31"/>
      <c r="Q29" s="275">
        <v>54.06</v>
      </c>
      <c r="R29" s="390">
        <v>107</v>
      </c>
      <c r="S29" s="52">
        <v>5</v>
      </c>
      <c r="T29" s="53">
        <v>31.4</v>
      </c>
      <c r="U29" s="55">
        <v>53.16</v>
      </c>
      <c r="V29" s="305">
        <v>106</v>
      </c>
      <c r="W29" s="258">
        <v>5</v>
      </c>
      <c r="X29" s="244">
        <v>31.6</v>
      </c>
      <c r="Y29" s="55">
        <v>54.85</v>
      </c>
      <c r="Z29" s="305">
        <v>105</v>
      </c>
      <c r="AA29" s="56">
        <v>4</v>
      </c>
      <c r="AB29" s="640">
        <v>46.5</v>
      </c>
      <c r="AC29" s="86">
        <v>54.85</v>
      </c>
      <c r="AD29" s="305">
        <v>80</v>
      </c>
      <c r="AE29" s="737">
        <f t="shared" si="0"/>
        <v>640</v>
      </c>
      <c r="AF29" s="120"/>
    </row>
    <row r="30" spans="1:32" ht="15" customHeight="1" thickBot="1" x14ac:dyDescent="0.3">
      <c r="A30" s="385"/>
      <c r="B30" s="350" t="s">
        <v>146</v>
      </c>
      <c r="C30" s="351">
        <f>SUM(C31:C49)</f>
        <v>138</v>
      </c>
      <c r="D30" s="383">
        <f>AVERAGE(D31:D49)</f>
        <v>46.926666666666662</v>
      </c>
      <c r="E30" s="748">
        <v>50.78</v>
      </c>
      <c r="F30" s="353"/>
      <c r="G30" s="351">
        <f>SUM(G31:G49)</f>
        <v>102</v>
      </c>
      <c r="H30" s="383">
        <f>AVERAGE(H31:H49)</f>
        <v>50.365424642079056</v>
      </c>
      <c r="I30" s="349">
        <v>50.47</v>
      </c>
      <c r="J30" s="353"/>
      <c r="K30" s="351">
        <f>SUM(K31:K49)</f>
        <v>111</v>
      </c>
      <c r="L30" s="383">
        <f>AVERAGE(L31:L49)</f>
        <v>46.441874999999996</v>
      </c>
      <c r="M30" s="352">
        <v>53.91</v>
      </c>
      <c r="N30" s="353"/>
      <c r="O30" s="351">
        <f>SUM(O31:O49)</f>
        <v>142</v>
      </c>
      <c r="P30" s="383">
        <f>AVERAGE(P31:P49)</f>
        <v>46.046470588235294</v>
      </c>
      <c r="Q30" s="352">
        <v>54.06</v>
      </c>
      <c r="R30" s="353"/>
      <c r="S30" s="362">
        <f>SUM(S31:S49)</f>
        <v>93</v>
      </c>
      <c r="T30" s="363">
        <f>AVERAGE(T31:T49)</f>
        <v>48.282848921911423</v>
      </c>
      <c r="U30" s="363">
        <v>53.16</v>
      </c>
      <c r="V30" s="364"/>
      <c r="W30" s="362">
        <f>SUM(W31:W49)</f>
        <v>95</v>
      </c>
      <c r="X30" s="363">
        <f>AVERAGE(X31:X49)</f>
        <v>50.101543209876546</v>
      </c>
      <c r="Y30" s="363">
        <v>54.85</v>
      </c>
      <c r="Z30" s="366"/>
      <c r="AA30" s="381">
        <f>SUM(AA31:AA49)</f>
        <v>87</v>
      </c>
      <c r="AB30" s="382">
        <f>AVERAGE(AB31:AB49)</f>
        <v>53.668501984374991</v>
      </c>
      <c r="AC30" s="365">
        <v>54.85</v>
      </c>
      <c r="AD30" s="366"/>
      <c r="AE30" s="733"/>
      <c r="AF30" s="120"/>
    </row>
    <row r="31" spans="1:32" ht="15" customHeight="1" x14ac:dyDescent="0.25">
      <c r="A31" s="408">
        <v>1</v>
      </c>
      <c r="B31" s="44" t="s">
        <v>93</v>
      </c>
      <c r="C31" s="623">
        <v>22</v>
      </c>
      <c r="D31" s="627">
        <v>57.5</v>
      </c>
      <c r="E31" s="747">
        <v>50.78</v>
      </c>
      <c r="F31" s="213">
        <v>14</v>
      </c>
      <c r="G31" s="623">
        <v>16</v>
      </c>
      <c r="H31" s="627">
        <v>55.8125</v>
      </c>
      <c r="I31" s="275">
        <v>50.47</v>
      </c>
      <c r="J31" s="213">
        <v>24</v>
      </c>
      <c r="K31" s="15">
        <v>23</v>
      </c>
      <c r="L31" s="226">
        <v>51.57</v>
      </c>
      <c r="M31" s="275">
        <v>53.91</v>
      </c>
      <c r="N31" s="305">
        <v>54</v>
      </c>
      <c r="O31" s="15">
        <v>30</v>
      </c>
      <c r="P31" s="226">
        <v>55.88</v>
      </c>
      <c r="Q31" s="275">
        <v>54.06</v>
      </c>
      <c r="R31" s="390">
        <v>37</v>
      </c>
      <c r="S31" s="242">
        <v>10</v>
      </c>
      <c r="T31" s="243">
        <v>62.7</v>
      </c>
      <c r="U31" s="55">
        <v>53.16</v>
      </c>
      <c r="V31" s="305">
        <v>17</v>
      </c>
      <c r="W31" s="258">
        <v>7</v>
      </c>
      <c r="X31" s="244">
        <v>51</v>
      </c>
      <c r="Y31" s="55">
        <v>54.85</v>
      </c>
      <c r="Z31" s="305">
        <v>61</v>
      </c>
      <c r="AA31" s="56">
        <v>14</v>
      </c>
      <c r="AB31" s="640">
        <v>57.357142860000003</v>
      </c>
      <c r="AC31" s="86">
        <v>54.85</v>
      </c>
      <c r="AD31" s="305">
        <v>38</v>
      </c>
      <c r="AE31" s="775">
        <f t="shared" si="0"/>
        <v>245</v>
      </c>
      <c r="AF31" s="120"/>
    </row>
    <row r="32" spans="1:32" ht="15" customHeight="1" x14ac:dyDescent="0.25">
      <c r="A32" s="407">
        <v>2</v>
      </c>
      <c r="B32" s="188" t="s">
        <v>140</v>
      </c>
      <c r="C32" s="626">
        <v>12</v>
      </c>
      <c r="D32" s="630">
        <v>51.8</v>
      </c>
      <c r="E32" s="754">
        <v>50.78</v>
      </c>
      <c r="F32" s="446">
        <v>41</v>
      </c>
      <c r="G32" s="626">
        <v>17</v>
      </c>
      <c r="H32" s="630">
        <v>60.235294117647058</v>
      </c>
      <c r="I32" s="529">
        <v>50.47</v>
      </c>
      <c r="J32" s="446">
        <v>10</v>
      </c>
      <c r="K32" s="15">
        <v>13</v>
      </c>
      <c r="L32" s="226">
        <v>51.85</v>
      </c>
      <c r="M32" s="529">
        <v>53.91</v>
      </c>
      <c r="N32" s="305">
        <v>52</v>
      </c>
      <c r="O32" s="15">
        <v>9</v>
      </c>
      <c r="P32" s="226">
        <v>51.27</v>
      </c>
      <c r="Q32" s="275">
        <v>54.06</v>
      </c>
      <c r="R32" s="390">
        <v>56</v>
      </c>
      <c r="S32" s="242">
        <v>10</v>
      </c>
      <c r="T32" s="243">
        <v>46.2</v>
      </c>
      <c r="U32" s="55">
        <v>53.16</v>
      </c>
      <c r="V32" s="305">
        <v>71</v>
      </c>
      <c r="W32" s="258">
        <v>6</v>
      </c>
      <c r="X32" s="244">
        <v>59.666666666666664</v>
      </c>
      <c r="Y32" s="55">
        <v>54.85</v>
      </c>
      <c r="Z32" s="305">
        <v>30</v>
      </c>
      <c r="AA32" s="56">
        <v>10</v>
      </c>
      <c r="AB32" s="640">
        <v>65.8</v>
      </c>
      <c r="AC32" s="86">
        <v>54.85</v>
      </c>
      <c r="AD32" s="305">
        <v>12</v>
      </c>
      <c r="AE32" s="735">
        <f t="shared" si="0"/>
        <v>272</v>
      </c>
      <c r="AF32" s="120"/>
    </row>
    <row r="33" spans="1:32" ht="15" customHeight="1" x14ac:dyDescent="0.25">
      <c r="A33" s="123">
        <v>3</v>
      </c>
      <c r="B33" s="44" t="s">
        <v>94</v>
      </c>
      <c r="C33" s="623">
        <v>7</v>
      </c>
      <c r="D33" s="627">
        <v>44.7</v>
      </c>
      <c r="E33" s="747">
        <v>50.78</v>
      </c>
      <c r="F33" s="213">
        <v>64</v>
      </c>
      <c r="G33" s="623">
        <v>9</v>
      </c>
      <c r="H33" s="627">
        <v>46.111111111111107</v>
      </c>
      <c r="I33" s="275">
        <v>50.47</v>
      </c>
      <c r="J33" s="213">
        <v>71</v>
      </c>
      <c r="K33" s="15">
        <v>10</v>
      </c>
      <c r="L33" s="226">
        <v>55.9</v>
      </c>
      <c r="M33" s="275">
        <v>53.91</v>
      </c>
      <c r="N33" s="305">
        <v>35</v>
      </c>
      <c r="O33" s="15">
        <v>8</v>
      </c>
      <c r="P33" s="226">
        <v>38.11</v>
      </c>
      <c r="Q33" s="275">
        <v>54.06</v>
      </c>
      <c r="R33" s="390">
        <v>97</v>
      </c>
      <c r="S33" s="242">
        <v>11</v>
      </c>
      <c r="T33" s="243">
        <v>42.545454545454547</v>
      </c>
      <c r="U33" s="55">
        <v>53.16</v>
      </c>
      <c r="V33" s="305">
        <v>88</v>
      </c>
      <c r="W33" s="258">
        <v>2</v>
      </c>
      <c r="X33" s="244">
        <v>76</v>
      </c>
      <c r="Y33" s="55">
        <v>54.85</v>
      </c>
      <c r="Z33" s="304">
        <v>1</v>
      </c>
      <c r="AA33" s="56">
        <v>9</v>
      </c>
      <c r="AB33" s="640">
        <v>54.555555560000002</v>
      </c>
      <c r="AC33" s="86">
        <v>54.85</v>
      </c>
      <c r="AD33" s="305">
        <v>47</v>
      </c>
      <c r="AE33" s="728">
        <f t="shared" si="0"/>
        <v>403</v>
      </c>
      <c r="AF33" s="120"/>
    </row>
    <row r="34" spans="1:32" ht="15" customHeight="1" x14ac:dyDescent="0.25">
      <c r="A34" s="123">
        <v>4</v>
      </c>
      <c r="B34" s="46" t="s">
        <v>173</v>
      </c>
      <c r="C34" s="631">
        <v>6</v>
      </c>
      <c r="D34" s="634">
        <v>47.8</v>
      </c>
      <c r="E34" s="757">
        <v>50.78</v>
      </c>
      <c r="F34" s="228">
        <v>53</v>
      </c>
      <c r="G34" s="631">
        <v>4</v>
      </c>
      <c r="H34" s="634">
        <v>52.75</v>
      </c>
      <c r="I34" s="237">
        <v>50.47</v>
      </c>
      <c r="J34" s="228">
        <v>46</v>
      </c>
      <c r="K34" s="15">
        <v>4</v>
      </c>
      <c r="L34" s="226">
        <v>60.5</v>
      </c>
      <c r="M34" s="237">
        <v>53.91</v>
      </c>
      <c r="N34" s="305">
        <v>14</v>
      </c>
      <c r="O34" s="15">
        <v>2</v>
      </c>
      <c r="P34" s="226">
        <v>51.1</v>
      </c>
      <c r="Q34" s="375">
        <v>54.06</v>
      </c>
      <c r="R34" s="390">
        <v>57</v>
      </c>
      <c r="S34" s="242">
        <v>4</v>
      </c>
      <c r="T34" s="243">
        <v>74.25</v>
      </c>
      <c r="U34" s="55">
        <v>53.16</v>
      </c>
      <c r="V34" s="304">
        <v>2</v>
      </c>
      <c r="W34" s="258">
        <v>6</v>
      </c>
      <c r="X34" s="244">
        <v>61.5</v>
      </c>
      <c r="Y34" s="55">
        <v>54.85</v>
      </c>
      <c r="Z34" s="305">
        <v>23</v>
      </c>
      <c r="AA34" s="56">
        <v>1</v>
      </c>
      <c r="AB34" s="640">
        <v>71</v>
      </c>
      <c r="AC34" s="86">
        <v>54.85</v>
      </c>
      <c r="AD34" s="304">
        <v>6</v>
      </c>
      <c r="AE34" s="728">
        <f t="shared" si="0"/>
        <v>201</v>
      </c>
      <c r="AF34" s="120"/>
    </row>
    <row r="35" spans="1:32" ht="15" customHeight="1" x14ac:dyDescent="0.25">
      <c r="A35" s="123">
        <v>5</v>
      </c>
      <c r="B35" s="44" t="s">
        <v>96</v>
      </c>
      <c r="C35" s="623">
        <v>17</v>
      </c>
      <c r="D35" s="627">
        <v>44.8</v>
      </c>
      <c r="E35" s="747">
        <v>50.78</v>
      </c>
      <c r="F35" s="213">
        <v>63</v>
      </c>
      <c r="G35" s="623">
        <v>21</v>
      </c>
      <c r="H35" s="627">
        <v>49.904761904761912</v>
      </c>
      <c r="I35" s="275">
        <v>50.47</v>
      </c>
      <c r="J35" s="213">
        <v>57</v>
      </c>
      <c r="K35" s="15">
        <v>10</v>
      </c>
      <c r="L35" s="226">
        <v>50.9</v>
      </c>
      <c r="M35" s="275">
        <v>53.91</v>
      </c>
      <c r="N35" s="305">
        <v>56</v>
      </c>
      <c r="O35" s="15">
        <v>4</v>
      </c>
      <c r="P35" s="226">
        <v>56.55</v>
      </c>
      <c r="Q35" s="275">
        <v>54.06</v>
      </c>
      <c r="R35" s="390">
        <v>30</v>
      </c>
      <c r="S35" s="242">
        <v>13</v>
      </c>
      <c r="T35" s="243">
        <v>51.53846153846154</v>
      </c>
      <c r="U35" s="55">
        <v>53.16</v>
      </c>
      <c r="V35" s="305">
        <v>49</v>
      </c>
      <c r="W35" s="258">
        <v>9</v>
      </c>
      <c r="X35" s="244">
        <v>49.888888888888886</v>
      </c>
      <c r="Y35" s="55">
        <v>54.85</v>
      </c>
      <c r="Z35" s="305">
        <v>65</v>
      </c>
      <c r="AA35" s="56">
        <v>12</v>
      </c>
      <c r="AB35" s="640">
        <v>47.833333330000002</v>
      </c>
      <c r="AC35" s="86">
        <v>54.85</v>
      </c>
      <c r="AD35" s="305">
        <v>74</v>
      </c>
      <c r="AE35" s="728">
        <f t="shared" si="0"/>
        <v>394</v>
      </c>
      <c r="AF35" s="120"/>
    </row>
    <row r="36" spans="1:32" ht="15" customHeight="1" x14ac:dyDescent="0.25">
      <c r="A36" s="123">
        <v>6</v>
      </c>
      <c r="B36" s="44" t="s">
        <v>59</v>
      </c>
      <c r="C36" s="623"/>
      <c r="D36" s="627"/>
      <c r="E36" s="747">
        <v>50.78</v>
      </c>
      <c r="F36" s="213">
        <v>98</v>
      </c>
      <c r="G36" s="623"/>
      <c r="H36" s="627"/>
      <c r="I36" s="275">
        <v>50.47</v>
      </c>
      <c r="J36" s="213">
        <v>97</v>
      </c>
      <c r="K36" s="15">
        <v>2</v>
      </c>
      <c r="L36" s="226">
        <v>48.5</v>
      </c>
      <c r="M36" s="275">
        <v>53.91</v>
      </c>
      <c r="N36" s="305">
        <v>65</v>
      </c>
      <c r="O36" s="15">
        <v>16</v>
      </c>
      <c r="P36" s="226">
        <v>36</v>
      </c>
      <c r="Q36" s="275">
        <v>54.06</v>
      </c>
      <c r="R36" s="390">
        <v>100</v>
      </c>
      <c r="S36" s="242">
        <v>5</v>
      </c>
      <c r="T36" s="243">
        <v>42.6</v>
      </c>
      <c r="U36" s="55">
        <v>53.16</v>
      </c>
      <c r="V36" s="305">
        <v>87</v>
      </c>
      <c r="W36" s="258">
        <v>2</v>
      </c>
      <c r="X36" s="244">
        <v>36</v>
      </c>
      <c r="Y36" s="55">
        <v>54.85</v>
      </c>
      <c r="Z36" s="305">
        <v>102</v>
      </c>
      <c r="AA36" s="56">
        <v>1</v>
      </c>
      <c r="AB36" s="640">
        <v>50</v>
      </c>
      <c r="AC36" s="86">
        <v>54.85</v>
      </c>
      <c r="AD36" s="305">
        <v>65</v>
      </c>
      <c r="AE36" s="728">
        <f t="shared" si="0"/>
        <v>614</v>
      </c>
      <c r="AF36" s="120"/>
    </row>
    <row r="37" spans="1:32" ht="15" customHeight="1" x14ac:dyDescent="0.25">
      <c r="A37" s="123">
        <v>7</v>
      </c>
      <c r="B37" s="44" t="s">
        <v>58</v>
      </c>
      <c r="C37" s="623">
        <v>9</v>
      </c>
      <c r="D37" s="627">
        <v>36.200000000000003</v>
      </c>
      <c r="E37" s="747">
        <v>50.78</v>
      </c>
      <c r="F37" s="213">
        <v>84</v>
      </c>
      <c r="G37" s="623">
        <v>3</v>
      </c>
      <c r="H37" s="627">
        <v>39</v>
      </c>
      <c r="I37" s="275">
        <v>50.47</v>
      </c>
      <c r="J37" s="213">
        <v>86</v>
      </c>
      <c r="K37" s="293"/>
      <c r="L37" s="31"/>
      <c r="M37" s="275">
        <v>53.91</v>
      </c>
      <c r="N37" s="390">
        <v>106</v>
      </c>
      <c r="O37" s="15">
        <v>8</v>
      </c>
      <c r="P37" s="226">
        <v>44</v>
      </c>
      <c r="Q37" s="274">
        <v>54.06</v>
      </c>
      <c r="R37" s="390">
        <v>82</v>
      </c>
      <c r="S37" s="242">
        <v>4</v>
      </c>
      <c r="T37" s="243">
        <v>44.5</v>
      </c>
      <c r="U37" s="55">
        <v>53.16</v>
      </c>
      <c r="V37" s="59">
        <v>78</v>
      </c>
      <c r="W37" s="258">
        <v>3</v>
      </c>
      <c r="X37" s="244">
        <v>41</v>
      </c>
      <c r="Y37" s="55">
        <v>54.85</v>
      </c>
      <c r="Z37" s="305">
        <v>97</v>
      </c>
      <c r="AA37" s="56">
        <v>6</v>
      </c>
      <c r="AB37" s="640">
        <v>48.666666669999998</v>
      </c>
      <c r="AC37" s="86">
        <v>54.85</v>
      </c>
      <c r="AD37" s="305">
        <v>69</v>
      </c>
      <c r="AE37" s="728">
        <f t="shared" si="0"/>
        <v>602</v>
      </c>
      <c r="AF37" s="120"/>
    </row>
    <row r="38" spans="1:32" ht="15" customHeight="1" x14ac:dyDescent="0.25">
      <c r="A38" s="123">
        <v>8</v>
      </c>
      <c r="B38" s="46" t="s">
        <v>57</v>
      </c>
      <c r="C38" s="631"/>
      <c r="D38" s="634"/>
      <c r="E38" s="757">
        <v>50.78</v>
      </c>
      <c r="F38" s="228">
        <v>98</v>
      </c>
      <c r="G38" s="631">
        <v>6</v>
      </c>
      <c r="H38" s="634">
        <v>57.166666666666657</v>
      </c>
      <c r="I38" s="237">
        <v>50.47</v>
      </c>
      <c r="J38" s="228">
        <v>17</v>
      </c>
      <c r="K38" s="15">
        <v>8</v>
      </c>
      <c r="L38" s="226">
        <v>36.630000000000003</v>
      </c>
      <c r="M38" s="237">
        <v>53.91</v>
      </c>
      <c r="N38" s="390">
        <v>94</v>
      </c>
      <c r="O38" s="15">
        <v>2</v>
      </c>
      <c r="P38" s="226">
        <v>32</v>
      </c>
      <c r="Q38" s="275">
        <v>54.06</v>
      </c>
      <c r="R38" s="390">
        <v>106</v>
      </c>
      <c r="S38" s="242">
        <v>1</v>
      </c>
      <c r="T38" s="243">
        <v>38</v>
      </c>
      <c r="U38" s="55">
        <v>53.16</v>
      </c>
      <c r="V38" s="305">
        <v>98</v>
      </c>
      <c r="W38" s="258">
        <v>3</v>
      </c>
      <c r="X38" s="244">
        <v>45.666666666666664</v>
      </c>
      <c r="Y38" s="55">
        <v>54.85</v>
      </c>
      <c r="Z38" s="304">
        <v>83</v>
      </c>
      <c r="AA38" s="56">
        <v>3</v>
      </c>
      <c r="AB38" s="640">
        <v>60</v>
      </c>
      <c r="AC38" s="86">
        <v>54.85</v>
      </c>
      <c r="AD38" s="305">
        <v>31</v>
      </c>
      <c r="AE38" s="728">
        <f t="shared" si="0"/>
        <v>527</v>
      </c>
      <c r="AF38" s="120"/>
    </row>
    <row r="39" spans="1:32" ht="15" customHeight="1" x14ac:dyDescent="0.25">
      <c r="A39" s="123">
        <v>9</v>
      </c>
      <c r="B39" s="44" t="s">
        <v>56</v>
      </c>
      <c r="C39" s="623">
        <v>6</v>
      </c>
      <c r="D39" s="627">
        <v>54</v>
      </c>
      <c r="E39" s="747">
        <v>50.78</v>
      </c>
      <c r="F39" s="213">
        <v>31</v>
      </c>
      <c r="G39" s="623">
        <v>3</v>
      </c>
      <c r="H39" s="627">
        <v>55.333333333333343</v>
      </c>
      <c r="I39" s="275">
        <v>50.47</v>
      </c>
      <c r="J39" s="213">
        <v>29</v>
      </c>
      <c r="K39" s="15">
        <v>8</v>
      </c>
      <c r="L39" s="226">
        <v>40.5</v>
      </c>
      <c r="M39" s="275">
        <v>53.91</v>
      </c>
      <c r="N39" s="390">
        <v>85</v>
      </c>
      <c r="O39" s="293"/>
      <c r="P39" s="31"/>
      <c r="Q39" s="275">
        <v>54.06</v>
      </c>
      <c r="R39" s="390">
        <v>107</v>
      </c>
      <c r="S39" s="242">
        <v>2</v>
      </c>
      <c r="T39" s="243">
        <v>51</v>
      </c>
      <c r="U39" s="55">
        <v>53.16</v>
      </c>
      <c r="V39" s="305">
        <v>53</v>
      </c>
      <c r="W39" s="258"/>
      <c r="X39" s="244"/>
      <c r="Y39" s="55">
        <v>54.85</v>
      </c>
      <c r="Z39" s="59">
        <v>106</v>
      </c>
      <c r="AA39" s="56">
        <v>2</v>
      </c>
      <c r="AB39" s="640">
        <v>48</v>
      </c>
      <c r="AC39" s="86">
        <v>54.85</v>
      </c>
      <c r="AD39" s="305">
        <v>73</v>
      </c>
      <c r="AE39" s="728">
        <f t="shared" si="0"/>
        <v>484</v>
      </c>
      <c r="AF39" s="120"/>
    </row>
    <row r="40" spans="1:32" ht="15" customHeight="1" x14ac:dyDescent="0.25">
      <c r="A40" s="123">
        <v>10</v>
      </c>
      <c r="B40" s="285" t="s">
        <v>75</v>
      </c>
      <c r="C40" s="632"/>
      <c r="D40" s="635"/>
      <c r="E40" s="758">
        <v>50.78</v>
      </c>
      <c r="F40" s="448">
        <v>98</v>
      </c>
      <c r="G40" s="632"/>
      <c r="H40" s="635"/>
      <c r="I40" s="533">
        <v>50.47</v>
      </c>
      <c r="J40" s="448">
        <v>97</v>
      </c>
      <c r="K40" s="15">
        <v>4</v>
      </c>
      <c r="L40" s="226">
        <v>46</v>
      </c>
      <c r="M40" s="533">
        <v>53.91</v>
      </c>
      <c r="N40" s="390">
        <v>70</v>
      </c>
      <c r="O40" s="15">
        <v>4</v>
      </c>
      <c r="P40" s="226">
        <v>48</v>
      </c>
      <c r="Q40" s="275">
        <v>54.06</v>
      </c>
      <c r="R40" s="390">
        <v>68</v>
      </c>
      <c r="S40" s="242"/>
      <c r="T40" s="207"/>
      <c r="U40" s="55">
        <v>53.16</v>
      </c>
      <c r="V40" s="305">
        <v>108</v>
      </c>
      <c r="W40" s="258">
        <v>6</v>
      </c>
      <c r="X40" s="244">
        <v>53.333333333333336</v>
      </c>
      <c r="Y40" s="55">
        <v>54.85</v>
      </c>
      <c r="Z40" s="304">
        <v>54</v>
      </c>
      <c r="AA40" s="56">
        <v>2</v>
      </c>
      <c r="AB40" s="640">
        <v>64.5</v>
      </c>
      <c r="AC40" s="86">
        <v>54.85</v>
      </c>
      <c r="AD40" s="305">
        <v>14</v>
      </c>
      <c r="AE40" s="728">
        <f t="shared" si="0"/>
        <v>509</v>
      </c>
      <c r="AF40" s="120"/>
    </row>
    <row r="41" spans="1:32" ht="15" customHeight="1" x14ac:dyDescent="0.25">
      <c r="A41" s="123">
        <v>11</v>
      </c>
      <c r="B41" s="188" t="s">
        <v>74</v>
      </c>
      <c r="C41" s="626">
        <v>9</v>
      </c>
      <c r="D41" s="630">
        <v>37</v>
      </c>
      <c r="E41" s="754">
        <v>50.78</v>
      </c>
      <c r="F41" s="446">
        <v>81</v>
      </c>
      <c r="G41" s="626"/>
      <c r="H41" s="630"/>
      <c r="I41" s="529">
        <v>50.47</v>
      </c>
      <c r="J41" s="446">
        <v>97</v>
      </c>
      <c r="K41" s="484"/>
      <c r="L41" s="183"/>
      <c r="M41" s="529">
        <v>53.91</v>
      </c>
      <c r="N41" s="390">
        <v>106</v>
      </c>
      <c r="O41" s="15">
        <v>10</v>
      </c>
      <c r="P41" s="226">
        <v>32</v>
      </c>
      <c r="Q41" s="274">
        <v>54.06</v>
      </c>
      <c r="R41" s="390">
        <v>105</v>
      </c>
      <c r="S41" s="242"/>
      <c r="T41" s="207"/>
      <c r="U41" s="55">
        <v>53.16</v>
      </c>
      <c r="V41" s="59">
        <v>108</v>
      </c>
      <c r="W41" s="258">
        <v>5</v>
      </c>
      <c r="X41" s="244">
        <v>44.6</v>
      </c>
      <c r="Y41" s="55">
        <v>54.85</v>
      </c>
      <c r="Z41" s="305">
        <v>87</v>
      </c>
      <c r="AA41" s="56"/>
      <c r="AB41" s="640"/>
      <c r="AC41" s="86">
        <v>54.85</v>
      </c>
      <c r="AD41" s="305">
        <v>98</v>
      </c>
      <c r="AE41" s="728">
        <f t="shared" si="0"/>
        <v>682</v>
      </c>
      <c r="AF41" s="120"/>
    </row>
    <row r="42" spans="1:32" ht="15" customHeight="1" x14ac:dyDescent="0.25">
      <c r="A42" s="123">
        <v>12</v>
      </c>
      <c r="B42" s="44" t="s">
        <v>174</v>
      </c>
      <c r="C42" s="623">
        <v>7</v>
      </c>
      <c r="D42" s="627">
        <v>47.6</v>
      </c>
      <c r="E42" s="747">
        <v>50.78</v>
      </c>
      <c r="F42" s="213">
        <v>54</v>
      </c>
      <c r="G42" s="623">
        <v>6</v>
      </c>
      <c r="H42" s="627">
        <v>42</v>
      </c>
      <c r="I42" s="275">
        <v>50.47</v>
      </c>
      <c r="J42" s="213">
        <v>82</v>
      </c>
      <c r="K42" s="15">
        <v>4</v>
      </c>
      <c r="L42" s="226">
        <v>43.5</v>
      </c>
      <c r="M42" s="275">
        <v>53.91</v>
      </c>
      <c r="N42" s="390">
        <v>77</v>
      </c>
      <c r="O42" s="15">
        <v>14</v>
      </c>
      <c r="P42" s="226">
        <v>51.5</v>
      </c>
      <c r="Q42" s="275">
        <v>54.06</v>
      </c>
      <c r="R42" s="390">
        <v>55</v>
      </c>
      <c r="S42" s="242">
        <v>8</v>
      </c>
      <c r="T42" s="243">
        <v>33.875</v>
      </c>
      <c r="U42" s="55">
        <v>53.16</v>
      </c>
      <c r="V42" s="305">
        <v>104</v>
      </c>
      <c r="W42" s="258">
        <v>8</v>
      </c>
      <c r="X42" s="244">
        <v>43.375</v>
      </c>
      <c r="Y42" s="55">
        <v>54.85</v>
      </c>
      <c r="Z42" s="305">
        <v>89</v>
      </c>
      <c r="AA42" s="56">
        <v>5</v>
      </c>
      <c r="AB42" s="640">
        <v>36.799999999999997</v>
      </c>
      <c r="AC42" s="86">
        <v>54.85</v>
      </c>
      <c r="AD42" s="305">
        <v>97</v>
      </c>
      <c r="AE42" s="728">
        <f t="shared" si="0"/>
        <v>558</v>
      </c>
      <c r="AF42" s="120"/>
    </row>
    <row r="43" spans="1:32" ht="15" customHeight="1" x14ac:dyDescent="0.25">
      <c r="A43" s="123">
        <v>13</v>
      </c>
      <c r="B43" s="44" t="s">
        <v>54</v>
      </c>
      <c r="C43" s="623">
        <v>7</v>
      </c>
      <c r="D43" s="627">
        <v>53</v>
      </c>
      <c r="E43" s="747">
        <v>50.78</v>
      </c>
      <c r="F43" s="213">
        <v>37</v>
      </c>
      <c r="G43" s="623">
        <v>2</v>
      </c>
      <c r="H43" s="627">
        <v>45</v>
      </c>
      <c r="I43" s="275">
        <v>50.47</v>
      </c>
      <c r="J43" s="213">
        <v>76</v>
      </c>
      <c r="K43" s="15">
        <v>7</v>
      </c>
      <c r="L43" s="226">
        <v>59</v>
      </c>
      <c r="M43" s="275">
        <v>53.91</v>
      </c>
      <c r="N43" s="390">
        <v>21</v>
      </c>
      <c r="O43" s="15">
        <v>7</v>
      </c>
      <c r="P43" s="226">
        <v>59.25</v>
      </c>
      <c r="Q43" s="275">
        <v>54.06</v>
      </c>
      <c r="R43" s="390">
        <v>18</v>
      </c>
      <c r="S43" s="242">
        <v>7</v>
      </c>
      <c r="T43" s="243">
        <v>51</v>
      </c>
      <c r="U43" s="55">
        <v>53.16</v>
      </c>
      <c r="V43" s="305">
        <v>52</v>
      </c>
      <c r="W43" s="258">
        <v>5</v>
      </c>
      <c r="X43" s="244">
        <v>42.2</v>
      </c>
      <c r="Y43" s="55">
        <v>54.85</v>
      </c>
      <c r="Z43" s="305">
        <v>93</v>
      </c>
      <c r="AA43" s="56">
        <v>6</v>
      </c>
      <c r="AB43" s="640">
        <v>53.333333330000002</v>
      </c>
      <c r="AC43" s="86">
        <v>54.85</v>
      </c>
      <c r="AD43" s="305">
        <v>51</v>
      </c>
      <c r="AE43" s="732">
        <f t="shared" si="0"/>
        <v>348</v>
      </c>
      <c r="AF43" s="120"/>
    </row>
    <row r="44" spans="1:32" ht="15" customHeight="1" x14ac:dyDescent="0.25">
      <c r="A44" s="123">
        <v>14</v>
      </c>
      <c r="B44" s="439" t="s">
        <v>118</v>
      </c>
      <c r="C44" s="633">
        <v>3</v>
      </c>
      <c r="D44" s="679">
        <v>55</v>
      </c>
      <c r="E44" s="759">
        <v>50.78</v>
      </c>
      <c r="F44" s="218">
        <v>24</v>
      </c>
      <c r="G44" s="633"/>
      <c r="H44" s="679"/>
      <c r="I44" s="274">
        <v>50.47</v>
      </c>
      <c r="J44" s="218">
        <v>97</v>
      </c>
      <c r="K44" s="15">
        <v>2</v>
      </c>
      <c r="L44" s="226">
        <v>22</v>
      </c>
      <c r="M44" s="274">
        <v>53.91</v>
      </c>
      <c r="N44" s="390">
        <v>105</v>
      </c>
      <c r="O44" s="440"/>
      <c r="P44" s="191"/>
      <c r="Q44" s="274">
        <v>54.06</v>
      </c>
      <c r="R44" s="390">
        <v>107</v>
      </c>
      <c r="S44" s="242"/>
      <c r="T44" s="207"/>
      <c r="U44" s="55">
        <v>53.16</v>
      </c>
      <c r="V44" s="59">
        <v>108</v>
      </c>
      <c r="W44" s="258">
        <v>6</v>
      </c>
      <c r="X44" s="244">
        <v>45.166666666666664</v>
      </c>
      <c r="Y44" s="55">
        <v>54.85</v>
      </c>
      <c r="Z44" s="305">
        <v>84</v>
      </c>
      <c r="AA44" s="258"/>
      <c r="AB44" s="641"/>
      <c r="AC44" s="86">
        <v>54.85</v>
      </c>
      <c r="AD44" s="305">
        <v>98</v>
      </c>
      <c r="AE44" s="728">
        <f t="shared" si="0"/>
        <v>623</v>
      </c>
      <c r="AF44" s="120"/>
    </row>
    <row r="45" spans="1:32" ht="15" customHeight="1" x14ac:dyDescent="0.25">
      <c r="A45" s="123">
        <v>15</v>
      </c>
      <c r="B45" s="44" t="s">
        <v>95</v>
      </c>
      <c r="C45" s="623">
        <v>10</v>
      </c>
      <c r="D45" s="627">
        <v>33.9</v>
      </c>
      <c r="E45" s="747">
        <v>50.78</v>
      </c>
      <c r="F45" s="213">
        <v>89</v>
      </c>
      <c r="G45" s="623"/>
      <c r="H45" s="627"/>
      <c r="I45" s="275">
        <v>50.47</v>
      </c>
      <c r="J45" s="213">
        <v>97</v>
      </c>
      <c r="K45" s="15">
        <v>3</v>
      </c>
      <c r="L45" s="226">
        <v>32</v>
      </c>
      <c r="M45" s="275">
        <v>53.91</v>
      </c>
      <c r="N45" s="390">
        <v>101</v>
      </c>
      <c r="O45" s="15">
        <v>3</v>
      </c>
      <c r="P45" s="226">
        <v>39.25</v>
      </c>
      <c r="Q45" s="275">
        <v>54.06</v>
      </c>
      <c r="R45" s="390">
        <v>95</v>
      </c>
      <c r="S45" s="242">
        <v>5</v>
      </c>
      <c r="T45" s="243">
        <v>30.4</v>
      </c>
      <c r="U45" s="55">
        <v>53.16</v>
      </c>
      <c r="V45" s="59">
        <v>107</v>
      </c>
      <c r="W45" s="258">
        <v>2</v>
      </c>
      <c r="X45" s="244">
        <v>37</v>
      </c>
      <c r="Y45" s="55">
        <v>54.85</v>
      </c>
      <c r="Z45" s="305">
        <v>101</v>
      </c>
      <c r="AA45" s="258"/>
      <c r="AB45" s="641"/>
      <c r="AC45" s="86">
        <v>54.85</v>
      </c>
      <c r="AD45" s="305">
        <v>98</v>
      </c>
      <c r="AE45" s="732">
        <f t="shared" si="0"/>
        <v>688</v>
      </c>
      <c r="AF45" s="120"/>
    </row>
    <row r="46" spans="1:32" ht="15" customHeight="1" x14ac:dyDescent="0.25">
      <c r="A46" s="123">
        <v>16</v>
      </c>
      <c r="B46" s="44" t="s">
        <v>53</v>
      </c>
      <c r="C46" s="623"/>
      <c r="D46" s="627"/>
      <c r="E46" s="747">
        <v>50.78</v>
      </c>
      <c r="F46" s="213">
        <v>98</v>
      </c>
      <c r="G46" s="623"/>
      <c r="H46" s="627"/>
      <c r="I46" s="275">
        <v>50.47</v>
      </c>
      <c r="J46" s="213">
        <v>97</v>
      </c>
      <c r="K46" s="293"/>
      <c r="L46" s="31"/>
      <c r="M46" s="275">
        <v>53.91</v>
      </c>
      <c r="N46" s="390">
        <v>106</v>
      </c>
      <c r="O46" s="15">
        <v>6</v>
      </c>
      <c r="P46" s="226">
        <v>42</v>
      </c>
      <c r="Q46" s="275">
        <v>54.06</v>
      </c>
      <c r="R46" s="390">
        <v>86</v>
      </c>
      <c r="S46" s="242">
        <v>4</v>
      </c>
      <c r="T46" s="243">
        <v>39.75</v>
      </c>
      <c r="U46" s="55">
        <v>53.16</v>
      </c>
      <c r="V46" s="305">
        <v>94</v>
      </c>
      <c r="W46" s="258">
        <v>8</v>
      </c>
      <c r="X46" s="244">
        <v>55.875</v>
      </c>
      <c r="Y46" s="55">
        <v>54.85</v>
      </c>
      <c r="Z46" s="305">
        <v>45</v>
      </c>
      <c r="AA46" s="56">
        <v>2</v>
      </c>
      <c r="AB46" s="640">
        <v>55</v>
      </c>
      <c r="AC46" s="86">
        <v>54.85</v>
      </c>
      <c r="AD46" s="305">
        <v>45</v>
      </c>
      <c r="AE46" s="728">
        <f t="shared" si="0"/>
        <v>571</v>
      </c>
      <c r="AF46" s="120"/>
    </row>
    <row r="47" spans="1:32" ht="15" customHeight="1" x14ac:dyDescent="0.25">
      <c r="A47" s="123">
        <v>17</v>
      </c>
      <c r="B47" s="44" t="s">
        <v>175</v>
      </c>
      <c r="C47" s="623">
        <v>6</v>
      </c>
      <c r="D47" s="627">
        <v>37</v>
      </c>
      <c r="E47" s="747">
        <v>50.78</v>
      </c>
      <c r="F47" s="213">
        <v>80</v>
      </c>
      <c r="G47" s="623"/>
      <c r="H47" s="627"/>
      <c r="I47" s="275">
        <v>50.47</v>
      </c>
      <c r="J47" s="213">
        <v>97</v>
      </c>
      <c r="K47" s="15">
        <v>1</v>
      </c>
      <c r="L47" s="226">
        <v>53</v>
      </c>
      <c r="M47" s="275">
        <v>53.91</v>
      </c>
      <c r="N47" s="390">
        <v>49</v>
      </c>
      <c r="O47" s="15">
        <v>4</v>
      </c>
      <c r="P47" s="226">
        <v>51.7</v>
      </c>
      <c r="Q47" s="275">
        <v>54.06</v>
      </c>
      <c r="R47" s="390">
        <v>53</v>
      </c>
      <c r="S47" s="242">
        <v>3</v>
      </c>
      <c r="T47" s="243">
        <v>66.666666666666671</v>
      </c>
      <c r="U47" s="55">
        <v>53.16</v>
      </c>
      <c r="V47" s="304">
        <v>10</v>
      </c>
      <c r="W47" s="258">
        <v>4</v>
      </c>
      <c r="X47" s="244">
        <v>46</v>
      </c>
      <c r="Y47" s="55">
        <v>54.85</v>
      </c>
      <c r="Z47" s="305">
        <v>81</v>
      </c>
      <c r="AA47" s="56">
        <v>5</v>
      </c>
      <c r="AB47" s="640">
        <v>40.200000000000003</v>
      </c>
      <c r="AC47" s="86">
        <v>54.85</v>
      </c>
      <c r="AD47" s="305">
        <v>92</v>
      </c>
      <c r="AE47" s="728">
        <f t="shared" si="0"/>
        <v>462</v>
      </c>
      <c r="AF47" s="120"/>
    </row>
    <row r="48" spans="1:32" ht="15" customHeight="1" x14ac:dyDescent="0.25">
      <c r="A48" s="123">
        <v>18</v>
      </c>
      <c r="B48" s="44" t="s">
        <v>51</v>
      </c>
      <c r="C48" s="623">
        <v>13</v>
      </c>
      <c r="D48" s="627">
        <v>46.3</v>
      </c>
      <c r="E48" s="747">
        <v>50.78</v>
      </c>
      <c r="F48" s="213">
        <v>57</v>
      </c>
      <c r="G48" s="623">
        <v>14</v>
      </c>
      <c r="H48" s="627">
        <v>48.071428571428569</v>
      </c>
      <c r="I48" s="275">
        <v>50.47</v>
      </c>
      <c r="J48" s="213">
        <v>64</v>
      </c>
      <c r="K48" s="15">
        <v>9</v>
      </c>
      <c r="L48" s="226">
        <v>49.89</v>
      </c>
      <c r="M48" s="275">
        <v>53.91</v>
      </c>
      <c r="N48" s="390">
        <v>63</v>
      </c>
      <c r="O48" s="15">
        <v>8</v>
      </c>
      <c r="P48" s="226">
        <v>49.18</v>
      </c>
      <c r="Q48" s="275">
        <v>54.06</v>
      </c>
      <c r="R48" s="390">
        <v>61</v>
      </c>
      <c r="S48" s="242">
        <v>4</v>
      </c>
      <c r="T48" s="243">
        <v>41.5</v>
      </c>
      <c r="U48" s="55">
        <v>53.16</v>
      </c>
      <c r="V48" s="305">
        <v>91</v>
      </c>
      <c r="W48" s="258">
        <v>9</v>
      </c>
      <c r="X48" s="244">
        <v>50.555555555555557</v>
      </c>
      <c r="Y48" s="55">
        <v>54.85</v>
      </c>
      <c r="Z48" s="305">
        <v>63</v>
      </c>
      <c r="AA48" s="56">
        <v>5</v>
      </c>
      <c r="AB48" s="640">
        <v>51.4</v>
      </c>
      <c r="AC48" s="86">
        <v>54.85</v>
      </c>
      <c r="AD48" s="305">
        <v>61</v>
      </c>
      <c r="AE48" s="776">
        <f t="shared" si="0"/>
        <v>460</v>
      </c>
      <c r="AF48" s="120"/>
    </row>
    <row r="49" spans="1:32" ht="15" customHeight="1" thickBot="1" x14ac:dyDescent="0.3">
      <c r="A49" s="357">
        <v>19</v>
      </c>
      <c r="B49" s="44" t="s">
        <v>50</v>
      </c>
      <c r="C49" s="623">
        <v>4</v>
      </c>
      <c r="D49" s="627">
        <v>57.3</v>
      </c>
      <c r="E49" s="747">
        <v>50.78</v>
      </c>
      <c r="F49" s="213">
        <v>15</v>
      </c>
      <c r="G49" s="623">
        <v>1</v>
      </c>
      <c r="H49" s="627">
        <v>53</v>
      </c>
      <c r="I49" s="275">
        <v>50.47</v>
      </c>
      <c r="J49" s="213">
        <v>44</v>
      </c>
      <c r="K49" s="15">
        <v>3</v>
      </c>
      <c r="L49" s="226">
        <v>41.33</v>
      </c>
      <c r="M49" s="275">
        <v>53.91</v>
      </c>
      <c r="N49" s="305">
        <v>84</v>
      </c>
      <c r="O49" s="15">
        <v>7</v>
      </c>
      <c r="P49" s="226">
        <v>45</v>
      </c>
      <c r="Q49" s="275">
        <v>54.06</v>
      </c>
      <c r="R49" s="390">
        <v>79</v>
      </c>
      <c r="S49" s="242">
        <v>2</v>
      </c>
      <c r="T49" s="243">
        <v>56</v>
      </c>
      <c r="U49" s="55">
        <v>53.16</v>
      </c>
      <c r="V49" s="305">
        <v>32</v>
      </c>
      <c r="W49" s="258">
        <v>4</v>
      </c>
      <c r="X49" s="244">
        <v>63</v>
      </c>
      <c r="Y49" s="55">
        <v>54.85</v>
      </c>
      <c r="Z49" s="305">
        <v>16</v>
      </c>
      <c r="AA49" s="56">
        <v>4</v>
      </c>
      <c r="AB49" s="640">
        <v>54.25</v>
      </c>
      <c r="AC49" s="86">
        <v>54.85</v>
      </c>
      <c r="AD49" s="305">
        <v>48</v>
      </c>
      <c r="AE49" s="737">
        <f t="shared" si="0"/>
        <v>318</v>
      </c>
      <c r="AF49" s="120"/>
    </row>
    <row r="50" spans="1:32" ht="15" customHeight="1" thickBot="1" x14ac:dyDescent="0.3">
      <c r="A50" s="348"/>
      <c r="B50" s="358" t="s">
        <v>147</v>
      </c>
      <c r="C50" s="359">
        <f>SUM(C51:C69)</f>
        <v>146</v>
      </c>
      <c r="D50" s="363">
        <f>AVERAGE(D51:D69)</f>
        <v>50.157142857142858</v>
      </c>
      <c r="E50" s="760">
        <v>50.78</v>
      </c>
      <c r="F50" s="361"/>
      <c r="G50" s="359">
        <f>SUM(G51:G69)</f>
        <v>143</v>
      </c>
      <c r="H50" s="363">
        <f>AVERAGE(H51:H69)</f>
        <v>47.149439775910359</v>
      </c>
      <c r="I50" s="524">
        <v>50.47</v>
      </c>
      <c r="J50" s="361"/>
      <c r="K50" s="359">
        <f>SUM(K51:K69)</f>
        <v>157</v>
      </c>
      <c r="L50" s="363">
        <f>AVERAGE(L51:L69)</f>
        <v>52.956111111111113</v>
      </c>
      <c r="M50" s="360">
        <v>53.91</v>
      </c>
      <c r="N50" s="361"/>
      <c r="O50" s="359">
        <f>SUM(O51:O69)</f>
        <v>156</v>
      </c>
      <c r="P50" s="363">
        <f>AVERAGE(P51:P69)</f>
        <v>50.833888888888886</v>
      </c>
      <c r="Q50" s="360">
        <v>54.06</v>
      </c>
      <c r="R50" s="361"/>
      <c r="S50" s="362">
        <f>SUM(S51:S69)</f>
        <v>129</v>
      </c>
      <c r="T50" s="363">
        <f>AVERAGE(T51:T69)</f>
        <v>49.624078099838968</v>
      </c>
      <c r="U50" s="363">
        <v>53.16</v>
      </c>
      <c r="V50" s="364"/>
      <c r="W50" s="362">
        <f>SUM(W51:W69)</f>
        <v>122</v>
      </c>
      <c r="X50" s="363">
        <f>AVERAGE(X51:X69)</f>
        <v>52.87389337005704</v>
      </c>
      <c r="Y50" s="363">
        <v>54.85</v>
      </c>
      <c r="Z50" s="366"/>
      <c r="AA50" s="381">
        <f>SUM(AA51:AA69)</f>
        <v>99</v>
      </c>
      <c r="AB50" s="382">
        <f>AVERAGE(AB51:AB69)</f>
        <v>54.77181539357143</v>
      </c>
      <c r="AC50" s="365">
        <v>54.85</v>
      </c>
      <c r="AD50" s="366"/>
      <c r="AE50" s="730"/>
      <c r="AF50" s="120"/>
    </row>
    <row r="51" spans="1:32" ht="15" customHeight="1" x14ac:dyDescent="0.25">
      <c r="A51" s="122">
        <v>1</v>
      </c>
      <c r="B51" s="44" t="s">
        <v>97</v>
      </c>
      <c r="C51" s="623">
        <v>33</v>
      </c>
      <c r="D51" s="627">
        <v>54</v>
      </c>
      <c r="E51" s="747">
        <v>50.78</v>
      </c>
      <c r="F51" s="213">
        <v>33</v>
      </c>
      <c r="G51" s="623">
        <v>36</v>
      </c>
      <c r="H51" s="627">
        <v>54.5</v>
      </c>
      <c r="I51" s="275">
        <v>50.47</v>
      </c>
      <c r="J51" s="213">
        <v>34</v>
      </c>
      <c r="K51" s="15">
        <v>28</v>
      </c>
      <c r="L51" s="226">
        <v>60</v>
      </c>
      <c r="M51" s="275">
        <v>53.91</v>
      </c>
      <c r="N51" s="390">
        <v>15</v>
      </c>
      <c r="O51" s="15">
        <v>11</v>
      </c>
      <c r="P51" s="226">
        <v>58</v>
      </c>
      <c r="Q51" s="275">
        <v>54.06</v>
      </c>
      <c r="R51" s="390">
        <v>24</v>
      </c>
      <c r="S51" s="242">
        <v>31</v>
      </c>
      <c r="T51" s="243">
        <v>54</v>
      </c>
      <c r="U51" s="55">
        <v>53.16</v>
      </c>
      <c r="V51" s="305">
        <v>39</v>
      </c>
      <c r="W51" s="258">
        <v>26</v>
      </c>
      <c r="X51" s="244">
        <v>58.269230769230766</v>
      </c>
      <c r="Y51" s="55">
        <v>54.85</v>
      </c>
      <c r="Z51" s="305">
        <v>37</v>
      </c>
      <c r="AA51" s="56">
        <v>28</v>
      </c>
      <c r="AB51" s="640">
        <v>55.321428570000002</v>
      </c>
      <c r="AC51" s="86">
        <v>54.85</v>
      </c>
      <c r="AD51" s="305">
        <v>41</v>
      </c>
      <c r="AE51" s="777">
        <f t="shared" si="0"/>
        <v>223</v>
      </c>
      <c r="AF51" s="120"/>
    </row>
    <row r="52" spans="1:32" ht="15" customHeight="1" x14ac:dyDescent="0.25">
      <c r="A52" s="407">
        <v>2</v>
      </c>
      <c r="B52" s="224" t="s">
        <v>168</v>
      </c>
      <c r="C52" s="637">
        <v>8</v>
      </c>
      <c r="D52" s="639">
        <v>53</v>
      </c>
      <c r="E52" s="761">
        <v>50.78</v>
      </c>
      <c r="F52" s="449">
        <v>38</v>
      </c>
      <c r="G52" s="637">
        <v>7</v>
      </c>
      <c r="H52" s="639">
        <v>57</v>
      </c>
      <c r="I52" s="532">
        <v>50.47</v>
      </c>
      <c r="J52" s="449">
        <v>19</v>
      </c>
      <c r="K52" s="15">
        <v>7</v>
      </c>
      <c r="L52" s="226">
        <v>58</v>
      </c>
      <c r="M52" s="532">
        <v>53.91</v>
      </c>
      <c r="N52" s="390">
        <v>25</v>
      </c>
      <c r="O52" s="15">
        <v>17</v>
      </c>
      <c r="P52" s="226">
        <v>59</v>
      </c>
      <c r="Q52" s="275">
        <v>54.06</v>
      </c>
      <c r="R52" s="390">
        <v>20</v>
      </c>
      <c r="S52" s="242">
        <v>6</v>
      </c>
      <c r="T52" s="243">
        <v>57.67</v>
      </c>
      <c r="U52" s="55">
        <v>53.16</v>
      </c>
      <c r="V52" s="305">
        <v>26</v>
      </c>
      <c r="W52" s="258">
        <v>6</v>
      </c>
      <c r="X52" s="244">
        <v>54.5</v>
      </c>
      <c r="Y52" s="55">
        <v>54.85</v>
      </c>
      <c r="Z52" s="305">
        <v>51</v>
      </c>
      <c r="AA52" s="56">
        <v>9</v>
      </c>
      <c r="AB52" s="640">
        <v>60.555555560000002</v>
      </c>
      <c r="AC52" s="86">
        <v>54.85</v>
      </c>
      <c r="AD52" s="304">
        <v>25</v>
      </c>
      <c r="AE52" s="732">
        <f t="shared" si="0"/>
        <v>204</v>
      </c>
      <c r="AF52" s="120"/>
    </row>
    <row r="53" spans="1:32" ht="15" customHeight="1" x14ac:dyDescent="0.25">
      <c r="A53" s="123">
        <v>3</v>
      </c>
      <c r="B53" s="44" t="s">
        <v>99</v>
      </c>
      <c r="C53" s="623">
        <v>11</v>
      </c>
      <c r="D53" s="627">
        <v>57.5</v>
      </c>
      <c r="E53" s="747">
        <v>50.78</v>
      </c>
      <c r="F53" s="213">
        <v>13</v>
      </c>
      <c r="G53" s="623">
        <v>14</v>
      </c>
      <c r="H53" s="627">
        <v>55.357142857142847</v>
      </c>
      <c r="I53" s="275">
        <v>50.47</v>
      </c>
      <c r="J53" s="213">
        <v>28</v>
      </c>
      <c r="K53" s="15">
        <v>16</v>
      </c>
      <c r="L53" s="226">
        <v>66.06</v>
      </c>
      <c r="M53" s="275">
        <v>53.91</v>
      </c>
      <c r="N53" s="390">
        <v>4</v>
      </c>
      <c r="O53" s="15">
        <v>5</v>
      </c>
      <c r="P53" s="226">
        <v>50</v>
      </c>
      <c r="Q53" s="275">
        <v>54.06</v>
      </c>
      <c r="R53" s="390">
        <v>59</v>
      </c>
      <c r="S53" s="242">
        <v>14</v>
      </c>
      <c r="T53" s="243">
        <v>51.285714285714285</v>
      </c>
      <c r="U53" s="55">
        <v>53.16</v>
      </c>
      <c r="V53" s="305">
        <v>50</v>
      </c>
      <c r="W53" s="258">
        <v>12</v>
      </c>
      <c r="X53" s="244">
        <v>58.333333333333336</v>
      </c>
      <c r="Y53" s="55">
        <v>54.85</v>
      </c>
      <c r="Z53" s="305">
        <v>36</v>
      </c>
      <c r="AA53" s="56">
        <v>10</v>
      </c>
      <c r="AB53" s="640">
        <v>48.6</v>
      </c>
      <c r="AC53" s="86">
        <v>54.85</v>
      </c>
      <c r="AD53" s="305">
        <v>70</v>
      </c>
      <c r="AE53" s="728">
        <f t="shared" si="0"/>
        <v>260</v>
      </c>
      <c r="AF53" s="120"/>
    </row>
    <row r="54" spans="1:32" ht="15" customHeight="1" x14ac:dyDescent="0.25">
      <c r="A54" s="123">
        <v>4</v>
      </c>
      <c r="B54" s="44" t="s">
        <v>176</v>
      </c>
      <c r="C54" s="623">
        <v>30</v>
      </c>
      <c r="D54" s="627">
        <v>59.3</v>
      </c>
      <c r="E54" s="747">
        <v>50.78</v>
      </c>
      <c r="F54" s="213">
        <v>9</v>
      </c>
      <c r="G54" s="623">
        <v>22</v>
      </c>
      <c r="H54" s="627">
        <v>59</v>
      </c>
      <c r="I54" s="275">
        <v>50.47</v>
      </c>
      <c r="J54" s="213">
        <v>12</v>
      </c>
      <c r="K54" s="15">
        <v>26</v>
      </c>
      <c r="L54" s="226">
        <v>57</v>
      </c>
      <c r="M54" s="275">
        <v>53.91</v>
      </c>
      <c r="N54" s="390">
        <v>28</v>
      </c>
      <c r="O54" s="15">
        <v>6</v>
      </c>
      <c r="P54" s="226">
        <v>62</v>
      </c>
      <c r="Q54" s="275">
        <v>54.06</v>
      </c>
      <c r="R54" s="390">
        <v>11</v>
      </c>
      <c r="S54" s="242">
        <v>23</v>
      </c>
      <c r="T54" s="243">
        <v>57.521739130434781</v>
      </c>
      <c r="U54" s="55">
        <v>53.16</v>
      </c>
      <c r="V54" s="305">
        <v>27</v>
      </c>
      <c r="W54" s="258">
        <v>23</v>
      </c>
      <c r="X54" s="244">
        <v>56.086956521739133</v>
      </c>
      <c r="Y54" s="55">
        <v>54.85</v>
      </c>
      <c r="Z54" s="305">
        <v>44</v>
      </c>
      <c r="AA54" s="56">
        <v>17</v>
      </c>
      <c r="AB54" s="640">
        <v>60.41176471</v>
      </c>
      <c r="AC54" s="86">
        <v>54.85</v>
      </c>
      <c r="AD54" s="305">
        <v>26</v>
      </c>
      <c r="AE54" s="732">
        <f t="shared" si="0"/>
        <v>157</v>
      </c>
      <c r="AF54" s="120"/>
    </row>
    <row r="55" spans="1:32" ht="15" customHeight="1" x14ac:dyDescent="0.25">
      <c r="A55" s="123">
        <v>5</v>
      </c>
      <c r="B55" s="44" t="s">
        <v>47</v>
      </c>
      <c r="C55" s="623">
        <v>10</v>
      </c>
      <c r="D55" s="627">
        <v>53.1</v>
      </c>
      <c r="E55" s="747">
        <v>50.78</v>
      </c>
      <c r="F55" s="213">
        <v>36</v>
      </c>
      <c r="G55" s="623">
        <v>3</v>
      </c>
      <c r="H55" s="627">
        <v>55.333333333333343</v>
      </c>
      <c r="I55" s="275">
        <v>50.47</v>
      </c>
      <c r="J55" s="213">
        <v>30</v>
      </c>
      <c r="K55" s="15">
        <v>4</v>
      </c>
      <c r="L55" s="226">
        <v>58.25</v>
      </c>
      <c r="M55" s="275">
        <v>53.91</v>
      </c>
      <c r="N55" s="390">
        <v>23</v>
      </c>
      <c r="O55" s="15">
        <v>5</v>
      </c>
      <c r="P55" s="226">
        <v>43.33</v>
      </c>
      <c r="Q55" s="275">
        <v>54.06</v>
      </c>
      <c r="R55" s="390">
        <v>83</v>
      </c>
      <c r="S55" s="242">
        <v>4</v>
      </c>
      <c r="T55" s="243">
        <v>45.75</v>
      </c>
      <c r="U55" s="55">
        <v>53.16</v>
      </c>
      <c r="V55" s="305">
        <v>74</v>
      </c>
      <c r="W55" s="258">
        <v>8</v>
      </c>
      <c r="X55" s="244">
        <v>49.75</v>
      </c>
      <c r="Y55" s="55">
        <v>54.85</v>
      </c>
      <c r="Z55" s="305">
        <v>66</v>
      </c>
      <c r="AA55" s="56">
        <v>4</v>
      </c>
      <c r="AB55" s="640">
        <v>40.25</v>
      </c>
      <c r="AC55" s="86">
        <v>54.85</v>
      </c>
      <c r="AD55" s="305">
        <v>91</v>
      </c>
      <c r="AE55" s="728">
        <f t="shared" si="0"/>
        <v>403</v>
      </c>
      <c r="AF55" s="120"/>
    </row>
    <row r="56" spans="1:32" ht="15" customHeight="1" x14ac:dyDescent="0.25">
      <c r="A56" s="123">
        <v>6</v>
      </c>
      <c r="B56" s="44" t="s">
        <v>46</v>
      </c>
      <c r="C56" s="623">
        <v>8</v>
      </c>
      <c r="D56" s="627">
        <v>46</v>
      </c>
      <c r="E56" s="747">
        <v>50.78</v>
      </c>
      <c r="F56" s="213">
        <v>58</v>
      </c>
      <c r="G56" s="623">
        <v>6</v>
      </c>
      <c r="H56" s="627">
        <v>57.5</v>
      </c>
      <c r="I56" s="275">
        <v>50.47</v>
      </c>
      <c r="J56" s="213">
        <v>16</v>
      </c>
      <c r="K56" s="15">
        <v>7</v>
      </c>
      <c r="L56" s="226">
        <v>59.8</v>
      </c>
      <c r="M56" s="275">
        <v>53.91</v>
      </c>
      <c r="N56" s="390">
        <v>20</v>
      </c>
      <c r="O56" s="15">
        <v>10</v>
      </c>
      <c r="P56" s="226">
        <v>55.75</v>
      </c>
      <c r="Q56" s="275">
        <v>54.06</v>
      </c>
      <c r="R56" s="390">
        <v>38</v>
      </c>
      <c r="S56" s="242">
        <v>4</v>
      </c>
      <c r="T56" s="243">
        <v>51.75</v>
      </c>
      <c r="U56" s="55">
        <v>53.16</v>
      </c>
      <c r="V56" s="305">
        <v>47</v>
      </c>
      <c r="W56" s="258">
        <v>2</v>
      </c>
      <c r="X56" s="244">
        <v>69</v>
      </c>
      <c r="Y56" s="55">
        <v>54.85</v>
      </c>
      <c r="Z56" s="304">
        <v>9</v>
      </c>
      <c r="AA56" s="56">
        <v>3</v>
      </c>
      <c r="AB56" s="640">
        <v>42.666666669999998</v>
      </c>
      <c r="AC56" s="86">
        <v>54.85</v>
      </c>
      <c r="AD56" s="305">
        <v>88</v>
      </c>
      <c r="AE56" s="732">
        <f t="shared" si="0"/>
        <v>276</v>
      </c>
      <c r="AF56" s="120"/>
    </row>
    <row r="57" spans="1:32" ht="15" customHeight="1" x14ac:dyDescent="0.25">
      <c r="A57" s="123">
        <v>7</v>
      </c>
      <c r="B57" s="283" t="s">
        <v>177</v>
      </c>
      <c r="C57" s="636">
        <v>8</v>
      </c>
      <c r="D57" s="638">
        <v>58.3</v>
      </c>
      <c r="E57" s="762">
        <v>50.78</v>
      </c>
      <c r="F57" s="488">
        <v>12</v>
      </c>
      <c r="G57" s="636">
        <v>6</v>
      </c>
      <c r="H57" s="638">
        <v>61.5</v>
      </c>
      <c r="I57" s="530">
        <v>50.47</v>
      </c>
      <c r="J57" s="488">
        <v>4</v>
      </c>
      <c r="K57" s="15">
        <v>12</v>
      </c>
      <c r="L57" s="226">
        <v>63</v>
      </c>
      <c r="M57" s="530">
        <v>53.91</v>
      </c>
      <c r="N57" s="391">
        <v>6</v>
      </c>
      <c r="O57" s="342">
        <v>9</v>
      </c>
      <c r="P57" s="279">
        <v>69</v>
      </c>
      <c r="Q57" s="280">
        <v>54.06</v>
      </c>
      <c r="R57" s="391">
        <v>3</v>
      </c>
      <c r="S57" s="277">
        <v>4</v>
      </c>
      <c r="T57" s="278">
        <v>65</v>
      </c>
      <c r="U57" s="281">
        <v>53.16</v>
      </c>
      <c r="V57" s="306">
        <v>12</v>
      </c>
      <c r="W57" s="277">
        <v>4</v>
      </c>
      <c r="X57" s="278">
        <v>62.75</v>
      </c>
      <c r="Y57" s="281">
        <v>54.85</v>
      </c>
      <c r="Z57" s="306">
        <v>18</v>
      </c>
      <c r="AA57" s="56">
        <v>4</v>
      </c>
      <c r="AB57" s="640">
        <v>52.75</v>
      </c>
      <c r="AC57" s="282">
        <v>54.85</v>
      </c>
      <c r="AD57" s="306">
        <v>55</v>
      </c>
      <c r="AE57" s="778">
        <f t="shared" si="0"/>
        <v>110</v>
      </c>
      <c r="AF57" s="120"/>
    </row>
    <row r="58" spans="1:32" ht="15" customHeight="1" x14ac:dyDescent="0.25">
      <c r="A58" s="123">
        <v>8</v>
      </c>
      <c r="B58" s="44" t="s">
        <v>48</v>
      </c>
      <c r="C58" s="623">
        <v>5</v>
      </c>
      <c r="D58" s="627">
        <v>42.8</v>
      </c>
      <c r="E58" s="747">
        <v>50.78</v>
      </c>
      <c r="F58" s="213">
        <v>70</v>
      </c>
      <c r="G58" s="623">
        <v>8</v>
      </c>
      <c r="H58" s="627">
        <v>37.125</v>
      </c>
      <c r="I58" s="275">
        <v>50.47</v>
      </c>
      <c r="J58" s="213">
        <v>89</v>
      </c>
      <c r="K58" s="15">
        <v>6</v>
      </c>
      <c r="L58" s="226">
        <v>53</v>
      </c>
      <c r="M58" s="275">
        <v>53.91</v>
      </c>
      <c r="N58" s="390">
        <v>48</v>
      </c>
      <c r="O58" s="15">
        <v>1</v>
      </c>
      <c r="P58" s="226">
        <v>53.8</v>
      </c>
      <c r="Q58" s="275">
        <v>54.06</v>
      </c>
      <c r="R58" s="390">
        <v>40</v>
      </c>
      <c r="S58" s="242">
        <v>8</v>
      </c>
      <c r="T58" s="243">
        <v>45.625</v>
      </c>
      <c r="U58" s="55">
        <v>53.16</v>
      </c>
      <c r="V58" s="305">
        <v>75</v>
      </c>
      <c r="W58" s="258">
        <v>2</v>
      </c>
      <c r="X58" s="244">
        <v>52</v>
      </c>
      <c r="Y58" s="55">
        <v>54.85</v>
      </c>
      <c r="Z58" s="305">
        <v>59</v>
      </c>
      <c r="AA58" s="56">
        <v>3</v>
      </c>
      <c r="AB58" s="640">
        <v>50</v>
      </c>
      <c r="AC58" s="86">
        <v>54.85</v>
      </c>
      <c r="AD58" s="305">
        <v>64</v>
      </c>
      <c r="AE58" s="728">
        <f t="shared" si="0"/>
        <v>445</v>
      </c>
      <c r="AF58" s="120"/>
    </row>
    <row r="59" spans="1:32" ht="15" customHeight="1" x14ac:dyDescent="0.25">
      <c r="A59" s="123">
        <v>9</v>
      </c>
      <c r="B59" s="44" t="s">
        <v>98</v>
      </c>
      <c r="C59" s="623"/>
      <c r="D59" s="627"/>
      <c r="E59" s="747">
        <v>50.78</v>
      </c>
      <c r="F59" s="213">
        <v>98</v>
      </c>
      <c r="G59" s="623">
        <v>4</v>
      </c>
      <c r="H59" s="627">
        <v>36.75</v>
      </c>
      <c r="I59" s="275">
        <v>50.47</v>
      </c>
      <c r="J59" s="213">
        <v>90</v>
      </c>
      <c r="K59" s="15">
        <v>6</v>
      </c>
      <c r="L59" s="226">
        <v>54</v>
      </c>
      <c r="M59" s="275">
        <v>53.91</v>
      </c>
      <c r="N59" s="390">
        <v>45</v>
      </c>
      <c r="O59" s="15">
        <v>12</v>
      </c>
      <c r="P59" s="226">
        <v>40</v>
      </c>
      <c r="Q59" s="275">
        <v>54.06</v>
      </c>
      <c r="R59" s="390">
        <v>92</v>
      </c>
      <c r="S59" s="242">
        <v>3</v>
      </c>
      <c r="T59" s="243">
        <v>42.666666666666664</v>
      </c>
      <c r="U59" s="55">
        <v>53.16</v>
      </c>
      <c r="V59" s="305">
        <v>86</v>
      </c>
      <c r="W59" s="258">
        <v>6</v>
      </c>
      <c r="X59" s="244">
        <v>41.333333333333336</v>
      </c>
      <c r="Y59" s="55">
        <v>54.85</v>
      </c>
      <c r="Z59" s="305">
        <v>95</v>
      </c>
      <c r="AA59" s="56">
        <v>1</v>
      </c>
      <c r="AB59" s="640">
        <v>73</v>
      </c>
      <c r="AC59" s="86">
        <v>54.85</v>
      </c>
      <c r="AD59" s="304">
        <v>3</v>
      </c>
      <c r="AE59" s="728">
        <f t="shared" si="0"/>
        <v>509</v>
      </c>
      <c r="AF59" s="120"/>
    </row>
    <row r="60" spans="1:32" ht="15" customHeight="1" x14ac:dyDescent="0.25">
      <c r="A60" s="123">
        <v>10</v>
      </c>
      <c r="B60" s="44" t="s">
        <v>44</v>
      </c>
      <c r="C60" s="623"/>
      <c r="D60" s="627"/>
      <c r="E60" s="747">
        <v>50.78</v>
      </c>
      <c r="F60" s="213">
        <v>98</v>
      </c>
      <c r="G60" s="623">
        <v>2</v>
      </c>
      <c r="H60" s="627">
        <v>29.5</v>
      </c>
      <c r="I60" s="275">
        <v>50.47</v>
      </c>
      <c r="J60" s="213">
        <v>96</v>
      </c>
      <c r="K60" s="15">
        <v>2</v>
      </c>
      <c r="L60" s="226">
        <v>60</v>
      </c>
      <c r="M60" s="275">
        <v>53.91</v>
      </c>
      <c r="N60" s="390">
        <v>18</v>
      </c>
      <c r="O60" s="15">
        <v>2</v>
      </c>
      <c r="P60" s="226">
        <v>56</v>
      </c>
      <c r="Q60" s="275">
        <v>54.06</v>
      </c>
      <c r="R60" s="390">
        <v>34</v>
      </c>
      <c r="S60" s="242">
        <v>1</v>
      </c>
      <c r="T60" s="243">
        <v>52</v>
      </c>
      <c r="U60" s="55">
        <v>53.16</v>
      </c>
      <c r="V60" s="305">
        <v>44</v>
      </c>
      <c r="W60" s="258">
        <v>1</v>
      </c>
      <c r="X60" s="244">
        <v>50</v>
      </c>
      <c r="Y60" s="55">
        <v>54.85</v>
      </c>
      <c r="Z60" s="305">
        <v>64</v>
      </c>
      <c r="AA60" s="258"/>
      <c r="AB60" s="641"/>
      <c r="AC60" s="86">
        <v>54.85</v>
      </c>
      <c r="AD60" s="305">
        <v>98</v>
      </c>
      <c r="AE60" s="732">
        <f t="shared" si="0"/>
        <v>452</v>
      </c>
      <c r="AF60" s="120"/>
    </row>
    <row r="61" spans="1:32" ht="15" customHeight="1" x14ac:dyDescent="0.25">
      <c r="A61" s="123">
        <v>11</v>
      </c>
      <c r="B61" s="44" t="s">
        <v>43</v>
      </c>
      <c r="C61" s="623"/>
      <c r="D61" s="627"/>
      <c r="E61" s="747">
        <v>50.78</v>
      </c>
      <c r="F61" s="213">
        <v>98</v>
      </c>
      <c r="G61" s="623"/>
      <c r="H61" s="627"/>
      <c r="I61" s="275">
        <v>50.47</v>
      </c>
      <c r="J61" s="213">
        <v>97</v>
      </c>
      <c r="K61" s="15">
        <v>2</v>
      </c>
      <c r="L61" s="226">
        <v>42</v>
      </c>
      <c r="M61" s="275">
        <v>53.91</v>
      </c>
      <c r="N61" s="390">
        <v>83</v>
      </c>
      <c r="O61" s="15">
        <v>7</v>
      </c>
      <c r="P61" s="226">
        <v>36</v>
      </c>
      <c r="Q61" s="275">
        <v>54.06</v>
      </c>
      <c r="R61" s="390">
        <v>101</v>
      </c>
      <c r="S61" s="242">
        <v>4</v>
      </c>
      <c r="T61" s="243">
        <v>35.75</v>
      </c>
      <c r="U61" s="55">
        <v>53.16</v>
      </c>
      <c r="V61" s="305">
        <v>103</v>
      </c>
      <c r="W61" s="258"/>
      <c r="X61" s="259"/>
      <c r="Y61" s="55">
        <v>54.85</v>
      </c>
      <c r="Z61" s="59">
        <v>106</v>
      </c>
      <c r="AA61" s="258"/>
      <c r="AB61" s="641"/>
      <c r="AC61" s="86">
        <v>54.85</v>
      </c>
      <c r="AD61" s="305">
        <v>98</v>
      </c>
      <c r="AE61" s="728">
        <f t="shared" si="0"/>
        <v>686</v>
      </c>
      <c r="AF61" s="120"/>
    </row>
    <row r="62" spans="1:32" ht="15" customHeight="1" x14ac:dyDescent="0.25">
      <c r="A62" s="123">
        <v>12</v>
      </c>
      <c r="B62" s="188" t="s">
        <v>73</v>
      </c>
      <c r="C62" s="626">
        <v>3</v>
      </c>
      <c r="D62" s="630">
        <v>48</v>
      </c>
      <c r="E62" s="754">
        <v>50.78</v>
      </c>
      <c r="F62" s="446">
        <v>49</v>
      </c>
      <c r="G62" s="626"/>
      <c r="H62" s="630"/>
      <c r="I62" s="529">
        <v>50.47</v>
      </c>
      <c r="J62" s="446">
        <v>97</v>
      </c>
      <c r="K62" s="484"/>
      <c r="L62" s="183"/>
      <c r="M62" s="529">
        <v>53.91</v>
      </c>
      <c r="N62" s="390">
        <v>106</v>
      </c>
      <c r="O62" s="15">
        <v>16</v>
      </c>
      <c r="P62" s="226">
        <v>44</v>
      </c>
      <c r="Q62" s="275">
        <v>54.06</v>
      </c>
      <c r="R62" s="390">
        <v>81</v>
      </c>
      <c r="S62" s="242"/>
      <c r="T62" s="207"/>
      <c r="U62" s="55">
        <v>53.16</v>
      </c>
      <c r="V62" s="305">
        <v>108</v>
      </c>
      <c r="W62" s="258">
        <v>1</v>
      </c>
      <c r="X62" s="244">
        <v>36</v>
      </c>
      <c r="Y62" s="55">
        <v>54.85</v>
      </c>
      <c r="Z62" s="305">
        <v>103</v>
      </c>
      <c r="AA62" s="258"/>
      <c r="AB62" s="641"/>
      <c r="AC62" s="86">
        <v>54.85</v>
      </c>
      <c r="AD62" s="305">
        <v>98</v>
      </c>
      <c r="AE62" s="728">
        <f t="shared" si="0"/>
        <v>642</v>
      </c>
      <c r="AF62" s="120"/>
    </row>
    <row r="63" spans="1:32" ht="15" customHeight="1" x14ac:dyDescent="0.25">
      <c r="A63" s="123">
        <v>13</v>
      </c>
      <c r="B63" s="188" t="s">
        <v>135</v>
      </c>
      <c r="C63" s="626">
        <v>8</v>
      </c>
      <c r="D63" s="630">
        <v>41.9</v>
      </c>
      <c r="E63" s="754">
        <v>50.78</v>
      </c>
      <c r="F63" s="446">
        <v>72</v>
      </c>
      <c r="G63" s="626">
        <v>8</v>
      </c>
      <c r="H63" s="630">
        <v>42</v>
      </c>
      <c r="I63" s="529">
        <v>50.47</v>
      </c>
      <c r="J63" s="446">
        <v>83</v>
      </c>
      <c r="K63" s="476">
        <v>13</v>
      </c>
      <c r="L63" s="423">
        <v>55.1</v>
      </c>
      <c r="M63" s="529">
        <v>53.91</v>
      </c>
      <c r="N63" s="390">
        <v>41</v>
      </c>
      <c r="O63" s="15">
        <v>7</v>
      </c>
      <c r="P63" s="226">
        <v>48</v>
      </c>
      <c r="Q63" s="275">
        <v>54.06</v>
      </c>
      <c r="R63" s="390">
        <v>66</v>
      </c>
      <c r="S63" s="242">
        <v>8</v>
      </c>
      <c r="T63" s="243">
        <v>50</v>
      </c>
      <c r="U63" s="55">
        <v>53.16</v>
      </c>
      <c r="V63" s="305">
        <v>56</v>
      </c>
      <c r="W63" s="258">
        <v>6</v>
      </c>
      <c r="X63" s="244">
        <v>67</v>
      </c>
      <c r="Y63" s="55">
        <v>54.85</v>
      </c>
      <c r="Z63" s="305">
        <v>10</v>
      </c>
      <c r="AA63" s="56">
        <v>7</v>
      </c>
      <c r="AB63" s="640">
        <v>62</v>
      </c>
      <c r="AC63" s="86">
        <v>54.85</v>
      </c>
      <c r="AD63" s="305">
        <v>18</v>
      </c>
      <c r="AE63" s="728">
        <f t="shared" si="0"/>
        <v>346</v>
      </c>
      <c r="AF63" s="120"/>
    </row>
    <row r="64" spans="1:32" ht="15" customHeight="1" x14ac:dyDescent="0.25">
      <c r="A64" s="123">
        <v>14</v>
      </c>
      <c r="B64" s="44" t="s">
        <v>100</v>
      </c>
      <c r="C64" s="623"/>
      <c r="D64" s="627"/>
      <c r="E64" s="747">
        <v>50.78</v>
      </c>
      <c r="F64" s="213">
        <v>98</v>
      </c>
      <c r="G64" s="623">
        <v>3</v>
      </c>
      <c r="H64" s="627">
        <v>35.666666666666657</v>
      </c>
      <c r="I64" s="275">
        <v>50.47</v>
      </c>
      <c r="J64" s="213">
        <v>91</v>
      </c>
      <c r="K64" s="476">
        <v>4</v>
      </c>
      <c r="L64" s="423">
        <v>46</v>
      </c>
      <c r="M64" s="275">
        <v>53.91</v>
      </c>
      <c r="N64" s="390">
        <v>71</v>
      </c>
      <c r="O64" s="293"/>
      <c r="P64" s="31"/>
      <c r="Q64" s="275">
        <v>54.06</v>
      </c>
      <c r="R64" s="390">
        <v>107</v>
      </c>
      <c r="S64" s="242">
        <v>1</v>
      </c>
      <c r="T64" s="243">
        <v>47</v>
      </c>
      <c r="U64" s="55">
        <v>53.16</v>
      </c>
      <c r="V64" s="305">
        <v>66</v>
      </c>
      <c r="W64" s="258">
        <v>2</v>
      </c>
      <c r="X64" s="244">
        <v>34.5</v>
      </c>
      <c r="Y64" s="55">
        <v>54.85</v>
      </c>
      <c r="Z64" s="305">
        <v>104</v>
      </c>
      <c r="AA64" s="258"/>
      <c r="AB64" s="641"/>
      <c r="AC64" s="86">
        <v>54.85</v>
      </c>
      <c r="AD64" s="305">
        <v>98</v>
      </c>
      <c r="AE64" s="779">
        <f t="shared" si="0"/>
        <v>635</v>
      </c>
      <c r="AF64" s="120"/>
    </row>
    <row r="65" spans="1:32" ht="15" customHeight="1" x14ac:dyDescent="0.25">
      <c r="A65" s="123">
        <v>15</v>
      </c>
      <c r="B65" s="44" t="s">
        <v>42</v>
      </c>
      <c r="C65" s="623">
        <v>4</v>
      </c>
      <c r="D65" s="627">
        <v>64</v>
      </c>
      <c r="E65" s="747">
        <v>50.78</v>
      </c>
      <c r="F65" s="213">
        <v>6</v>
      </c>
      <c r="G65" s="623">
        <v>2</v>
      </c>
      <c r="H65" s="627">
        <v>56</v>
      </c>
      <c r="I65" s="275">
        <v>50.47</v>
      </c>
      <c r="J65" s="213">
        <v>23</v>
      </c>
      <c r="K65" s="15">
        <v>4</v>
      </c>
      <c r="L65" s="226">
        <v>54</v>
      </c>
      <c r="M65" s="275">
        <v>53.91</v>
      </c>
      <c r="N65" s="390">
        <v>46</v>
      </c>
      <c r="O65" s="15">
        <v>4</v>
      </c>
      <c r="P65" s="226">
        <v>48</v>
      </c>
      <c r="Q65" s="275">
        <v>54.06</v>
      </c>
      <c r="R65" s="390">
        <v>69</v>
      </c>
      <c r="S65" s="242">
        <v>7</v>
      </c>
      <c r="T65" s="243">
        <v>55.714285714285715</v>
      </c>
      <c r="U65" s="55">
        <v>53.16</v>
      </c>
      <c r="V65" s="305">
        <v>33</v>
      </c>
      <c r="W65" s="258">
        <v>4</v>
      </c>
      <c r="X65" s="244">
        <v>74</v>
      </c>
      <c r="Y65" s="55">
        <v>54.85</v>
      </c>
      <c r="Z65" s="305">
        <v>3</v>
      </c>
      <c r="AA65" s="56">
        <v>3</v>
      </c>
      <c r="AB65" s="640">
        <v>63</v>
      </c>
      <c r="AC65" s="86">
        <v>54.85</v>
      </c>
      <c r="AD65" s="305">
        <v>16</v>
      </c>
      <c r="AE65" s="728">
        <f t="shared" si="0"/>
        <v>196</v>
      </c>
      <c r="AF65" s="120"/>
    </row>
    <row r="66" spans="1:32" ht="15" customHeight="1" x14ac:dyDescent="0.25">
      <c r="A66" s="123">
        <v>16</v>
      </c>
      <c r="B66" s="44" t="s">
        <v>41</v>
      </c>
      <c r="C66" s="623">
        <v>6</v>
      </c>
      <c r="D66" s="627">
        <v>37.6</v>
      </c>
      <c r="E66" s="747">
        <v>50.78</v>
      </c>
      <c r="F66" s="213">
        <v>78</v>
      </c>
      <c r="G66" s="623">
        <v>5</v>
      </c>
      <c r="H66" s="627">
        <v>37.6</v>
      </c>
      <c r="I66" s="275">
        <v>50.47</v>
      </c>
      <c r="J66" s="213">
        <v>88</v>
      </c>
      <c r="K66" s="15">
        <v>4</v>
      </c>
      <c r="L66" s="226">
        <v>29.75</v>
      </c>
      <c r="M66" s="275">
        <v>53.91</v>
      </c>
      <c r="N66" s="390">
        <v>103</v>
      </c>
      <c r="O66" s="15">
        <v>5</v>
      </c>
      <c r="P66" s="226">
        <v>34</v>
      </c>
      <c r="Q66" s="275">
        <v>54.06</v>
      </c>
      <c r="R66" s="390">
        <v>103</v>
      </c>
      <c r="S66" s="242">
        <v>4</v>
      </c>
      <c r="T66" s="243">
        <v>46.5</v>
      </c>
      <c r="U66" s="55">
        <v>53.16</v>
      </c>
      <c r="V66" s="305">
        <v>69</v>
      </c>
      <c r="W66" s="258"/>
      <c r="X66" s="244"/>
      <c r="Y66" s="55">
        <v>54.85</v>
      </c>
      <c r="Z66" s="59">
        <v>106</v>
      </c>
      <c r="AA66" s="56">
        <v>1</v>
      </c>
      <c r="AB66" s="640">
        <v>43</v>
      </c>
      <c r="AC66" s="86">
        <v>54.85</v>
      </c>
      <c r="AD66" s="305">
        <v>87</v>
      </c>
      <c r="AE66" s="728">
        <f t="shared" si="0"/>
        <v>634</v>
      </c>
      <c r="AF66" s="120"/>
    </row>
    <row r="67" spans="1:32" ht="15" customHeight="1" x14ac:dyDescent="0.25">
      <c r="A67" s="123">
        <v>17</v>
      </c>
      <c r="B67" s="44" t="s">
        <v>101</v>
      </c>
      <c r="C67" s="623"/>
      <c r="D67" s="627"/>
      <c r="E67" s="747">
        <v>50.78</v>
      </c>
      <c r="F67" s="213">
        <v>98</v>
      </c>
      <c r="G67" s="623">
        <v>6</v>
      </c>
      <c r="H67" s="627">
        <v>43.166666666666657</v>
      </c>
      <c r="I67" s="275">
        <v>50.47</v>
      </c>
      <c r="J67" s="213">
        <v>80</v>
      </c>
      <c r="K67" s="15">
        <v>5</v>
      </c>
      <c r="L67" s="226">
        <v>40</v>
      </c>
      <c r="M67" s="275">
        <v>53.91</v>
      </c>
      <c r="N67" s="390">
        <v>88</v>
      </c>
      <c r="O67" s="15">
        <v>1</v>
      </c>
      <c r="P67" s="226">
        <v>52</v>
      </c>
      <c r="Q67" s="275">
        <v>54.06</v>
      </c>
      <c r="R67" s="390">
        <v>51</v>
      </c>
      <c r="S67" s="242">
        <v>2</v>
      </c>
      <c r="T67" s="243">
        <v>49.5</v>
      </c>
      <c r="U67" s="55">
        <v>53.16</v>
      </c>
      <c r="V67" s="305">
        <v>58</v>
      </c>
      <c r="W67" s="258">
        <v>3</v>
      </c>
      <c r="X67" s="244">
        <v>44.666666666666664</v>
      </c>
      <c r="Y67" s="55">
        <v>54.85</v>
      </c>
      <c r="Z67" s="59">
        <v>86</v>
      </c>
      <c r="AA67" s="56"/>
      <c r="AB67" s="640"/>
      <c r="AC67" s="86">
        <v>54.85</v>
      </c>
      <c r="AD67" s="305">
        <v>98</v>
      </c>
      <c r="AE67" s="728">
        <f t="shared" si="0"/>
        <v>559</v>
      </c>
      <c r="AF67" s="120"/>
    </row>
    <row r="68" spans="1:32" ht="15" customHeight="1" x14ac:dyDescent="0.25">
      <c r="A68" s="123">
        <v>18</v>
      </c>
      <c r="B68" s="44" t="s">
        <v>40</v>
      </c>
      <c r="C68" s="623">
        <v>8</v>
      </c>
      <c r="D68" s="627">
        <v>54.9</v>
      </c>
      <c r="E68" s="747">
        <v>50.78</v>
      </c>
      <c r="F68" s="213">
        <v>27</v>
      </c>
      <c r="G68" s="623">
        <v>8</v>
      </c>
      <c r="H68" s="627">
        <v>49.875</v>
      </c>
      <c r="I68" s="275">
        <v>50.47</v>
      </c>
      <c r="J68" s="213">
        <v>58</v>
      </c>
      <c r="K68" s="15">
        <v>8</v>
      </c>
      <c r="L68" s="226">
        <v>55.25</v>
      </c>
      <c r="M68" s="275">
        <v>53.91</v>
      </c>
      <c r="N68" s="390">
        <v>40</v>
      </c>
      <c r="O68" s="15">
        <v>29</v>
      </c>
      <c r="P68" s="226">
        <v>54.13</v>
      </c>
      <c r="Q68" s="275">
        <v>54.06</v>
      </c>
      <c r="R68" s="390">
        <v>39</v>
      </c>
      <c r="S68" s="242">
        <v>4</v>
      </c>
      <c r="T68" s="243">
        <v>46.5</v>
      </c>
      <c r="U68" s="55">
        <v>53.16</v>
      </c>
      <c r="V68" s="305">
        <v>70</v>
      </c>
      <c r="W68" s="258">
        <v>6</v>
      </c>
      <c r="X68" s="244">
        <v>48.666666666666664</v>
      </c>
      <c r="Y68" s="55">
        <v>54.85</v>
      </c>
      <c r="Z68" s="305">
        <v>70</v>
      </c>
      <c r="AA68" s="56">
        <v>8</v>
      </c>
      <c r="AB68" s="640">
        <v>60.25</v>
      </c>
      <c r="AC68" s="86">
        <v>54.85</v>
      </c>
      <c r="AD68" s="305">
        <v>27</v>
      </c>
      <c r="AE68" s="778">
        <f t="shared" si="0"/>
        <v>331</v>
      </c>
      <c r="AF68" s="120"/>
    </row>
    <row r="69" spans="1:32" ht="15" customHeight="1" thickBot="1" x14ac:dyDescent="0.3">
      <c r="A69" s="357">
        <v>19</v>
      </c>
      <c r="B69" s="44" t="s">
        <v>45</v>
      </c>
      <c r="C69" s="623">
        <v>4</v>
      </c>
      <c r="D69" s="627">
        <v>31.8</v>
      </c>
      <c r="E69" s="747">
        <v>50.78</v>
      </c>
      <c r="F69" s="213">
        <v>94</v>
      </c>
      <c r="G69" s="623">
        <v>3</v>
      </c>
      <c r="H69" s="627">
        <v>33.666666666666657</v>
      </c>
      <c r="I69" s="275">
        <v>50.47</v>
      </c>
      <c r="J69" s="213">
        <v>93</v>
      </c>
      <c r="K69" s="15">
        <v>3</v>
      </c>
      <c r="L69" s="226">
        <v>42</v>
      </c>
      <c r="M69" s="275">
        <v>53.91</v>
      </c>
      <c r="N69" s="390">
        <v>82</v>
      </c>
      <c r="O69" s="15">
        <v>9</v>
      </c>
      <c r="P69" s="226">
        <v>52</v>
      </c>
      <c r="Q69" s="275">
        <v>54.06</v>
      </c>
      <c r="R69" s="390">
        <v>49</v>
      </c>
      <c r="S69" s="242">
        <v>1</v>
      </c>
      <c r="T69" s="243">
        <v>39</v>
      </c>
      <c r="U69" s="55">
        <v>53.16</v>
      </c>
      <c r="V69" s="305">
        <v>97</v>
      </c>
      <c r="W69" s="258">
        <v>10</v>
      </c>
      <c r="X69" s="244">
        <v>42</v>
      </c>
      <c r="Y69" s="55">
        <v>54.85</v>
      </c>
      <c r="Z69" s="305">
        <v>94</v>
      </c>
      <c r="AA69" s="56">
        <v>1</v>
      </c>
      <c r="AB69" s="640">
        <v>55</v>
      </c>
      <c r="AC69" s="86">
        <v>54.85</v>
      </c>
      <c r="AD69" s="305">
        <v>46</v>
      </c>
      <c r="AE69" s="728">
        <f t="shared" si="0"/>
        <v>555</v>
      </c>
      <c r="AF69" s="120"/>
    </row>
    <row r="70" spans="1:32" ht="15" customHeight="1" thickBot="1" x14ac:dyDescent="0.3">
      <c r="A70" s="348"/>
      <c r="B70" s="358" t="s">
        <v>148</v>
      </c>
      <c r="C70" s="359">
        <f>SUM(C71:C85)</f>
        <v>108</v>
      </c>
      <c r="D70" s="363">
        <f>AVERAGE(D71:D85)</f>
        <v>45.1</v>
      </c>
      <c r="E70" s="760">
        <v>50.78</v>
      </c>
      <c r="F70" s="361"/>
      <c r="G70" s="359">
        <f>SUM(G71:G85)</f>
        <v>72</v>
      </c>
      <c r="H70" s="363">
        <f>AVERAGE(H71:H85)</f>
        <v>50.948526936026944</v>
      </c>
      <c r="I70" s="524">
        <v>50.47</v>
      </c>
      <c r="J70" s="361"/>
      <c r="K70" s="359">
        <f>SUM(K71:K85)</f>
        <v>95</v>
      </c>
      <c r="L70" s="363">
        <f>AVERAGE(L71:L85)</f>
        <v>49.401333333333341</v>
      </c>
      <c r="M70" s="360">
        <v>53.91</v>
      </c>
      <c r="N70" s="361"/>
      <c r="O70" s="359">
        <f>SUM(O71:O85)</f>
        <v>154</v>
      </c>
      <c r="P70" s="363">
        <f>AVERAGE(P71:P85)</f>
        <v>49.421428571428564</v>
      </c>
      <c r="Q70" s="360">
        <v>54.06</v>
      </c>
      <c r="R70" s="361"/>
      <c r="S70" s="362">
        <f>SUM(S71:S85)</f>
        <v>85</v>
      </c>
      <c r="T70" s="363">
        <f>AVERAGE(T71:T85)</f>
        <v>52.841058346415487</v>
      </c>
      <c r="U70" s="363">
        <v>53.16</v>
      </c>
      <c r="V70" s="364"/>
      <c r="W70" s="362">
        <f>SUM(W71:W85)</f>
        <v>91</v>
      </c>
      <c r="X70" s="363">
        <f>AVERAGE(X71:X85)</f>
        <v>53.871072974644406</v>
      </c>
      <c r="Y70" s="363">
        <v>54.85</v>
      </c>
      <c r="Z70" s="366"/>
      <c r="AA70" s="362">
        <f>SUM(AA71:AA85)</f>
        <v>80</v>
      </c>
      <c r="AB70" s="363">
        <f>AVERAGE(AB71:AB85)</f>
        <v>54.787479188461546</v>
      </c>
      <c r="AC70" s="365">
        <v>54.85</v>
      </c>
      <c r="AD70" s="366"/>
      <c r="AE70" s="730"/>
      <c r="AF70" s="120"/>
    </row>
    <row r="71" spans="1:32" ht="15" customHeight="1" x14ac:dyDescent="0.25">
      <c r="A71" s="171">
        <v>1</v>
      </c>
      <c r="B71" s="402" t="s">
        <v>104</v>
      </c>
      <c r="C71" s="718">
        <v>13</v>
      </c>
      <c r="D71" s="763">
        <v>68</v>
      </c>
      <c r="E71" s="764">
        <v>50.78</v>
      </c>
      <c r="F71" s="276">
        <v>3</v>
      </c>
      <c r="G71" s="565">
        <v>11</v>
      </c>
      <c r="H71" s="674">
        <v>60.363636363636367</v>
      </c>
      <c r="I71" s="404">
        <v>50.47</v>
      </c>
      <c r="J71" s="566">
        <v>9</v>
      </c>
      <c r="K71" s="342">
        <v>10</v>
      </c>
      <c r="L71" s="279">
        <v>62</v>
      </c>
      <c r="M71" s="280">
        <v>53.91</v>
      </c>
      <c r="N71" s="391">
        <v>10</v>
      </c>
      <c r="O71" s="342">
        <v>8</v>
      </c>
      <c r="P71" s="279">
        <v>42</v>
      </c>
      <c r="Q71" s="280">
        <v>54.06</v>
      </c>
      <c r="R71" s="391">
        <v>85</v>
      </c>
      <c r="S71" s="277">
        <v>16</v>
      </c>
      <c r="T71" s="278">
        <v>65.75</v>
      </c>
      <c r="U71" s="281">
        <v>53.16</v>
      </c>
      <c r="V71" s="306">
        <v>11</v>
      </c>
      <c r="W71" s="277">
        <v>8</v>
      </c>
      <c r="X71" s="278">
        <v>45.875</v>
      </c>
      <c r="Y71" s="281">
        <v>54.85</v>
      </c>
      <c r="Z71" s="306">
        <v>82</v>
      </c>
      <c r="AA71" s="406">
        <v>8</v>
      </c>
      <c r="AB71" s="640">
        <v>53.375</v>
      </c>
      <c r="AC71" s="282">
        <v>54.85</v>
      </c>
      <c r="AD71" s="306">
        <v>50</v>
      </c>
      <c r="AE71" s="775">
        <f t="shared" ref="AE71:AE129" si="1">AD71+Z71+V71+R71+N71+J71+F71</f>
        <v>250</v>
      </c>
      <c r="AF71" s="120"/>
    </row>
    <row r="72" spans="1:32" ht="15" customHeight="1" x14ac:dyDescent="0.25">
      <c r="A72" s="172">
        <v>2</v>
      </c>
      <c r="B72" s="402" t="s">
        <v>103</v>
      </c>
      <c r="C72" s="718">
        <v>9</v>
      </c>
      <c r="D72" s="763">
        <v>57</v>
      </c>
      <c r="E72" s="764">
        <v>50.78</v>
      </c>
      <c r="F72" s="276">
        <v>17</v>
      </c>
      <c r="G72" s="565">
        <v>11</v>
      </c>
      <c r="H72" s="674">
        <v>56.090909090909093</v>
      </c>
      <c r="I72" s="404">
        <v>50.47</v>
      </c>
      <c r="J72" s="566">
        <v>22</v>
      </c>
      <c r="K72" s="342">
        <v>12</v>
      </c>
      <c r="L72" s="279">
        <v>60</v>
      </c>
      <c r="M72" s="280">
        <v>53.91</v>
      </c>
      <c r="N72" s="391">
        <v>16</v>
      </c>
      <c r="O72" s="342">
        <v>7</v>
      </c>
      <c r="P72" s="279">
        <v>65</v>
      </c>
      <c r="Q72" s="280">
        <v>54.06</v>
      </c>
      <c r="R72" s="391">
        <v>7</v>
      </c>
      <c r="S72" s="277">
        <v>6</v>
      </c>
      <c r="T72" s="278">
        <v>70.5</v>
      </c>
      <c r="U72" s="281">
        <v>53.16</v>
      </c>
      <c r="V72" s="409">
        <v>5</v>
      </c>
      <c r="W72" s="277">
        <v>7</v>
      </c>
      <c r="X72" s="278">
        <v>75.285714285714292</v>
      </c>
      <c r="Y72" s="281">
        <v>54.85</v>
      </c>
      <c r="Z72" s="409">
        <v>2</v>
      </c>
      <c r="AA72" s="406">
        <v>10</v>
      </c>
      <c r="AB72" s="640">
        <v>67.400000000000006</v>
      </c>
      <c r="AC72" s="282">
        <v>54.85</v>
      </c>
      <c r="AD72" s="409">
        <v>9</v>
      </c>
      <c r="AE72" s="728">
        <f t="shared" si="1"/>
        <v>78</v>
      </c>
      <c r="AF72" s="120"/>
    </row>
    <row r="73" spans="1:32" ht="15" customHeight="1" x14ac:dyDescent="0.25">
      <c r="A73" s="172">
        <v>3</v>
      </c>
      <c r="B73" s="402" t="s">
        <v>38</v>
      </c>
      <c r="C73" s="718">
        <v>11</v>
      </c>
      <c r="D73" s="763">
        <v>51.7</v>
      </c>
      <c r="E73" s="764">
        <v>50.78</v>
      </c>
      <c r="F73" s="276">
        <v>42</v>
      </c>
      <c r="G73" s="565">
        <v>4</v>
      </c>
      <c r="H73" s="674">
        <v>55.25</v>
      </c>
      <c r="I73" s="404">
        <v>50.47</v>
      </c>
      <c r="J73" s="566">
        <v>32</v>
      </c>
      <c r="K73" s="342">
        <v>6</v>
      </c>
      <c r="L73" s="279">
        <v>56</v>
      </c>
      <c r="M73" s="280">
        <v>53.91</v>
      </c>
      <c r="N73" s="391">
        <v>34</v>
      </c>
      <c r="O73" s="342">
        <v>10</v>
      </c>
      <c r="P73" s="279">
        <v>48</v>
      </c>
      <c r="Q73" s="280">
        <v>54.06</v>
      </c>
      <c r="R73" s="391">
        <v>64</v>
      </c>
      <c r="S73" s="277">
        <v>5</v>
      </c>
      <c r="T73" s="278">
        <v>48.8</v>
      </c>
      <c r="U73" s="281">
        <v>53.16</v>
      </c>
      <c r="V73" s="306">
        <v>61</v>
      </c>
      <c r="W73" s="277">
        <v>7</v>
      </c>
      <c r="X73" s="278">
        <v>59.428571428571431</v>
      </c>
      <c r="Y73" s="281">
        <v>54.85</v>
      </c>
      <c r="Z73" s="306">
        <v>31</v>
      </c>
      <c r="AA73" s="406">
        <v>6</v>
      </c>
      <c r="AB73" s="640">
        <v>49</v>
      </c>
      <c r="AC73" s="282">
        <v>54.85</v>
      </c>
      <c r="AD73" s="306">
        <v>68</v>
      </c>
      <c r="AE73" s="728">
        <f t="shared" si="1"/>
        <v>332</v>
      </c>
      <c r="AF73" s="120"/>
    </row>
    <row r="74" spans="1:32" ht="15" customHeight="1" x14ac:dyDescent="0.25">
      <c r="A74" s="172">
        <v>4</v>
      </c>
      <c r="B74" s="402" t="s">
        <v>37</v>
      </c>
      <c r="C74" s="718">
        <v>4</v>
      </c>
      <c r="D74" s="763">
        <v>46.5</v>
      </c>
      <c r="E74" s="764">
        <v>50.78</v>
      </c>
      <c r="F74" s="276">
        <v>56</v>
      </c>
      <c r="G74" s="565">
        <v>3</v>
      </c>
      <c r="H74" s="674">
        <v>53.333333333333343</v>
      </c>
      <c r="I74" s="404">
        <v>50.47</v>
      </c>
      <c r="J74" s="566">
        <v>43</v>
      </c>
      <c r="K74" s="342">
        <v>3</v>
      </c>
      <c r="L74" s="279">
        <v>43</v>
      </c>
      <c r="M74" s="280">
        <v>53.91</v>
      </c>
      <c r="N74" s="391">
        <v>79</v>
      </c>
      <c r="O74" s="342">
        <v>5</v>
      </c>
      <c r="P74" s="279">
        <v>60</v>
      </c>
      <c r="Q74" s="280">
        <v>54.06</v>
      </c>
      <c r="R74" s="391">
        <v>16</v>
      </c>
      <c r="S74" s="277">
        <v>3</v>
      </c>
      <c r="T74" s="278">
        <v>70.666666666666671</v>
      </c>
      <c r="U74" s="281">
        <v>53.16</v>
      </c>
      <c r="V74" s="409">
        <v>4</v>
      </c>
      <c r="W74" s="277">
        <v>2</v>
      </c>
      <c r="X74" s="278">
        <v>47</v>
      </c>
      <c r="Y74" s="281">
        <v>54.85</v>
      </c>
      <c r="Z74" s="306">
        <v>78</v>
      </c>
      <c r="AA74" s="406">
        <v>8</v>
      </c>
      <c r="AB74" s="640">
        <v>58.625</v>
      </c>
      <c r="AC74" s="282">
        <v>54.85</v>
      </c>
      <c r="AD74" s="306">
        <v>34</v>
      </c>
      <c r="AE74" s="728">
        <f t="shared" si="1"/>
        <v>310</v>
      </c>
      <c r="AF74" s="120"/>
    </row>
    <row r="75" spans="1:32" ht="15" customHeight="1" x14ac:dyDescent="0.25">
      <c r="A75" s="172">
        <v>5</v>
      </c>
      <c r="B75" s="402" t="s">
        <v>105</v>
      </c>
      <c r="C75" s="718">
        <v>17</v>
      </c>
      <c r="D75" s="763">
        <v>44</v>
      </c>
      <c r="E75" s="764">
        <v>50.78</v>
      </c>
      <c r="F75" s="276">
        <v>67</v>
      </c>
      <c r="G75" s="565">
        <v>5</v>
      </c>
      <c r="H75" s="674">
        <v>60.4</v>
      </c>
      <c r="I75" s="404">
        <v>50.47</v>
      </c>
      <c r="J75" s="566">
        <v>8</v>
      </c>
      <c r="K75" s="342">
        <v>11</v>
      </c>
      <c r="L75" s="279">
        <v>61.36</v>
      </c>
      <c r="M75" s="280">
        <v>53.91</v>
      </c>
      <c r="N75" s="391">
        <v>12</v>
      </c>
      <c r="O75" s="342">
        <v>6</v>
      </c>
      <c r="P75" s="279">
        <v>49</v>
      </c>
      <c r="Q75" s="280">
        <v>54.06</v>
      </c>
      <c r="R75" s="391">
        <v>62</v>
      </c>
      <c r="S75" s="277">
        <v>7</v>
      </c>
      <c r="T75" s="278">
        <v>59.571428571428569</v>
      </c>
      <c r="U75" s="281">
        <v>53.16</v>
      </c>
      <c r="V75" s="306">
        <v>23</v>
      </c>
      <c r="W75" s="277">
        <v>3</v>
      </c>
      <c r="X75" s="278">
        <v>62</v>
      </c>
      <c r="Y75" s="281">
        <v>54.85</v>
      </c>
      <c r="Z75" s="306">
        <v>20</v>
      </c>
      <c r="AA75" s="406">
        <v>11</v>
      </c>
      <c r="AB75" s="640">
        <v>69.818181820000007</v>
      </c>
      <c r="AC75" s="282">
        <v>54.85</v>
      </c>
      <c r="AD75" s="409">
        <v>7</v>
      </c>
      <c r="AE75" s="728">
        <f t="shared" si="1"/>
        <v>199</v>
      </c>
      <c r="AF75" s="120"/>
    </row>
    <row r="76" spans="1:32" ht="15" customHeight="1" x14ac:dyDescent="0.25">
      <c r="A76" s="548">
        <v>6</v>
      </c>
      <c r="B76" s="402" t="s">
        <v>106</v>
      </c>
      <c r="C76" s="718">
        <v>6</v>
      </c>
      <c r="D76" s="763">
        <v>27</v>
      </c>
      <c r="E76" s="764">
        <v>50.78</v>
      </c>
      <c r="F76" s="276">
        <v>97</v>
      </c>
      <c r="G76" s="565">
        <v>3</v>
      </c>
      <c r="H76" s="674">
        <v>30.666666666666671</v>
      </c>
      <c r="I76" s="404">
        <v>50.47</v>
      </c>
      <c r="J76" s="566">
        <v>94</v>
      </c>
      <c r="K76" s="342">
        <v>7</v>
      </c>
      <c r="L76" s="279">
        <v>44</v>
      </c>
      <c r="M76" s="280">
        <v>53.91</v>
      </c>
      <c r="N76" s="391">
        <v>74</v>
      </c>
      <c r="O76" s="342">
        <v>12</v>
      </c>
      <c r="P76" s="279">
        <v>32</v>
      </c>
      <c r="Q76" s="534">
        <v>54.06</v>
      </c>
      <c r="R76" s="391">
        <v>104</v>
      </c>
      <c r="S76" s="277">
        <v>2</v>
      </c>
      <c r="T76" s="278">
        <v>36</v>
      </c>
      <c r="U76" s="281">
        <v>53.16</v>
      </c>
      <c r="V76" s="306">
        <v>101</v>
      </c>
      <c r="W76" s="277">
        <v>1</v>
      </c>
      <c r="X76" s="278">
        <v>74</v>
      </c>
      <c r="Y76" s="281">
        <v>54.85</v>
      </c>
      <c r="Z76" s="306">
        <v>4</v>
      </c>
      <c r="AA76" s="277"/>
      <c r="AB76" s="644"/>
      <c r="AC76" s="282">
        <v>54.85</v>
      </c>
      <c r="AD76" s="306">
        <v>98</v>
      </c>
      <c r="AE76" s="728">
        <f t="shared" si="1"/>
        <v>572</v>
      </c>
      <c r="AF76" s="120"/>
    </row>
    <row r="77" spans="1:32" ht="15" customHeight="1" x14ac:dyDescent="0.25">
      <c r="A77" s="172">
        <v>7</v>
      </c>
      <c r="B77" s="402" t="s">
        <v>107</v>
      </c>
      <c r="C77" s="718">
        <v>6</v>
      </c>
      <c r="D77" s="763">
        <v>38</v>
      </c>
      <c r="E77" s="764">
        <v>50.78</v>
      </c>
      <c r="F77" s="276">
        <v>77</v>
      </c>
      <c r="G77" s="565">
        <v>3</v>
      </c>
      <c r="H77" s="674">
        <v>55.333333333333343</v>
      </c>
      <c r="I77" s="404">
        <v>50.47</v>
      </c>
      <c r="J77" s="566">
        <v>31</v>
      </c>
      <c r="K77" s="342">
        <v>2</v>
      </c>
      <c r="L77" s="279">
        <v>36</v>
      </c>
      <c r="M77" s="280">
        <v>53.91</v>
      </c>
      <c r="N77" s="391">
        <v>98</v>
      </c>
      <c r="O77" s="342">
        <v>3</v>
      </c>
      <c r="P77" s="279">
        <v>51</v>
      </c>
      <c r="Q77" s="280">
        <v>54.06</v>
      </c>
      <c r="R77" s="391">
        <v>58</v>
      </c>
      <c r="S77" s="277">
        <v>6</v>
      </c>
      <c r="T77" s="278">
        <v>51.666666666666664</v>
      </c>
      <c r="U77" s="281">
        <v>53.16</v>
      </c>
      <c r="V77" s="306">
        <v>48</v>
      </c>
      <c r="W77" s="277">
        <v>5</v>
      </c>
      <c r="X77" s="278">
        <v>48.8</v>
      </c>
      <c r="Y77" s="281">
        <v>54.85</v>
      </c>
      <c r="Z77" s="306">
        <v>69</v>
      </c>
      <c r="AA77" s="406">
        <v>5</v>
      </c>
      <c r="AB77" s="640">
        <v>54</v>
      </c>
      <c r="AC77" s="282">
        <v>54.85</v>
      </c>
      <c r="AD77" s="306">
        <v>49</v>
      </c>
      <c r="AE77" s="728">
        <f t="shared" si="1"/>
        <v>430</v>
      </c>
      <c r="AF77" s="120"/>
    </row>
    <row r="78" spans="1:32" ht="15" customHeight="1" x14ac:dyDescent="0.25">
      <c r="A78" s="172">
        <v>8</v>
      </c>
      <c r="B78" s="402" t="s">
        <v>108</v>
      </c>
      <c r="C78" s="718">
        <v>8</v>
      </c>
      <c r="D78" s="763">
        <v>43.6</v>
      </c>
      <c r="E78" s="764">
        <v>50.78</v>
      </c>
      <c r="F78" s="276">
        <v>69</v>
      </c>
      <c r="G78" s="565">
        <v>10</v>
      </c>
      <c r="H78" s="674">
        <v>45.3</v>
      </c>
      <c r="I78" s="404">
        <v>50.47</v>
      </c>
      <c r="J78" s="566">
        <v>75</v>
      </c>
      <c r="K78" s="342">
        <v>7</v>
      </c>
      <c r="L78" s="279">
        <v>48</v>
      </c>
      <c r="M78" s="280">
        <v>53.91</v>
      </c>
      <c r="N78" s="391">
        <v>67</v>
      </c>
      <c r="O78" s="342">
        <v>18</v>
      </c>
      <c r="P78" s="279">
        <v>38</v>
      </c>
      <c r="Q78" s="280">
        <v>54.06</v>
      </c>
      <c r="R78" s="391">
        <v>98</v>
      </c>
      <c r="S78" s="277">
        <v>6</v>
      </c>
      <c r="T78" s="278">
        <v>39.333333333333336</v>
      </c>
      <c r="U78" s="281">
        <v>53.16</v>
      </c>
      <c r="V78" s="306">
        <v>96</v>
      </c>
      <c r="W78" s="277">
        <v>11</v>
      </c>
      <c r="X78" s="278">
        <v>46.454545454545453</v>
      </c>
      <c r="Y78" s="281">
        <v>54.85</v>
      </c>
      <c r="Z78" s="306">
        <v>80</v>
      </c>
      <c r="AA78" s="406">
        <v>6</v>
      </c>
      <c r="AB78" s="640">
        <v>43.666666669999998</v>
      </c>
      <c r="AC78" s="282">
        <v>54.85</v>
      </c>
      <c r="AD78" s="306">
        <v>85</v>
      </c>
      <c r="AE78" s="728">
        <f t="shared" si="1"/>
        <v>570</v>
      </c>
      <c r="AF78" s="120"/>
    </row>
    <row r="79" spans="1:32" ht="15" customHeight="1" x14ac:dyDescent="0.25">
      <c r="A79" s="172">
        <v>9</v>
      </c>
      <c r="B79" s="402" t="s">
        <v>36</v>
      </c>
      <c r="C79" s="718"/>
      <c r="D79" s="763"/>
      <c r="E79" s="764">
        <v>50.78</v>
      </c>
      <c r="F79" s="276">
        <v>98</v>
      </c>
      <c r="G79" s="565">
        <v>2</v>
      </c>
      <c r="H79" s="674">
        <v>56.5</v>
      </c>
      <c r="I79" s="404">
        <v>50.47</v>
      </c>
      <c r="J79" s="566">
        <v>20</v>
      </c>
      <c r="K79" s="342">
        <v>3</v>
      </c>
      <c r="L79" s="279">
        <v>35</v>
      </c>
      <c r="M79" s="280">
        <v>53.91</v>
      </c>
      <c r="N79" s="391">
        <v>100</v>
      </c>
      <c r="O79" s="342">
        <v>3</v>
      </c>
      <c r="P79" s="279">
        <v>41</v>
      </c>
      <c r="Q79" s="280">
        <v>54.06</v>
      </c>
      <c r="R79" s="391">
        <v>89</v>
      </c>
      <c r="S79" s="277">
        <v>1</v>
      </c>
      <c r="T79" s="278">
        <v>50</v>
      </c>
      <c r="U79" s="281">
        <v>53.16</v>
      </c>
      <c r="V79" s="306">
        <v>57</v>
      </c>
      <c r="W79" s="277">
        <v>1</v>
      </c>
      <c r="X79" s="278">
        <v>40</v>
      </c>
      <c r="Y79" s="281">
        <v>54.85</v>
      </c>
      <c r="Z79" s="306">
        <v>98</v>
      </c>
      <c r="AA79" s="406">
        <v>1</v>
      </c>
      <c r="AB79" s="640">
        <v>45</v>
      </c>
      <c r="AC79" s="282">
        <v>54.85</v>
      </c>
      <c r="AD79" s="306">
        <v>83</v>
      </c>
      <c r="AE79" s="728">
        <f t="shared" si="1"/>
        <v>545</v>
      </c>
      <c r="AF79" s="120"/>
    </row>
    <row r="80" spans="1:32" ht="15" customHeight="1" x14ac:dyDescent="0.25">
      <c r="A80" s="172">
        <v>10</v>
      </c>
      <c r="B80" s="402" t="s">
        <v>109</v>
      </c>
      <c r="C80" s="718">
        <v>15</v>
      </c>
      <c r="D80" s="763">
        <v>42</v>
      </c>
      <c r="E80" s="764">
        <v>50.78</v>
      </c>
      <c r="F80" s="276">
        <v>71</v>
      </c>
      <c r="G80" s="565">
        <v>5</v>
      </c>
      <c r="H80" s="674">
        <v>50.2</v>
      </c>
      <c r="I80" s="404">
        <v>50.47</v>
      </c>
      <c r="J80" s="566">
        <v>55</v>
      </c>
      <c r="K80" s="342">
        <v>3</v>
      </c>
      <c r="L80" s="279">
        <v>36.33</v>
      </c>
      <c r="M80" s="280">
        <v>53.91</v>
      </c>
      <c r="N80" s="391">
        <v>95</v>
      </c>
      <c r="O80" s="342">
        <v>3</v>
      </c>
      <c r="P80" s="279">
        <v>59</v>
      </c>
      <c r="Q80" s="280">
        <v>54.06</v>
      </c>
      <c r="R80" s="391">
        <v>22</v>
      </c>
      <c r="S80" s="277">
        <v>13</v>
      </c>
      <c r="T80" s="278">
        <v>44.230769230769234</v>
      </c>
      <c r="U80" s="281">
        <v>53.16</v>
      </c>
      <c r="V80" s="306">
        <v>79</v>
      </c>
      <c r="W80" s="277">
        <v>14</v>
      </c>
      <c r="X80" s="278">
        <v>42.285714285714285</v>
      </c>
      <c r="Y80" s="281">
        <v>54.85</v>
      </c>
      <c r="Z80" s="306">
        <v>92</v>
      </c>
      <c r="AA80" s="406">
        <v>3</v>
      </c>
      <c r="AB80" s="640">
        <v>55</v>
      </c>
      <c r="AC80" s="282">
        <v>54.85</v>
      </c>
      <c r="AD80" s="306">
        <v>44</v>
      </c>
      <c r="AE80" s="728">
        <f t="shared" si="1"/>
        <v>458</v>
      </c>
      <c r="AF80" s="120"/>
    </row>
    <row r="81" spans="1:32" ht="15" customHeight="1" x14ac:dyDescent="0.25">
      <c r="A81" s="172">
        <v>11</v>
      </c>
      <c r="B81" s="538" t="s">
        <v>166</v>
      </c>
      <c r="C81" s="720"/>
      <c r="D81" s="765"/>
      <c r="E81" s="766">
        <v>50.78</v>
      </c>
      <c r="F81" s="722">
        <v>98</v>
      </c>
      <c r="G81" s="567"/>
      <c r="H81" s="675"/>
      <c r="I81" s="552">
        <v>50.47</v>
      </c>
      <c r="J81" s="568">
        <v>97</v>
      </c>
      <c r="K81" s="546">
        <v>3</v>
      </c>
      <c r="L81" s="535">
        <v>38</v>
      </c>
      <c r="M81" s="280">
        <v>53.91</v>
      </c>
      <c r="N81" s="391">
        <v>91</v>
      </c>
      <c r="O81" s="403"/>
      <c r="P81" s="404"/>
      <c r="Q81" s="280">
        <v>54.06</v>
      </c>
      <c r="R81" s="391">
        <v>107</v>
      </c>
      <c r="S81" s="277"/>
      <c r="T81" s="278"/>
      <c r="U81" s="281">
        <v>53.16</v>
      </c>
      <c r="V81" s="306">
        <v>108</v>
      </c>
      <c r="W81" s="277"/>
      <c r="X81" s="531"/>
      <c r="Y81" s="281">
        <v>54.85</v>
      </c>
      <c r="Z81" s="547">
        <v>106</v>
      </c>
      <c r="AA81" s="405"/>
      <c r="AB81" s="274"/>
      <c r="AC81" s="282">
        <v>54.85</v>
      </c>
      <c r="AD81" s="306">
        <v>98</v>
      </c>
      <c r="AE81" s="728">
        <f t="shared" si="1"/>
        <v>705</v>
      </c>
      <c r="AF81" s="120"/>
    </row>
    <row r="82" spans="1:32" ht="15" customHeight="1" x14ac:dyDescent="0.25">
      <c r="A82" s="172">
        <v>12</v>
      </c>
      <c r="B82" s="402" t="s">
        <v>102</v>
      </c>
      <c r="C82" s="718"/>
      <c r="D82" s="763"/>
      <c r="E82" s="764">
        <v>50.78</v>
      </c>
      <c r="F82" s="276">
        <v>98</v>
      </c>
      <c r="G82" s="565"/>
      <c r="H82" s="674"/>
      <c r="I82" s="404">
        <v>50.47</v>
      </c>
      <c r="J82" s="566">
        <v>97</v>
      </c>
      <c r="K82" s="342">
        <v>6</v>
      </c>
      <c r="L82" s="279">
        <v>60</v>
      </c>
      <c r="M82" s="280">
        <v>53.91</v>
      </c>
      <c r="N82" s="391">
        <v>17</v>
      </c>
      <c r="O82" s="342">
        <v>5</v>
      </c>
      <c r="P82" s="279">
        <v>60</v>
      </c>
      <c r="Q82" s="280">
        <v>54.06</v>
      </c>
      <c r="R82" s="391">
        <v>17</v>
      </c>
      <c r="S82" s="277">
        <v>2</v>
      </c>
      <c r="T82" s="278">
        <v>39.5</v>
      </c>
      <c r="U82" s="281">
        <v>53.16</v>
      </c>
      <c r="V82" s="306">
        <v>95</v>
      </c>
      <c r="W82" s="277">
        <v>6</v>
      </c>
      <c r="X82" s="278">
        <v>61.833333333333336</v>
      </c>
      <c r="Y82" s="281">
        <v>54.85</v>
      </c>
      <c r="Z82" s="306">
        <v>21</v>
      </c>
      <c r="AA82" s="406">
        <v>5</v>
      </c>
      <c r="AB82" s="640">
        <v>56.4</v>
      </c>
      <c r="AC82" s="282">
        <v>54.85</v>
      </c>
      <c r="AD82" s="306">
        <v>39</v>
      </c>
      <c r="AE82" s="732">
        <f t="shared" si="1"/>
        <v>384</v>
      </c>
      <c r="AF82" s="120"/>
    </row>
    <row r="83" spans="1:32" ht="15" customHeight="1" x14ac:dyDescent="0.25">
      <c r="A83" s="172">
        <v>13</v>
      </c>
      <c r="B83" s="402" t="s">
        <v>110</v>
      </c>
      <c r="C83" s="718">
        <v>10</v>
      </c>
      <c r="D83" s="763">
        <v>33.6</v>
      </c>
      <c r="E83" s="764">
        <v>50.78</v>
      </c>
      <c r="F83" s="276">
        <v>90</v>
      </c>
      <c r="G83" s="565">
        <v>6</v>
      </c>
      <c r="H83" s="674">
        <v>42.166666666666657</v>
      </c>
      <c r="I83" s="404">
        <v>50.47</v>
      </c>
      <c r="J83" s="566">
        <v>81</v>
      </c>
      <c r="K83" s="342">
        <v>8</v>
      </c>
      <c r="L83" s="279">
        <v>45</v>
      </c>
      <c r="M83" s="280">
        <v>53.91</v>
      </c>
      <c r="N83" s="391">
        <v>72</v>
      </c>
      <c r="O83" s="342">
        <v>2</v>
      </c>
      <c r="P83" s="279">
        <v>51.8</v>
      </c>
      <c r="Q83" s="280">
        <v>54.06</v>
      </c>
      <c r="R83" s="391">
        <v>52</v>
      </c>
      <c r="S83" s="277">
        <v>7</v>
      </c>
      <c r="T83" s="278">
        <v>47.714285714285715</v>
      </c>
      <c r="U83" s="281">
        <v>53.16</v>
      </c>
      <c r="V83" s="306">
        <v>63</v>
      </c>
      <c r="W83" s="277">
        <v>8</v>
      </c>
      <c r="X83" s="278">
        <v>49.375</v>
      </c>
      <c r="Y83" s="281">
        <v>54.85</v>
      </c>
      <c r="Z83" s="306">
        <v>67</v>
      </c>
      <c r="AA83" s="406">
        <v>7</v>
      </c>
      <c r="AB83" s="640">
        <v>49.285714290000001</v>
      </c>
      <c r="AC83" s="282">
        <v>54.85</v>
      </c>
      <c r="AD83" s="306">
        <v>67</v>
      </c>
      <c r="AE83" s="729">
        <f t="shared" si="1"/>
        <v>492</v>
      </c>
      <c r="AF83" s="120"/>
    </row>
    <row r="84" spans="1:32" ht="15" customHeight="1" x14ac:dyDescent="0.25">
      <c r="A84" s="174">
        <v>14</v>
      </c>
      <c r="B84" s="402" t="s">
        <v>35</v>
      </c>
      <c r="C84" s="718"/>
      <c r="D84" s="763"/>
      <c r="E84" s="764">
        <v>50.78</v>
      </c>
      <c r="F84" s="276">
        <v>98</v>
      </c>
      <c r="G84" s="565"/>
      <c r="H84" s="674"/>
      <c r="I84" s="404">
        <v>50.47</v>
      </c>
      <c r="J84" s="566">
        <v>97</v>
      </c>
      <c r="K84" s="342">
        <v>5</v>
      </c>
      <c r="L84" s="279">
        <v>61</v>
      </c>
      <c r="M84" s="280">
        <v>53.91</v>
      </c>
      <c r="N84" s="391">
        <v>13</v>
      </c>
      <c r="O84" s="342">
        <v>66</v>
      </c>
      <c r="P84" s="279">
        <v>47.8</v>
      </c>
      <c r="Q84" s="280">
        <v>54.06</v>
      </c>
      <c r="R84" s="391">
        <v>69</v>
      </c>
      <c r="S84" s="277">
        <v>8</v>
      </c>
      <c r="T84" s="278">
        <v>47.375</v>
      </c>
      <c r="U84" s="281">
        <v>53.16</v>
      </c>
      <c r="V84" s="306">
        <v>64</v>
      </c>
      <c r="W84" s="277">
        <v>11</v>
      </c>
      <c r="X84" s="278">
        <v>43</v>
      </c>
      <c r="Y84" s="281">
        <v>54.85</v>
      </c>
      <c r="Z84" s="306">
        <v>90</v>
      </c>
      <c r="AA84" s="406">
        <v>6</v>
      </c>
      <c r="AB84" s="640">
        <v>49.666666669999998</v>
      </c>
      <c r="AC84" s="282">
        <v>54.85</v>
      </c>
      <c r="AD84" s="306">
        <v>66</v>
      </c>
      <c r="AE84" s="729">
        <f t="shared" si="1"/>
        <v>497</v>
      </c>
      <c r="AF84" s="120"/>
    </row>
    <row r="85" spans="1:32" ht="15" customHeight="1" thickBot="1" x14ac:dyDescent="0.3">
      <c r="A85" s="173">
        <v>15</v>
      </c>
      <c r="B85" s="402" t="s">
        <v>111</v>
      </c>
      <c r="C85" s="718">
        <v>9</v>
      </c>
      <c r="D85" s="763">
        <v>44.7</v>
      </c>
      <c r="E85" s="764">
        <v>50.78</v>
      </c>
      <c r="F85" s="276">
        <v>65</v>
      </c>
      <c r="G85" s="565">
        <v>9</v>
      </c>
      <c r="H85" s="674">
        <v>45.777777777777779</v>
      </c>
      <c r="I85" s="404">
        <v>50.47</v>
      </c>
      <c r="J85" s="566">
        <v>72</v>
      </c>
      <c r="K85" s="342">
        <v>9</v>
      </c>
      <c r="L85" s="279">
        <v>55.33</v>
      </c>
      <c r="M85" s="280">
        <v>53.91</v>
      </c>
      <c r="N85" s="391">
        <v>39</v>
      </c>
      <c r="O85" s="342">
        <v>6</v>
      </c>
      <c r="P85" s="279">
        <v>47.3</v>
      </c>
      <c r="Q85" s="280">
        <v>54.06</v>
      </c>
      <c r="R85" s="391">
        <v>71</v>
      </c>
      <c r="S85" s="277">
        <v>3</v>
      </c>
      <c r="T85" s="278">
        <v>68.666666666666671</v>
      </c>
      <c r="U85" s="281">
        <v>53.16</v>
      </c>
      <c r="V85" s="409">
        <v>8</v>
      </c>
      <c r="W85" s="277">
        <v>7</v>
      </c>
      <c r="X85" s="278">
        <v>58.857142857142854</v>
      </c>
      <c r="Y85" s="281">
        <v>54.85</v>
      </c>
      <c r="Z85" s="306">
        <v>33</v>
      </c>
      <c r="AA85" s="406">
        <v>4</v>
      </c>
      <c r="AB85" s="640">
        <v>61</v>
      </c>
      <c r="AC85" s="282">
        <v>54.85</v>
      </c>
      <c r="AD85" s="306">
        <v>23</v>
      </c>
      <c r="AE85" s="737">
        <f t="shared" si="1"/>
        <v>311</v>
      </c>
      <c r="AF85" s="120"/>
    </row>
    <row r="86" spans="1:32" ht="15" customHeight="1" thickBot="1" x14ac:dyDescent="0.3">
      <c r="A86" s="387"/>
      <c r="B86" s="378" t="s">
        <v>149</v>
      </c>
      <c r="C86" s="379">
        <f>SUM(C87:C117)</f>
        <v>364</v>
      </c>
      <c r="D86" s="386">
        <f>AVERAGE(D87:D117)</f>
        <v>48.607142857142847</v>
      </c>
      <c r="E86" s="753">
        <v>50.78</v>
      </c>
      <c r="F86" s="356"/>
      <c r="G86" s="379">
        <f>SUM(G87:G117)</f>
        <v>330</v>
      </c>
      <c r="H86" s="386">
        <f>AVERAGE(H87:H117)</f>
        <v>52.308094038897607</v>
      </c>
      <c r="I86" s="161">
        <v>50.47</v>
      </c>
      <c r="J86" s="356"/>
      <c r="K86" s="379">
        <f>SUM(K87:K117)</f>
        <v>312</v>
      </c>
      <c r="L86" s="386">
        <f>AVERAGE(L87:L117)</f>
        <v>51.067407407407408</v>
      </c>
      <c r="M86" s="380">
        <v>53.91</v>
      </c>
      <c r="N86" s="356"/>
      <c r="O86" s="379">
        <f>SUM(O87:O117)</f>
        <v>212</v>
      </c>
      <c r="P86" s="386">
        <f>AVERAGE(P87:P117)</f>
        <v>51.814722346618886</v>
      </c>
      <c r="Q86" s="380">
        <v>54.06</v>
      </c>
      <c r="R86" s="356"/>
      <c r="S86" s="362">
        <f>SUM(S87:S117)</f>
        <v>250</v>
      </c>
      <c r="T86" s="363">
        <f>AVERAGE(T87:T117)</f>
        <v>51.315430578361614</v>
      </c>
      <c r="U86" s="363">
        <v>53.16</v>
      </c>
      <c r="V86" s="366"/>
      <c r="W86" s="362">
        <f>SUM(W87:W117)</f>
        <v>276</v>
      </c>
      <c r="X86" s="363">
        <f>AVERAGE(X87:X117)</f>
        <v>55.047935724406322</v>
      </c>
      <c r="Y86" s="363">
        <v>54.85</v>
      </c>
      <c r="Z86" s="366"/>
      <c r="AA86" s="362">
        <f>SUM(AA87:AA117)</f>
        <v>238</v>
      </c>
      <c r="AB86" s="363">
        <f>AVERAGE(AB87:AB117)</f>
        <v>52.000421505769218</v>
      </c>
      <c r="AC86" s="365">
        <v>54.85</v>
      </c>
      <c r="AD86" s="366"/>
      <c r="AE86" s="730"/>
      <c r="AF86" s="120"/>
    </row>
    <row r="87" spans="1:32" ht="15" customHeight="1" x14ac:dyDescent="0.25">
      <c r="A87" s="407">
        <v>1</v>
      </c>
      <c r="B87" s="44" t="s">
        <v>178</v>
      </c>
      <c r="C87" s="623">
        <v>2</v>
      </c>
      <c r="D87" s="627">
        <v>40</v>
      </c>
      <c r="E87" s="747">
        <v>50.78</v>
      </c>
      <c r="F87" s="213">
        <v>74</v>
      </c>
      <c r="G87" s="553">
        <v>7</v>
      </c>
      <c r="H87" s="617">
        <v>53.714285714285722</v>
      </c>
      <c r="I87" s="31">
        <v>50.47</v>
      </c>
      <c r="J87" s="438">
        <v>39</v>
      </c>
      <c r="K87" s="15">
        <v>11</v>
      </c>
      <c r="L87" s="226">
        <v>56</v>
      </c>
      <c r="M87" s="275">
        <v>53.91</v>
      </c>
      <c r="N87" s="390">
        <v>32</v>
      </c>
      <c r="O87" s="15">
        <v>4</v>
      </c>
      <c r="P87" s="226">
        <v>53.125</v>
      </c>
      <c r="Q87" s="275">
        <v>54.06</v>
      </c>
      <c r="R87" s="390">
        <v>45</v>
      </c>
      <c r="S87" s="242">
        <v>2</v>
      </c>
      <c r="T87" s="243">
        <v>79</v>
      </c>
      <c r="U87" s="55">
        <v>53.16</v>
      </c>
      <c r="V87" s="304">
        <v>1</v>
      </c>
      <c r="W87" s="258">
        <v>8</v>
      </c>
      <c r="X87" s="244">
        <v>60.75</v>
      </c>
      <c r="Y87" s="55">
        <v>54.85</v>
      </c>
      <c r="Z87" s="305">
        <v>26</v>
      </c>
      <c r="AA87" s="56">
        <v>4</v>
      </c>
      <c r="AB87" s="640">
        <v>60</v>
      </c>
      <c r="AC87" s="86">
        <v>54.85</v>
      </c>
      <c r="AD87" s="305">
        <v>30</v>
      </c>
      <c r="AE87" s="775">
        <f t="shared" si="1"/>
        <v>247</v>
      </c>
      <c r="AF87" s="120"/>
    </row>
    <row r="88" spans="1:32" ht="15" customHeight="1" x14ac:dyDescent="0.25">
      <c r="A88" s="123">
        <v>2</v>
      </c>
      <c r="B88" s="44" t="s">
        <v>32</v>
      </c>
      <c r="C88" s="623"/>
      <c r="D88" s="627"/>
      <c r="E88" s="747">
        <v>50.78</v>
      </c>
      <c r="F88" s="213">
        <v>98</v>
      </c>
      <c r="G88" s="553"/>
      <c r="H88" s="617"/>
      <c r="I88" s="31">
        <v>50.47</v>
      </c>
      <c r="J88" s="438">
        <v>97</v>
      </c>
      <c r="K88" s="15">
        <v>4</v>
      </c>
      <c r="L88" s="226">
        <v>39</v>
      </c>
      <c r="M88" s="275">
        <v>53.91</v>
      </c>
      <c r="N88" s="390">
        <v>89</v>
      </c>
      <c r="O88" s="15">
        <v>27</v>
      </c>
      <c r="P88" s="226">
        <v>47</v>
      </c>
      <c r="Q88" s="275">
        <v>54.06</v>
      </c>
      <c r="R88" s="390">
        <v>72</v>
      </c>
      <c r="S88" s="242">
        <v>4</v>
      </c>
      <c r="T88" s="243">
        <v>50.5</v>
      </c>
      <c r="U88" s="55">
        <v>53.16</v>
      </c>
      <c r="V88" s="305">
        <v>54</v>
      </c>
      <c r="W88" s="258"/>
      <c r="X88" s="259"/>
      <c r="Y88" s="55">
        <v>54.85</v>
      </c>
      <c r="Z88" s="59">
        <v>106</v>
      </c>
      <c r="AA88" s="258"/>
      <c r="AB88" s="641"/>
      <c r="AC88" s="86">
        <v>54.85</v>
      </c>
      <c r="AD88" s="305">
        <v>98</v>
      </c>
      <c r="AE88" s="728">
        <f t="shared" si="1"/>
        <v>614</v>
      </c>
      <c r="AF88" s="120"/>
    </row>
    <row r="89" spans="1:32" ht="15" customHeight="1" x14ac:dyDescent="0.25">
      <c r="A89" s="123">
        <v>3</v>
      </c>
      <c r="B89" s="44" t="s">
        <v>31</v>
      </c>
      <c r="C89" s="623">
        <v>9</v>
      </c>
      <c r="D89" s="627">
        <v>45</v>
      </c>
      <c r="E89" s="747">
        <v>50.78</v>
      </c>
      <c r="F89" s="213">
        <v>62</v>
      </c>
      <c r="G89" s="553">
        <v>5</v>
      </c>
      <c r="H89" s="617">
        <v>46.8</v>
      </c>
      <c r="I89" s="31">
        <v>50.47</v>
      </c>
      <c r="J89" s="438">
        <v>69</v>
      </c>
      <c r="K89" s="15">
        <v>15</v>
      </c>
      <c r="L89" s="226">
        <v>52</v>
      </c>
      <c r="M89" s="275">
        <v>53.91</v>
      </c>
      <c r="N89" s="390">
        <v>50</v>
      </c>
      <c r="O89" s="15">
        <v>8</v>
      </c>
      <c r="P89" s="226">
        <v>42.916666666666664</v>
      </c>
      <c r="Q89" s="275">
        <v>54.06</v>
      </c>
      <c r="R89" s="390">
        <v>84</v>
      </c>
      <c r="S89" s="52">
        <v>7</v>
      </c>
      <c r="T89" s="53">
        <v>45.857142857142854</v>
      </c>
      <c r="U89" s="55">
        <v>53.16</v>
      </c>
      <c r="V89" s="305">
        <v>73</v>
      </c>
      <c r="W89" s="258">
        <v>11</v>
      </c>
      <c r="X89" s="244">
        <v>51.18181818181818</v>
      </c>
      <c r="Y89" s="55">
        <v>54.85</v>
      </c>
      <c r="Z89" s="305">
        <v>60</v>
      </c>
      <c r="AA89" s="56">
        <v>13</v>
      </c>
      <c r="AB89" s="640">
        <v>46.61538462</v>
      </c>
      <c r="AC89" s="86">
        <v>54.85</v>
      </c>
      <c r="AD89" s="305">
        <v>79</v>
      </c>
      <c r="AE89" s="728">
        <f t="shared" si="1"/>
        <v>477</v>
      </c>
      <c r="AF89" s="120"/>
    </row>
    <row r="90" spans="1:32" ht="15" customHeight="1" x14ac:dyDescent="0.25">
      <c r="A90" s="123">
        <v>4</v>
      </c>
      <c r="B90" s="44" t="s">
        <v>179</v>
      </c>
      <c r="C90" s="623">
        <v>7</v>
      </c>
      <c r="D90" s="627">
        <v>65.3</v>
      </c>
      <c r="E90" s="747">
        <v>50.78</v>
      </c>
      <c r="F90" s="213">
        <v>4</v>
      </c>
      <c r="G90" s="553">
        <v>8</v>
      </c>
      <c r="H90" s="617">
        <v>52.125</v>
      </c>
      <c r="I90" s="31">
        <v>50.47</v>
      </c>
      <c r="J90" s="438">
        <v>47</v>
      </c>
      <c r="K90" s="15">
        <v>8</v>
      </c>
      <c r="L90" s="226">
        <v>59.88</v>
      </c>
      <c r="M90" s="275">
        <v>53.91</v>
      </c>
      <c r="N90" s="390">
        <v>19</v>
      </c>
      <c r="O90" s="15">
        <v>4</v>
      </c>
      <c r="P90" s="226">
        <v>53.75</v>
      </c>
      <c r="Q90" s="275">
        <v>54.06</v>
      </c>
      <c r="R90" s="390">
        <v>41</v>
      </c>
      <c r="S90" s="52">
        <v>10</v>
      </c>
      <c r="T90" s="53">
        <v>55.5</v>
      </c>
      <c r="U90" s="55">
        <v>53.16</v>
      </c>
      <c r="V90" s="305">
        <v>34</v>
      </c>
      <c r="W90" s="258">
        <v>15</v>
      </c>
      <c r="X90" s="244">
        <v>50.6</v>
      </c>
      <c r="Y90" s="55">
        <v>54.85</v>
      </c>
      <c r="Z90" s="305">
        <v>62</v>
      </c>
      <c r="AA90" s="56">
        <v>16</v>
      </c>
      <c r="AB90" s="640">
        <v>52.6875</v>
      </c>
      <c r="AC90" s="86">
        <v>54.85</v>
      </c>
      <c r="AD90" s="305">
        <v>56</v>
      </c>
      <c r="AE90" s="728">
        <f t="shared" si="1"/>
        <v>263</v>
      </c>
      <c r="AF90" s="120"/>
    </row>
    <row r="91" spans="1:32" ht="15" customHeight="1" x14ac:dyDescent="0.25">
      <c r="A91" s="123">
        <v>5</v>
      </c>
      <c r="B91" s="44" t="s">
        <v>29</v>
      </c>
      <c r="C91" s="623">
        <v>10</v>
      </c>
      <c r="D91" s="627">
        <v>48</v>
      </c>
      <c r="E91" s="747">
        <v>50.78</v>
      </c>
      <c r="F91" s="213">
        <v>50</v>
      </c>
      <c r="G91" s="553">
        <v>11</v>
      </c>
      <c r="H91" s="617">
        <v>60.454545454545453</v>
      </c>
      <c r="I91" s="31">
        <v>50.47</v>
      </c>
      <c r="J91" s="438">
        <v>7</v>
      </c>
      <c r="K91" s="15">
        <v>8</v>
      </c>
      <c r="L91" s="226">
        <v>57</v>
      </c>
      <c r="M91" s="275">
        <v>53.91</v>
      </c>
      <c r="N91" s="390">
        <v>30</v>
      </c>
      <c r="O91" s="15">
        <v>4</v>
      </c>
      <c r="P91" s="226">
        <v>56.428571428571431</v>
      </c>
      <c r="Q91" s="275">
        <v>54.06</v>
      </c>
      <c r="R91" s="390">
        <v>31</v>
      </c>
      <c r="S91" s="242">
        <v>7</v>
      </c>
      <c r="T91" s="243">
        <v>54.857142857142854</v>
      </c>
      <c r="U91" s="55">
        <v>53.16</v>
      </c>
      <c r="V91" s="305">
        <v>37</v>
      </c>
      <c r="W91" s="258">
        <v>6</v>
      </c>
      <c r="X91" s="244">
        <v>48.333333333333336</v>
      </c>
      <c r="Y91" s="55">
        <v>54.85</v>
      </c>
      <c r="Z91" s="305">
        <v>72</v>
      </c>
      <c r="AA91" s="56">
        <v>9</v>
      </c>
      <c r="AB91" s="640">
        <v>52.333333330000002</v>
      </c>
      <c r="AC91" s="86">
        <v>54.85</v>
      </c>
      <c r="AD91" s="305">
        <v>58</v>
      </c>
      <c r="AE91" s="728">
        <f t="shared" si="1"/>
        <v>285</v>
      </c>
      <c r="AF91" s="120"/>
    </row>
    <row r="92" spans="1:32" ht="15" customHeight="1" x14ac:dyDescent="0.25">
      <c r="A92" s="123">
        <v>6</v>
      </c>
      <c r="B92" s="44" t="s">
        <v>28</v>
      </c>
      <c r="C92" s="623"/>
      <c r="D92" s="627"/>
      <c r="E92" s="747">
        <v>50.78</v>
      </c>
      <c r="F92" s="213">
        <v>98</v>
      </c>
      <c r="G92" s="553"/>
      <c r="H92" s="617"/>
      <c r="I92" s="31">
        <v>50.47</v>
      </c>
      <c r="J92" s="438">
        <v>97</v>
      </c>
      <c r="K92" s="15">
        <v>6</v>
      </c>
      <c r="L92" s="226">
        <v>48</v>
      </c>
      <c r="M92" s="275">
        <v>53.91</v>
      </c>
      <c r="N92" s="390">
        <v>68</v>
      </c>
      <c r="O92" s="15">
        <v>6</v>
      </c>
      <c r="P92" s="226">
        <v>58.285714285714285</v>
      </c>
      <c r="Q92" s="275">
        <v>54.06</v>
      </c>
      <c r="R92" s="390">
        <v>23</v>
      </c>
      <c r="S92" s="242">
        <v>5</v>
      </c>
      <c r="T92" s="243">
        <v>43.6</v>
      </c>
      <c r="U92" s="55">
        <v>53.16</v>
      </c>
      <c r="V92" s="305">
        <v>83</v>
      </c>
      <c r="W92" s="258">
        <v>4</v>
      </c>
      <c r="X92" s="244">
        <v>46.75</v>
      </c>
      <c r="Y92" s="55">
        <v>54.85</v>
      </c>
      <c r="Z92" s="305">
        <v>79</v>
      </c>
      <c r="AA92" s="56">
        <v>5</v>
      </c>
      <c r="AB92" s="640">
        <v>48.4</v>
      </c>
      <c r="AC92" s="86">
        <v>54.85</v>
      </c>
      <c r="AD92" s="305">
        <v>71</v>
      </c>
      <c r="AE92" s="732">
        <f t="shared" si="1"/>
        <v>519</v>
      </c>
      <c r="AF92" s="120"/>
    </row>
    <row r="93" spans="1:32" ht="15" customHeight="1" x14ac:dyDescent="0.25">
      <c r="A93" s="123">
        <v>7</v>
      </c>
      <c r="B93" s="44" t="s">
        <v>180</v>
      </c>
      <c r="C93" s="623">
        <v>11</v>
      </c>
      <c r="D93" s="627">
        <v>56</v>
      </c>
      <c r="E93" s="747">
        <v>50.78</v>
      </c>
      <c r="F93" s="213">
        <v>20</v>
      </c>
      <c r="G93" s="553">
        <v>8</v>
      </c>
      <c r="H93" s="617">
        <v>64</v>
      </c>
      <c r="I93" s="31">
        <v>50.47</v>
      </c>
      <c r="J93" s="438">
        <v>3</v>
      </c>
      <c r="K93" s="15">
        <v>6</v>
      </c>
      <c r="L93" s="226">
        <v>36</v>
      </c>
      <c r="M93" s="275">
        <v>53.91</v>
      </c>
      <c r="N93" s="390">
        <v>97</v>
      </c>
      <c r="O93" s="15">
        <v>6</v>
      </c>
      <c r="P93" s="226">
        <v>57.571428571428569</v>
      </c>
      <c r="Q93" s="275">
        <v>54.06</v>
      </c>
      <c r="R93" s="390">
        <v>28</v>
      </c>
      <c r="S93" s="242">
        <v>6</v>
      </c>
      <c r="T93" s="243">
        <v>56.666666666666664</v>
      </c>
      <c r="U93" s="55">
        <v>53.16</v>
      </c>
      <c r="V93" s="305">
        <v>30</v>
      </c>
      <c r="W93" s="258">
        <v>6</v>
      </c>
      <c r="X93" s="244">
        <v>72.666666666666671</v>
      </c>
      <c r="Y93" s="55">
        <v>54.85</v>
      </c>
      <c r="Z93" s="304">
        <v>6</v>
      </c>
      <c r="AA93" s="56">
        <v>6</v>
      </c>
      <c r="AB93" s="640">
        <v>62</v>
      </c>
      <c r="AC93" s="86">
        <v>54.85</v>
      </c>
      <c r="AD93" s="305">
        <v>19</v>
      </c>
      <c r="AE93" s="728">
        <f t="shared" si="1"/>
        <v>203</v>
      </c>
      <c r="AF93" s="120"/>
    </row>
    <row r="94" spans="1:32" ht="15" customHeight="1" x14ac:dyDescent="0.25">
      <c r="A94" s="123">
        <v>8</v>
      </c>
      <c r="B94" s="44" t="s">
        <v>26</v>
      </c>
      <c r="C94" s="623">
        <v>3</v>
      </c>
      <c r="D94" s="627">
        <v>35</v>
      </c>
      <c r="E94" s="747">
        <v>50.78</v>
      </c>
      <c r="F94" s="213">
        <v>87</v>
      </c>
      <c r="G94" s="553">
        <v>3</v>
      </c>
      <c r="H94" s="617">
        <v>49.333333333333343</v>
      </c>
      <c r="I94" s="31">
        <v>50.47</v>
      </c>
      <c r="J94" s="438">
        <v>60</v>
      </c>
      <c r="K94" s="293"/>
      <c r="L94" s="31"/>
      <c r="M94" s="275">
        <v>53.91</v>
      </c>
      <c r="N94" s="390">
        <v>106</v>
      </c>
      <c r="O94" s="15">
        <v>16</v>
      </c>
      <c r="P94" s="226">
        <v>47</v>
      </c>
      <c r="Q94" s="275">
        <v>54.06</v>
      </c>
      <c r="R94" s="390">
        <v>73</v>
      </c>
      <c r="S94" s="52">
        <v>6</v>
      </c>
      <c r="T94" s="53">
        <v>54.333333333333336</v>
      </c>
      <c r="U94" s="55">
        <v>53.16</v>
      </c>
      <c r="V94" s="305">
        <v>38</v>
      </c>
      <c r="W94" s="258">
        <v>6</v>
      </c>
      <c r="X94" s="244">
        <v>61.166666666666664</v>
      </c>
      <c r="Y94" s="55">
        <v>54.85</v>
      </c>
      <c r="Z94" s="305">
        <v>24</v>
      </c>
      <c r="AA94" s="258"/>
      <c r="AB94" s="641"/>
      <c r="AC94" s="86">
        <v>54.85</v>
      </c>
      <c r="AD94" s="305">
        <v>98</v>
      </c>
      <c r="AE94" s="728">
        <f t="shared" si="1"/>
        <v>486</v>
      </c>
      <c r="AF94" s="120"/>
    </row>
    <row r="95" spans="1:32" ht="15" customHeight="1" x14ac:dyDescent="0.25">
      <c r="A95" s="123">
        <v>9</v>
      </c>
      <c r="B95" s="44" t="s">
        <v>25</v>
      </c>
      <c r="C95" s="623">
        <v>3</v>
      </c>
      <c r="D95" s="627">
        <v>61</v>
      </c>
      <c r="E95" s="747">
        <v>50.78</v>
      </c>
      <c r="F95" s="213">
        <v>8</v>
      </c>
      <c r="G95" s="553">
        <v>3</v>
      </c>
      <c r="H95" s="617">
        <v>54</v>
      </c>
      <c r="I95" s="31">
        <v>50.47</v>
      </c>
      <c r="J95" s="438">
        <v>37</v>
      </c>
      <c r="K95" s="15">
        <v>2</v>
      </c>
      <c r="L95" s="226">
        <v>63</v>
      </c>
      <c r="M95" s="275">
        <v>53.91</v>
      </c>
      <c r="N95" s="390">
        <v>7</v>
      </c>
      <c r="O95" s="15">
        <v>4</v>
      </c>
      <c r="P95" s="226">
        <v>52.666666666666664</v>
      </c>
      <c r="Q95" s="275">
        <v>54.06</v>
      </c>
      <c r="R95" s="390">
        <v>46</v>
      </c>
      <c r="S95" s="52">
        <v>5</v>
      </c>
      <c r="T95" s="53">
        <v>43.8</v>
      </c>
      <c r="U95" s="55">
        <v>53.16</v>
      </c>
      <c r="V95" s="305">
        <v>82</v>
      </c>
      <c r="W95" s="258">
        <v>2</v>
      </c>
      <c r="X95" s="244">
        <v>63</v>
      </c>
      <c r="Y95" s="55">
        <v>54.85</v>
      </c>
      <c r="Z95" s="305">
        <v>17</v>
      </c>
      <c r="AA95" s="56">
        <v>2</v>
      </c>
      <c r="AB95" s="640">
        <v>57.5</v>
      </c>
      <c r="AC95" s="86">
        <v>54.85</v>
      </c>
      <c r="AD95" s="305">
        <v>37</v>
      </c>
      <c r="AE95" s="728">
        <f t="shared" si="1"/>
        <v>234</v>
      </c>
      <c r="AF95" s="120"/>
    </row>
    <row r="96" spans="1:32" ht="15" customHeight="1" x14ac:dyDescent="0.25">
      <c r="A96" s="123">
        <v>10</v>
      </c>
      <c r="B96" s="44" t="s">
        <v>34</v>
      </c>
      <c r="C96" s="623">
        <v>2</v>
      </c>
      <c r="D96" s="627">
        <v>50.5</v>
      </c>
      <c r="E96" s="747">
        <v>50.78</v>
      </c>
      <c r="F96" s="213">
        <v>47</v>
      </c>
      <c r="G96" s="553">
        <v>4</v>
      </c>
      <c r="H96" s="617">
        <v>51</v>
      </c>
      <c r="I96" s="31">
        <v>50.47</v>
      </c>
      <c r="J96" s="438">
        <v>50</v>
      </c>
      <c r="K96" s="293"/>
      <c r="L96" s="31"/>
      <c r="M96" s="275">
        <v>53.91</v>
      </c>
      <c r="N96" s="390">
        <v>106</v>
      </c>
      <c r="O96" s="15">
        <v>3</v>
      </c>
      <c r="P96" s="226">
        <v>49.75</v>
      </c>
      <c r="Q96" s="275">
        <v>54.06</v>
      </c>
      <c r="R96" s="390">
        <v>60</v>
      </c>
      <c r="S96" s="52">
        <v>3</v>
      </c>
      <c r="T96" s="53">
        <v>41.666666666666664</v>
      </c>
      <c r="U96" s="55">
        <v>53.16</v>
      </c>
      <c r="V96" s="305">
        <v>90</v>
      </c>
      <c r="W96" s="258">
        <v>6</v>
      </c>
      <c r="X96" s="244">
        <v>58.666666666666664</v>
      </c>
      <c r="Y96" s="55">
        <v>54.85</v>
      </c>
      <c r="Z96" s="305">
        <v>35</v>
      </c>
      <c r="AA96" s="56">
        <v>6</v>
      </c>
      <c r="AB96" s="640">
        <v>47.166666669999998</v>
      </c>
      <c r="AC96" s="86">
        <v>54.85</v>
      </c>
      <c r="AD96" s="305">
        <v>77</v>
      </c>
      <c r="AE96" s="728">
        <f t="shared" si="1"/>
        <v>465</v>
      </c>
      <c r="AF96" s="120"/>
    </row>
    <row r="97" spans="1:32" ht="15" customHeight="1" x14ac:dyDescent="0.25">
      <c r="A97" s="123">
        <v>11</v>
      </c>
      <c r="B97" s="44" t="s">
        <v>24</v>
      </c>
      <c r="C97" s="623"/>
      <c r="D97" s="627"/>
      <c r="E97" s="747">
        <v>50.78</v>
      </c>
      <c r="F97" s="213">
        <v>98</v>
      </c>
      <c r="G97" s="553">
        <v>5</v>
      </c>
      <c r="H97" s="617">
        <v>55.8</v>
      </c>
      <c r="I97" s="31">
        <v>50.47</v>
      </c>
      <c r="J97" s="438">
        <v>25</v>
      </c>
      <c r="K97" s="15">
        <v>3</v>
      </c>
      <c r="L97" s="226">
        <v>54</v>
      </c>
      <c r="M97" s="275">
        <v>53.91</v>
      </c>
      <c r="N97" s="390">
        <v>47</v>
      </c>
      <c r="O97" s="15">
        <v>14</v>
      </c>
      <c r="P97" s="226">
        <v>38</v>
      </c>
      <c r="Q97" s="275">
        <v>54.06</v>
      </c>
      <c r="R97" s="390">
        <v>99</v>
      </c>
      <c r="S97" s="52">
        <v>7</v>
      </c>
      <c r="T97" s="53">
        <v>40.857142857142854</v>
      </c>
      <c r="U97" s="55">
        <v>53.16</v>
      </c>
      <c r="V97" s="305">
        <v>92</v>
      </c>
      <c r="W97" s="258">
        <v>9</v>
      </c>
      <c r="X97" s="244">
        <v>43</v>
      </c>
      <c r="Y97" s="55">
        <v>54.85</v>
      </c>
      <c r="Z97" s="305">
        <v>91</v>
      </c>
      <c r="AA97" s="56">
        <v>6</v>
      </c>
      <c r="AB97" s="640">
        <v>39.666666669999998</v>
      </c>
      <c r="AC97" s="86">
        <v>54.85</v>
      </c>
      <c r="AD97" s="305">
        <v>93</v>
      </c>
      <c r="AE97" s="728">
        <f t="shared" si="1"/>
        <v>545</v>
      </c>
      <c r="AF97" s="120"/>
    </row>
    <row r="98" spans="1:32" ht="15" customHeight="1" x14ac:dyDescent="0.25">
      <c r="A98" s="123">
        <v>12</v>
      </c>
      <c r="B98" s="44" t="s">
        <v>181</v>
      </c>
      <c r="C98" s="623">
        <v>10</v>
      </c>
      <c r="D98" s="627">
        <v>55.9</v>
      </c>
      <c r="E98" s="747">
        <v>50.78</v>
      </c>
      <c r="F98" s="213">
        <v>21</v>
      </c>
      <c r="G98" s="553">
        <v>8</v>
      </c>
      <c r="H98" s="617">
        <v>49.25</v>
      </c>
      <c r="I98" s="31">
        <v>50.47</v>
      </c>
      <c r="J98" s="438">
        <v>61</v>
      </c>
      <c r="K98" s="15">
        <v>7</v>
      </c>
      <c r="L98" s="226">
        <v>42.71</v>
      </c>
      <c r="M98" s="275">
        <v>53.91</v>
      </c>
      <c r="N98" s="390">
        <v>80</v>
      </c>
      <c r="O98" s="15">
        <v>5</v>
      </c>
      <c r="P98" s="226">
        <v>51.666666666666664</v>
      </c>
      <c r="Q98" s="275">
        <v>54.06</v>
      </c>
      <c r="R98" s="390">
        <v>54</v>
      </c>
      <c r="S98" s="52">
        <v>11</v>
      </c>
      <c r="T98" s="53">
        <v>64.727272727272734</v>
      </c>
      <c r="U98" s="55">
        <v>53.16</v>
      </c>
      <c r="V98" s="305">
        <v>13</v>
      </c>
      <c r="W98" s="258">
        <v>10</v>
      </c>
      <c r="X98" s="244">
        <v>54.8</v>
      </c>
      <c r="Y98" s="55">
        <v>54.85</v>
      </c>
      <c r="Z98" s="305">
        <v>50</v>
      </c>
      <c r="AA98" s="56">
        <v>3</v>
      </c>
      <c r="AB98" s="640">
        <v>52</v>
      </c>
      <c r="AC98" s="86">
        <v>54.85</v>
      </c>
      <c r="AD98" s="305">
        <v>59</v>
      </c>
      <c r="AE98" s="728">
        <f t="shared" si="1"/>
        <v>338</v>
      </c>
      <c r="AF98" s="120"/>
    </row>
    <row r="99" spans="1:32" ht="15" customHeight="1" x14ac:dyDescent="0.25">
      <c r="A99" s="123">
        <v>13</v>
      </c>
      <c r="B99" s="44" t="s">
        <v>22</v>
      </c>
      <c r="C99" s="623">
        <v>5</v>
      </c>
      <c r="D99" s="627">
        <v>54.8</v>
      </c>
      <c r="E99" s="747">
        <v>50.78</v>
      </c>
      <c r="F99" s="213">
        <v>29</v>
      </c>
      <c r="G99" s="553">
        <v>8</v>
      </c>
      <c r="H99" s="617">
        <v>57.625</v>
      </c>
      <c r="I99" s="31">
        <v>50.47</v>
      </c>
      <c r="J99" s="438">
        <v>15</v>
      </c>
      <c r="K99" s="15">
        <v>5</v>
      </c>
      <c r="L99" s="226">
        <v>54.8</v>
      </c>
      <c r="M99" s="275">
        <v>53.91</v>
      </c>
      <c r="N99" s="390">
        <v>42</v>
      </c>
      <c r="O99" s="15">
        <v>3</v>
      </c>
      <c r="P99" s="226">
        <v>57</v>
      </c>
      <c r="Q99" s="275">
        <v>54.06</v>
      </c>
      <c r="R99" s="390">
        <v>29</v>
      </c>
      <c r="S99" s="52">
        <v>5</v>
      </c>
      <c r="T99" s="53">
        <v>51.8</v>
      </c>
      <c r="U99" s="55">
        <v>53.16</v>
      </c>
      <c r="V99" s="305">
        <v>46</v>
      </c>
      <c r="W99" s="258">
        <v>5</v>
      </c>
      <c r="X99" s="244">
        <v>55</v>
      </c>
      <c r="Y99" s="55">
        <v>54.85</v>
      </c>
      <c r="Z99" s="305">
        <v>48</v>
      </c>
      <c r="AA99" s="56">
        <v>8</v>
      </c>
      <c r="AB99" s="640">
        <v>52.75</v>
      </c>
      <c r="AC99" s="86">
        <v>54.85</v>
      </c>
      <c r="AD99" s="305">
        <v>54</v>
      </c>
      <c r="AE99" s="732">
        <f t="shared" si="1"/>
        <v>263</v>
      </c>
      <c r="AF99" s="120"/>
    </row>
    <row r="100" spans="1:32" ht="15" customHeight="1" x14ac:dyDescent="0.25">
      <c r="A100" s="123">
        <v>14</v>
      </c>
      <c r="B100" s="44" t="s">
        <v>21</v>
      </c>
      <c r="C100" s="623">
        <v>8</v>
      </c>
      <c r="D100" s="627">
        <v>71.5</v>
      </c>
      <c r="E100" s="747">
        <v>50.78</v>
      </c>
      <c r="F100" s="213">
        <v>1</v>
      </c>
      <c r="G100" s="553">
        <v>7</v>
      </c>
      <c r="H100" s="617">
        <v>44.571428571428569</v>
      </c>
      <c r="I100" s="31">
        <v>50.47</v>
      </c>
      <c r="J100" s="438">
        <v>78</v>
      </c>
      <c r="K100" s="15">
        <v>10</v>
      </c>
      <c r="L100" s="226">
        <v>50.4</v>
      </c>
      <c r="M100" s="275">
        <v>53.91</v>
      </c>
      <c r="N100" s="390">
        <v>59</v>
      </c>
      <c r="O100" s="15">
        <v>4</v>
      </c>
      <c r="P100" s="226">
        <v>39.5</v>
      </c>
      <c r="Q100" s="275">
        <v>54.06</v>
      </c>
      <c r="R100" s="390">
        <v>94</v>
      </c>
      <c r="S100" s="52">
        <v>1</v>
      </c>
      <c r="T100" s="53">
        <v>52</v>
      </c>
      <c r="U100" s="55">
        <v>53.16</v>
      </c>
      <c r="V100" s="305">
        <v>45</v>
      </c>
      <c r="W100" s="258">
        <v>4</v>
      </c>
      <c r="X100" s="244">
        <v>57.75</v>
      </c>
      <c r="Y100" s="55">
        <v>54.85</v>
      </c>
      <c r="Z100" s="305">
        <v>39</v>
      </c>
      <c r="AA100" s="56">
        <v>4</v>
      </c>
      <c r="AB100" s="640">
        <v>42</v>
      </c>
      <c r="AC100" s="86">
        <v>54.85</v>
      </c>
      <c r="AD100" s="305">
        <v>90</v>
      </c>
      <c r="AE100" s="729">
        <f t="shared" si="1"/>
        <v>406</v>
      </c>
      <c r="AF100" s="120"/>
    </row>
    <row r="101" spans="1:32" ht="15" customHeight="1" x14ac:dyDescent="0.25">
      <c r="A101" s="410">
        <v>15</v>
      </c>
      <c r="B101" s="44" t="s">
        <v>182</v>
      </c>
      <c r="C101" s="623">
        <v>24</v>
      </c>
      <c r="D101" s="627">
        <v>47.9</v>
      </c>
      <c r="E101" s="747">
        <v>50.78</v>
      </c>
      <c r="F101" s="213">
        <v>52</v>
      </c>
      <c r="G101" s="553">
        <v>14</v>
      </c>
      <c r="H101" s="617">
        <v>48.928571428571431</v>
      </c>
      <c r="I101" s="31">
        <v>50.47</v>
      </c>
      <c r="J101" s="438">
        <v>63</v>
      </c>
      <c r="K101" s="15">
        <v>7</v>
      </c>
      <c r="L101" s="226">
        <v>52</v>
      </c>
      <c r="M101" s="275">
        <v>53.91</v>
      </c>
      <c r="N101" s="390">
        <v>51</v>
      </c>
      <c r="O101" s="15">
        <v>6</v>
      </c>
      <c r="P101" s="226">
        <v>57.777777777777779</v>
      </c>
      <c r="Q101" s="275">
        <v>54.06</v>
      </c>
      <c r="R101" s="390">
        <v>27</v>
      </c>
      <c r="S101" s="242">
        <v>6</v>
      </c>
      <c r="T101" s="243">
        <v>46.666666666666664</v>
      </c>
      <c r="U101" s="55">
        <v>53.16</v>
      </c>
      <c r="V101" s="305">
        <v>68</v>
      </c>
      <c r="W101" s="258">
        <v>13</v>
      </c>
      <c r="X101" s="244">
        <v>59.153846153846153</v>
      </c>
      <c r="Y101" s="55">
        <v>54.85</v>
      </c>
      <c r="Z101" s="305">
        <v>32</v>
      </c>
      <c r="AA101" s="56">
        <v>4</v>
      </c>
      <c r="AB101" s="640">
        <v>51.75</v>
      </c>
      <c r="AC101" s="86">
        <v>54.85</v>
      </c>
      <c r="AD101" s="305">
        <v>60</v>
      </c>
      <c r="AE101" s="728">
        <f t="shared" si="1"/>
        <v>353</v>
      </c>
      <c r="AF101" s="120"/>
    </row>
    <row r="102" spans="1:32" ht="15" customHeight="1" x14ac:dyDescent="0.25">
      <c r="A102" s="123">
        <v>16</v>
      </c>
      <c r="B102" s="44" t="s">
        <v>183</v>
      </c>
      <c r="C102" s="623">
        <v>8</v>
      </c>
      <c r="D102" s="627">
        <v>32</v>
      </c>
      <c r="E102" s="747">
        <v>50.78</v>
      </c>
      <c r="F102" s="213">
        <v>93</v>
      </c>
      <c r="G102" s="553">
        <v>6</v>
      </c>
      <c r="H102" s="617">
        <v>50.333333333333343</v>
      </c>
      <c r="I102" s="31">
        <v>50.47</v>
      </c>
      <c r="J102" s="438">
        <v>53</v>
      </c>
      <c r="K102" s="15">
        <v>3</v>
      </c>
      <c r="L102" s="226">
        <v>57</v>
      </c>
      <c r="M102" s="275">
        <v>53.91</v>
      </c>
      <c r="N102" s="390">
        <v>31</v>
      </c>
      <c r="O102" s="15">
        <v>8</v>
      </c>
      <c r="P102" s="226">
        <v>38.666666666666664</v>
      </c>
      <c r="Q102" s="275">
        <v>54.06</v>
      </c>
      <c r="R102" s="390">
        <v>96</v>
      </c>
      <c r="S102" s="242">
        <v>4</v>
      </c>
      <c r="T102" s="243">
        <v>46</v>
      </c>
      <c r="U102" s="55">
        <v>53.16</v>
      </c>
      <c r="V102" s="305">
        <v>72</v>
      </c>
      <c r="W102" s="258">
        <v>10</v>
      </c>
      <c r="X102" s="244">
        <v>44.8</v>
      </c>
      <c r="Y102" s="55">
        <v>54.85</v>
      </c>
      <c r="Z102" s="305">
        <v>85</v>
      </c>
      <c r="AA102" s="56">
        <v>3</v>
      </c>
      <c r="AB102" s="640">
        <v>51.333333330000002</v>
      </c>
      <c r="AC102" s="86">
        <v>54.85</v>
      </c>
      <c r="AD102" s="305">
        <v>62</v>
      </c>
      <c r="AE102" s="728">
        <f t="shared" si="1"/>
        <v>492</v>
      </c>
      <c r="AF102" s="120"/>
    </row>
    <row r="103" spans="1:32" ht="15" customHeight="1" x14ac:dyDescent="0.25">
      <c r="A103" s="123">
        <v>17</v>
      </c>
      <c r="B103" s="44" t="s">
        <v>184</v>
      </c>
      <c r="C103" s="623">
        <v>4</v>
      </c>
      <c r="D103" s="627">
        <v>36.799999999999997</v>
      </c>
      <c r="E103" s="747">
        <v>50.78</v>
      </c>
      <c r="F103" s="213">
        <v>82</v>
      </c>
      <c r="G103" s="553">
        <v>3</v>
      </c>
      <c r="H103" s="617">
        <v>51</v>
      </c>
      <c r="I103" s="31">
        <v>50.47</v>
      </c>
      <c r="J103" s="438">
        <v>51</v>
      </c>
      <c r="K103" s="15">
        <v>7</v>
      </c>
      <c r="L103" s="226">
        <v>37.28</v>
      </c>
      <c r="M103" s="275">
        <v>53.91</v>
      </c>
      <c r="N103" s="390">
        <v>93</v>
      </c>
      <c r="O103" s="287">
        <v>13</v>
      </c>
      <c r="P103" s="226">
        <v>35.625</v>
      </c>
      <c r="Q103" s="275">
        <v>54.06</v>
      </c>
      <c r="R103" s="390">
        <v>102</v>
      </c>
      <c r="S103" s="242">
        <v>6</v>
      </c>
      <c r="T103" s="243">
        <v>35.833333333333336</v>
      </c>
      <c r="U103" s="55">
        <v>53.16</v>
      </c>
      <c r="V103" s="305">
        <v>102</v>
      </c>
      <c r="W103" s="258">
        <v>3</v>
      </c>
      <c r="X103" s="244">
        <v>53</v>
      </c>
      <c r="Y103" s="55">
        <v>54.85</v>
      </c>
      <c r="Z103" s="305">
        <v>55</v>
      </c>
      <c r="AA103" s="56">
        <v>4</v>
      </c>
      <c r="AB103" s="640">
        <v>47.75</v>
      </c>
      <c r="AC103" s="86">
        <v>54.85</v>
      </c>
      <c r="AD103" s="305">
        <v>76</v>
      </c>
      <c r="AE103" s="728">
        <f t="shared" si="1"/>
        <v>561</v>
      </c>
      <c r="AF103" s="120"/>
    </row>
    <row r="104" spans="1:32" ht="15" customHeight="1" x14ac:dyDescent="0.25">
      <c r="A104" s="123">
        <v>18</v>
      </c>
      <c r="B104" s="44" t="s">
        <v>17</v>
      </c>
      <c r="C104" s="623">
        <v>10</v>
      </c>
      <c r="D104" s="627">
        <v>36</v>
      </c>
      <c r="E104" s="747">
        <v>50.78</v>
      </c>
      <c r="F104" s="213">
        <v>86</v>
      </c>
      <c r="G104" s="553">
        <v>4</v>
      </c>
      <c r="H104" s="617">
        <v>45</v>
      </c>
      <c r="I104" s="31">
        <v>50.47</v>
      </c>
      <c r="J104" s="438">
        <v>77</v>
      </c>
      <c r="K104" s="15">
        <v>2</v>
      </c>
      <c r="L104" s="226">
        <v>32</v>
      </c>
      <c r="M104" s="275">
        <v>53.91</v>
      </c>
      <c r="N104" s="390">
        <v>102</v>
      </c>
      <c r="O104" s="15">
        <v>7</v>
      </c>
      <c r="P104" s="226">
        <v>53.2</v>
      </c>
      <c r="Q104" s="275">
        <v>54.06</v>
      </c>
      <c r="R104" s="390">
        <v>43</v>
      </c>
      <c r="S104" s="242">
        <v>5</v>
      </c>
      <c r="T104" s="243">
        <v>44.8</v>
      </c>
      <c r="U104" s="55">
        <v>53.16</v>
      </c>
      <c r="V104" s="305">
        <v>77</v>
      </c>
      <c r="W104" s="258">
        <v>8</v>
      </c>
      <c r="X104" s="244">
        <v>41.25</v>
      </c>
      <c r="Y104" s="55">
        <v>54.85</v>
      </c>
      <c r="Z104" s="305">
        <v>96</v>
      </c>
      <c r="AA104" s="56">
        <v>7</v>
      </c>
      <c r="AB104" s="640">
        <v>36.857142860000003</v>
      </c>
      <c r="AC104" s="86">
        <v>54.85</v>
      </c>
      <c r="AD104" s="305">
        <v>96</v>
      </c>
      <c r="AE104" s="728">
        <f t="shared" si="1"/>
        <v>577</v>
      </c>
      <c r="AF104" s="120"/>
    </row>
    <row r="105" spans="1:32" ht="15" customHeight="1" x14ac:dyDescent="0.25">
      <c r="A105" s="123">
        <v>19</v>
      </c>
      <c r="B105" s="44" t="s">
        <v>185</v>
      </c>
      <c r="C105" s="623">
        <v>8</v>
      </c>
      <c r="D105" s="627">
        <v>51</v>
      </c>
      <c r="E105" s="747">
        <v>50.78</v>
      </c>
      <c r="F105" s="213">
        <v>44</v>
      </c>
      <c r="G105" s="553">
        <v>12</v>
      </c>
      <c r="H105" s="617">
        <v>53.5</v>
      </c>
      <c r="I105" s="31">
        <v>50.47</v>
      </c>
      <c r="J105" s="438">
        <v>42</v>
      </c>
      <c r="K105" s="15">
        <v>11</v>
      </c>
      <c r="L105" s="226">
        <v>40</v>
      </c>
      <c r="M105" s="275">
        <v>53.91</v>
      </c>
      <c r="N105" s="390">
        <v>86</v>
      </c>
      <c r="O105" s="15">
        <v>1</v>
      </c>
      <c r="P105" s="226">
        <v>56</v>
      </c>
      <c r="Q105" s="275">
        <v>54.06</v>
      </c>
      <c r="R105" s="390">
        <v>36</v>
      </c>
      <c r="S105" s="242">
        <v>4</v>
      </c>
      <c r="T105" s="243">
        <v>48</v>
      </c>
      <c r="U105" s="55">
        <v>53.16</v>
      </c>
      <c r="V105" s="305">
        <v>62</v>
      </c>
      <c r="W105" s="258">
        <v>5</v>
      </c>
      <c r="X105" s="244">
        <v>61.6</v>
      </c>
      <c r="Y105" s="55">
        <v>54.85</v>
      </c>
      <c r="Z105" s="305">
        <v>22</v>
      </c>
      <c r="AA105" s="258"/>
      <c r="AB105" s="641"/>
      <c r="AC105" s="86">
        <v>54.85</v>
      </c>
      <c r="AD105" s="305">
        <v>98</v>
      </c>
      <c r="AE105" s="728">
        <f t="shared" si="1"/>
        <v>390</v>
      </c>
      <c r="AF105" s="120"/>
    </row>
    <row r="106" spans="1:32" ht="15" customHeight="1" x14ac:dyDescent="0.25">
      <c r="A106" s="123">
        <v>20</v>
      </c>
      <c r="B106" s="44" t="s">
        <v>186</v>
      </c>
      <c r="C106" s="623">
        <v>3</v>
      </c>
      <c r="D106" s="627">
        <v>34.700000000000003</v>
      </c>
      <c r="E106" s="747">
        <v>50.78</v>
      </c>
      <c r="F106" s="213">
        <v>88</v>
      </c>
      <c r="G106" s="553">
        <v>8</v>
      </c>
      <c r="H106" s="617">
        <v>47.875</v>
      </c>
      <c r="I106" s="31">
        <v>50.47</v>
      </c>
      <c r="J106" s="438">
        <v>65</v>
      </c>
      <c r="K106" s="15">
        <v>4</v>
      </c>
      <c r="L106" s="226">
        <v>50.75</v>
      </c>
      <c r="M106" s="275">
        <v>53.91</v>
      </c>
      <c r="N106" s="390">
        <v>57</v>
      </c>
      <c r="O106" s="15">
        <v>7</v>
      </c>
      <c r="P106" s="226">
        <v>40.25</v>
      </c>
      <c r="Q106" s="275">
        <v>54.06</v>
      </c>
      <c r="R106" s="390">
        <v>91</v>
      </c>
      <c r="S106" s="242">
        <v>2</v>
      </c>
      <c r="T106" s="243">
        <v>44</v>
      </c>
      <c r="U106" s="55">
        <v>53.16</v>
      </c>
      <c r="V106" s="305">
        <v>81</v>
      </c>
      <c r="W106" s="258">
        <v>4</v>
      </c>
      <c r="X106" s="244">
        <v>37.25</v>
      </c>
      <c r="Y106" s="55">
        <v>54.85</v>
      </c>
      <c r="Z106" s="305">
        <v>100</v>
      </c>
      <c r="AA106" s="56">
        <v>3</v>
      </c>
      <c r="AB106" s="640">
        <v>42.666666669999998</v>
      </c>
      <c r="AC106" s="86">
        <v>54.85</v>
      </c>
      <c r="AD106" s="305">
        <v>89</v>
      </c>
      <c r="AE106" s="732">
        <f t="shared" si="1"/>
        <v>571</v>
      </c>
      <c r="AF106" s="120"/>
    </row>
    <row r="107" spans="1:32" ht="15" customHeight="1" x14ac:dyDescent="0.25">
      <c r="A107" s="123">
        <v>21</v>
      </c>
      <c r="B107" s="44" t="s">
        <v>187</v>
      </c>
      <c r="C107" s="623">
        <v>8</v>
      </c>
      <c r="D107" s="627">
        <v>40.4</v>
      </c>
      <c r="E107" s="747">
        <v>50.78</v>
      </c>
      <c r="F107" s="213">
        <v>73</v>
      </c>
      <c r="G107" s="553">
        <v>7</v>
      </c>
      <c r="H107" s="617">
        <v>46.571428571428569</v>
      </c>
      <c r="I107" s="31">
        <v>50.47</v>
      </c>
      <c r="J107" s="438">
        <v>70</v>
      </c>
      <c r="K107" s="15">
        <v>7</v>
      </c>
      <c r="L107" s="226">
        <v>51</v>
      </c>
      <c r="M107" s="275">
        <v>53.91</v>
      </c>
      <c r="N107" s="390">
        <v>55</v>
      </c>
      <c r="O107" s="15">
        <v>12</v>
      </c>
      <c r="P107" s="226">
        <v>46.857142857142854</v>
      </c>
      <c r="Q107" s="275">
        <v>54.06</v>
      </c>
      <c r="R107" s="390">
        <v>75</v>
      </c>
      <c r="S107" s="242">
        <v>4</v>
      </c>
      <c r="T107" s="243">
        <v>55.5</v>
      </c>
      <c r="U107" s="55">
        <v>53.16</v>
      </c>
      <c r="V107" s="305">
        <v>35</v>
      </c>
      <c r="W107" s="258">
        <v>3</v>
      </c>
      <c r="X107" s="244">
        <v>66.666666666666671</v>
      </c>
      <c r="Y107" s="55">
        <v>54.85</v>
      </c>
      <c r="Z107" s="305">
        <v>12</v>
      </c>
      <c r="AA107" s="56">
        <v>3</v>
      </c>
      <c r="AB107" s="640">
        <v>74</v>
      </c>
      <c r="AC107" s="86">
        <v>54.85</v>
      </c>
      <c r="AD107" s="304">
        <v>2</v>
      </c>
      <c r="AE107" s="728">
        <f t="shared" si="1"/>
        <v>322</v>
      </c>
      <c r="AF107" s="120"/>
    </row>
    <row r="108" spans="1:32" ht="15" customHeight="1" x14ac:dyDescent="0.25">
      <c r="A108" s="123">
        <v>22</v>
      </c>
      <c r="B108" s="224" t="s">
        <v>153</v>
      </c>
      <c r="C108" s="637">
        <v>21</v>
      </c>
      <c r="D108" s="639">
        <v>53.2</v>
      </c>
      <c r="E108" s="761">
        <v>50.78</v>
      </c>
      <c r="F108" s="449">
        <v>35</v>
      </c>
      <c r="G108" s="561">
        <v>18</v>
      </c>
      <c r="H108" s="646">
        <v>50.222222222222221</v>
      </c>
      <c r="I108" s="208">
        <v>50.47</v>
      </c>
      <c r="J108" s="562">
        <v>54</v>
      </c>
      <c r="K108" s="15">
        <v>23</v>
      </c>
      <c r="L108" s="226">
        <v>54</v>
      </c>
      <c r="M108" s="532">
        <v>53.91</v>
      </c>
      <c r="N108" s="390">
        <v>44</v>
      </c>
      <c r="O108" s="15">
        <v>4</v>
      </c>
      <c r="P108" s="226">
        <v>60.222222222222221</v>
      </c>
      <c r="Q108" s="275">
        <v>54.06</v>
      </c>
      <c r="R108" s="390">
        <v>15</v>
      </c>
      <c r="S108" s="242">
        <v>11</v>
      </c>
      <c r="T108" s="243">
        <v>50.363636363636367</v>
      </c>
      <c r="U108" s="55">
        <v>53.16</v>
      </c>
      <c r="V108" s="305">
        <v>55</v>
      </c>
      <c r="W108" s="258">
        <v>18</v>
      </c>
      <c r="X108" s="244">
        <v>57.277777777777779</v>
      </c>
      <c r="Y108" s="55">
        <v>54.85</v>
      </c>
      <c r="Z108" s="305">
        <v>41</v>
      </c>
      <c r="AA108" s="56">
        <v>21</v>
      </c>
      <c r="AB108" s="640">
        <v>55.047619050000002</v>
      </c>
      <c r="AC108" s="86">
        <v>54.85</v>
      </c>
      <c r="AD108" s="305">
        <v>43</v>
      </c>
      <c r="AE108" s="735">
        <f t="shared" si="1"/>
        <v>287</v>
      </c>
      <c r="AF108" s="120"/>
    </row>
    <row r="109" spans="1:32" ht="15" customHeight="1" x14ac:dyDescent="0.25">
      <c r="A109" s="123">
        <v>23</v>
      </c>
      <c r="B109" s="44" t="s">
        <v>188</v>
      </c>
      <c r="C109" s="623">
        <v>58</v>
      </c>
      <c r="D109" s="627">
        <v>68.099999999999994</v>
      </c>
      <c r="E109" s="747">
        <v>50.78</v>
      </c>
      <c r="F109" s="213">
        <v>2</v>
      </c>
      <c r="G109" s="553">
        <v>64</v>
      </c>
      <c r="H109" s="617">
        <v>66.4375</v>
      </c>
      <c r="I109" s="31">
        <v>50.47</v>
      </c>
      <c r="J109" s="438">
        <v>1</v>
      </c>
      <c r="K109" s="15">
        <v>55</v>
      </c>
      <c r="L109" s="226">
        <v>70</v>
      </c>
      <c r="M109" s="275">
        <v>53.91</v>
      </c>
      <c r="N109" s="390">
        <v>1</v>
      </c>
      <c r="O109" s="287">
        <v>3</v>
      </c>
      <c r="P109" s="226">
        <v>64.712121212121218</v>
      </c>
      <c r="Q109" s="275">
        <v>54.06</v>
      </c>
      <c r="R109" s="390">
        <v>8</v>
      </c>
      <c r="S109" s="242">
        <v>56</v>
      </c>
      <c r="T109" s="243">
        <v>69.446428571428569</v>
      </c>
      <c r="U109" s="55">
        <v>53.16</v>
      </c>
      <c r="V109" s="304">
        <v>7</v>
      </c>
      <c r="W109" s="258">
        <v>54</v>
      </c>
      <c r="X109" s="244">
        <v>63.611111111111114</v>
      </c>
      <c r="Y109" s="55">
        <v>54.85</v>
      </c>
      <c r="Z109" s="305">
        <v>15</v>
      </c>
      <c r="AA109" s="56">
        <v>46</v>
      </c>
      <c r="AB109" s="640">
        <v>68.065217390000001</v>
      </c>
      <c r="AC109" s="86">
        <v>54.85</v>
      </c>
      <c r="AD109" s="304">
        <v>8</v>
      </c>
      <c r="AE109" s="728">
        <f t="shared" si="1"/>
        <v>42</v>
      </c>
      <c r="AF109" s="120"/>
    </row>
    <row r="110" spans="1:32" ht="15" customHeight="1" x14ac:dyDescent="0.25">
      <c r="A110" s="123">
        <v>24</v>
      </c>
      <c r="B110" s="224" t="s">
        <v>154</v>
      </c>
      <c r="C110" s="637">
        <v>8</v>
      </c>
      <c r="D110" s="639">
        <v>45</v>
      </c>
      <c r="E110" s="761">
        <v>50.78</v>
      </c>
      <c r="F110" s="449">
        <v>61</v>
      </c>
      <c r="G110" s="561">
        <v>9</v>
      </c>
      <c r="H110" s="646">
        <v>40.555555555555557</v>
      </c>
      <c r="I110" s="208">
        <v>50.47</v>
      </c>
      <c r="J110" s="562">
        <v>85</v>
      </c>
      <c r="K110" s="15">
        <v>10</v>
      </c>
      <c r="L110" s="226">
        <v>56</v>
      </c>
      <c r="M110" s="532">
        <v>53.91</v>
      </c>
      <c r="N110" s="390">
        <v>33</v>
      </c>
      <c r="O110" s="15">
        <v>8</v>
      </c>
      <c r="P110" s="226">
        <v>60.833333333333336</v>
      </c>
      <c r="Q110" s="275">
        <v>54.06</v>
      </c>
      <c r="R110" s="390">
        <v>14</v>
      </c>
      <c r="S110" s="242">
        <v>5</v>
      </c>
      <c r="T110" s="243">
        <v>37</v>
      </c>
      <c r="U110" s="55">
        <v>53.16</v>
      </c>
      <c r="V110" s="305">
        <v>99</v>
      </c>
      <c r="W110" s="258">
        <v>10</v>
      </c>
      <c r="X110" s="244">
        <v>58.7</v>
      </c>
      <c r="Y110" s="55">
        <v>54.85</v>
      </c>
      <c r="Z110" s="305">
        <v>34</v>
      </c>
      <c r="AA110" s="56">
        <v>6</v>
      </c>
      <c r="AB110" s="640">
        <v>47.833333330000002</v>
      </c>
      <c r="AC110" s="86">
        <v>54.85</v>
      </c>
      <c r="AD110" s="305">
        <v>75</v>
      </c>
      <c r="AE110" s="728">
        <f t="shared" si="1"/>
        <v>401</v>
      </c>
      <c r="AF110" s="120"/>
    </row>
    <row r="111" spans="1:32" ht="15" customHeight="1" x14ac:dyDescent="0.25">
      <c r="A111" s="123">
        <v>25</v>
      </c>
      <c r="B111" s="44" t="s">
        <v>12</v>
      </c>
      <c r="C111" s="623">
        <v>13</v>
      </c>
      <c r="D111" s="627">
        <v>31</v>
      </c>
      <c r="E111" s="747">
        <v>50.78</v>
      </c>
      <c r="F111" s="213">
        <v>95</v>
      </c>
      <c r="G111" s="553">
        <v>11</v>
      </c>
      <c r="H111" s="617">
        <v>55.545454545454547</v>
      </c>
      <c r="I111" s="31">
        <v>50.47</v>
      </c>
      <c r="J111" s="438">
        <v>27</v>
      </c>
      <c r="K111" s="15">
        <v>15</v>
      </c>
      <c r="L111" s="226">
        <v>50</v>
      </c>
      <c r="M111" s="275">
        <v>53.91</v>
      </c>
      <c r="N111" s="390">
        <v>60</v>
      </c>
      <c r="O111" s="15">
        <v>6</v>
      </c>
      <c r="P111" s="226">
        <v>52.25</v>
      </c>
      <c r="Q111" s="275">
        <v>54.06</v>
      </c>
      <c r="R111" s="390">
        <v>47</v>
      </c>
      <c r="S111" s="242">
        <v>11</v>
      </c>
      <c r="T111" s="243">
        <v>46.909090909090907</v>
      </c>
      <c r="U111" s="55">
        <v>53.16</v>
      </c>
      <c r="V111" s="305">
        <v>67</v>
      </c>
      <c r="W111" s="258">
        <v>8</v>
      </c>
      <c r="X111" s="244">
        <v>44.25</v>
      </c>
      <c r="Y111" s="55">
        <v>54.85</v>
      </c>
      <c r="Z111" s="305">
        <v>88</v>
      </c>
      <c r="AA111" s="56">
        <v>4</v>
      </c>
      <c r="AB111" s="640">
        <v>55.75</v>
      </c>
      <c r="AC111" s="86">
        <v>54.85</v>
      </c>
      <c r="AD111" s="305">
        <v>40</v>
      </c>
      <c r="AE111" s="728">
        <f t="shared" si="1"/>
        <v>424</v>
      </c>
      <c r="AF111" s="120"/>
    </row>
    <row r="112" spans="1:32" ht="15" customHeight="1" x14ac:dyDescent="0.25">
      <c r="A112" s="123">
        <v>26</v>
      </c>
      <c r="B112" s="224" t="s">
        <v>155</v>
      </c>
      <c r="C112" s="637">
        <v>25</v>
      </c>
      <c r="D112" s="639">
        <v>57</v>
      </c>
      <c r="E112" s="761">
        <v>50.78</v>
      </c>
      <c r="F112" s="449">
        <v>18</v>
      </c>
      <c r="G112" s="561">
        <v>24</v>
      </c>
      <c r="H112" s="646">
        <v>57.125</v>
      </c>
      <c r="I112" s="208">
        <v>50.47</v>
      </c>
      <c r="J112" s="562">
        <v>18</v>
      </c>
      <c r="K112" s="15">
        <v>28</v>
      </c>
      <c r="L112" s="226">
        <v>62</v>
      </c>
      <c r="M112" s="532">
        <v>53.91</v>
      </c>
      <c r="N112" s="390">
        <v>8</v>
      </c>
      <c r="O112" s="15">
        <v>2</v>
      </c>
      <c r="P112" s="226">
        <v>61.363636363636367</v>
      </c>
      <c r="Q112" s="275">
        <v>54.06</v>
      </c>
      <c r="R112" s="390">
        <v>13</v>
      </c>
      <c r="S112" s="242">
        <v>27</v>
      </c>
      <c r="T112" s="243">
        <v>49.296296296296298</v>
      </c>
      <c r="U112" s="55">
        <v>53.16</v>
      </c>
      <c r="V112" s="305">
        <v>59</v>
      </c>
      <c r="W112" s="258">
        <v>15</v>
      </c>
      <c r="X112" s="244">
        <v>52.133333333333333</v>
      </c>
      <c r="Y112" s="55">
        <v>54.85</v>
      </c>
      <c r="Z112" s="305">
        <v>58</v>
      </c>
      <c r="AA112" s="56">
        <v>12</v>
      </c>
      <c r="AB112" s="640">
        <v>58</v>
      </c>
      <c r="AC112" s="86">
        <v>54.85</v>
      </c>
      <c r="AD112" s="305">
        <v>36</v>
      </c>
      <c r="AE112" s="728">
        <f t="shared" si="1"/>
        <v>210</v>
      </c>
      <c r="AF112" s="120"/>
    </row>
    <row r="113" spans="1:32" ht="15" customHeight="1" x14ac:dyDescent="0.25">
      <c r="A113" s="123">
        <v>27</v>
      </c>
      <c r="B113" s="224" t="s">
        <v>156</v>
      </c>
      <c r="C113" s="637">
        <v>30</v>
      </c>
      <c r="D113" s="639">
        <v>48</v>
      </c>
      <c r="E113" s="761">
        <v>50.78</v>
      </c>
      <c r="F113" s="449">
        <v>51</v>
      </c>
      <c r="G113" s="561">
        <v>30</v>
      </c>
      <c r="H113" s="646">
        <v>52.06666666666667</v>
      </c>
      <c r="I113" s="208">
        <v>50.47</v>
      </c>
      <c r="J113" s="562">
        <v>48</v>
      </c>
      <c r="K113" s="15">
        <v>19</v>
      </c>
      <c r="L113" s="226">
        <v>49</v>
      </c>
      <c r="M113" s="532">
        <v>53.91</v>
      </c>
      <c r="N113" s="390">
        <v>64</v>
      </c>
      <c r="O113" s="15">
        <v>8</v>
      </c>
      <c r="P113" s="226">
        <v>59.0625</v>
      </c>
      <c r="Q113" s="275">
        <v>54.06</v>
      </c>
      <c r="R113" s="390">
        <v>19</v>
      </c>
      <c r="S113" s="242">
        <v>21</v>
      </c>
      <c r="T113" s="243">
        <v>60.333333333333336</v>
      </c>
      <c r="U113" s="55">
        <v>53.16</v>
      </c>
      <c r="V113" s="305">
        <v>22</v>
      </c>
      <c r="W113" s="258">
        <v>10</v>
      </c>
      <c r="X113" s="244">
        <v>49.2</v>
      </c>
      <c r="Y113" s="55">
        <v>54.85</v>
      </c>
      <c r="Z113" s="305">
        <v>68</v>
      </c>
      <c r="AA113" s="56">
        <v>21</v>
      </c>
      <c r="AB113" s="640">
        <v>58.904761899999997</v>
      </c>
      <c r="AC113" s="86">
        <v>54.85</v>
      </c>
      <c r="AD113" s="305">
        <v>33</v>
      </c>
      <c r="AE113" s="728">
        <f t="shared" si="1"/>
        <v>305</v>
      </c>
      <c r="AF113" s="120"/>
    </row>
    <row r="114" spans="1:32" ht="15" customHeight="1" x14ac:dyDescent="0.25">
      <c r="A114" s="123">
        <v>28</v>
      </c>
      <c r="B114" s="44" t="s">
        <v>11</v>
      </c>
      <c r="C114" s="623">
        <v>35</v>
      </c>
      <c r="D114" s="627">
        <v>55</v>
      </c>
      <c r="E114" s="747">
        <v>50.78</v>
      </c>
      <c r="F114" s="213">
        <v>26</v>
      </c>
      <c r="G114" s="553">
        <v>20</v>
      </c>
      <c r="H114" s="617">
        <v>61.4</v>
      </c>
      <c r="I114" s="31">
        <v>50.47</v>
      </c>
      <c r="J114" s="438">
        <v>5</v>
      </c>
      <c r="K114" s="15">
        <v>17</v>
      </c>
      <c r="L114" s="226">
        <v>48</v>
      </c>
      <c r="M114" s="275">
        <v>53.91</v>
      </c>
      <c r="N114" s="390">
        <v>66</v>
      </c>
      <c r="O114" s="15">
        <v>11</v>
      </c>
      <c r="P114" s="226">
        <v>57.833333333333336</v>
      </c>
      <c r="Q114" s="275">
        <v>54.06</v>
      </c>
      <c r="R114" s="390">
        <v>26</v>
      </c>
      <c r="S114" s="242">
        <v>6</v>
      </c>
      <c r="T114" s="243">
        <v>47.166666666666664</v>
      </c>
      <c r="U114" s="55">
        <v>53.16</v>
      </c>
      <c r="V114" s="305">
        <v>65</v>
      </c>
      <c r="W114" s="258">
        <v>17</v>
      </c>
      <c r="X114" s="244">
        <v>55.117647058823529</v>
      </c>
      <c r="Y114" s="55">
        <v>54.85</v>
      </c>
      <c r="Z114" s="305">
        <v>47</v>
      </c>
      <c r="AA114" s="56">
        <v>12</v>
      </c>
      <c r="AB114" s="640">
        <v>45.333333330000002</v>
      </c>
      <c r="AC114" s="86">
        <v>54.85</v>
      </c>
      <c r="AD114" s="305">
        <v>82</v>
      </c>
      <c r="AE114" s="728">
        <f t="shared" si="1"/>
        <v>317</v>
      </c>
      <c r="AF114" s="120"/>
    </row>
    <row r="115" spans="1:32" ht="15" customHeight="1" x14ac:dyDescent="0.25">
      <c r="A115" s="357">
        <v>29</v>
      </c>
      <c r="B115" s="44" t="s">
        <v>112</v>
      </c>
      <c r="C115" s="623">
        <v>17</v>
      </c>
      <c r="D115" s="627">
        <v>54</v>
      </c>
      <c r="E115" s="747">
        <v>50.78</v>
      </c>
      <c r="F115" s="213">
        <v>32</v>
      </c>
      <c r="G115" s="553">
        <v>10</v>
      </c>
      <c r="H115" s="617">
        <v>53.7</v>
      </c>
      <c r="I115" s="31">
        <v>50.47</v>
      </c>
      <c r="J115" s="438">
        <v>40</v>
      </c>
      <c r="K115" s="15">
        <v>19</v>
      </c>
      <c r="L115" s="226">
        <v>57</v>
      </c>
      <c r="M115" s="275">
        <v>53.91</v>
      </c>
      <c r="N115" s="390">
        <v>29</v>
      </c>
      <c r="O115" s="15">
        <v>8</v>
      </c>
      <c r="P115" s="226">
        <v>53.3125</v>
      </c>
      <c r="Q115" s="275">
        <v>54.06</v>
      </c>
      <c r="R115" s="390">
        <v>42</v>
      </c>
      <c r="S115" s="242">
        <v>3</v>
      </c>
      <c r="T115" s="243">
        <v>71.666666666666671</v>
      </c>
      <c r="U115" s="55">
        <v>53.16</v>
      </c>
      <c r="V115" s="305">
        <v>3</v>
      </c>
      <c r="W115" s="258">
        <v>6</v>
      </c>
      <c r="X115" s="244">
        <v>73.666666666666671</v>
      </c>
      <c r="Y115" s="55">
        <v>54.85</v>
      </c>
      <c r="Z115" s="305">
        <v>5</v>
      </c>
      <c r="AA115" s="56">
        <v>10</v>
      </c>
      <c r="AB115" s="640">
        <v>45.6</v>
      </c>
      <c r="AC115" s="86">
        <v>54.85</v>
      </c>
      <c r="AD115" s="305">
        <v>81</v>
      </c>
      <c r="AE115" s="728">
        <f t="shared" si="1"/>
        <v>232</v>
      </c>
      <c r="AF115" s="120"/>
    </row>
    <row r="116" spans="1:32" ht="15" customHeight="1" x14ac:dyDescent="0.25">
      <c r="A116" s="357">
        <v>30</v>
      </c>
      <c r="B116" s="44" t="s">
        <v>167</v>
      </c>
      <c r="C116" s="623">
        <v>12</v>
      </c>
      <c r="D116" s="627">
        <v>55.1</v>
      </c>
      <c r="E116" s="747">
        <v>50.78</v>
      </c>
      <c r="F116" s="213">
        <v>23</v>
      </c>
      <c r="G116" s="553">
        <v>13</v>
      </c>
      <c r="H116" s="617">
        <v>45.692307692307693</v>
      </c>
      <c r="I116" s="31">
        <v>50.47</v>
      </c>
      <c r="J116" s="438">
        <v>73</v>
      </c>
      <c r="K116" s="15"/>
      <c r="L116" s="226"/>
      <c r="M116" s="275">
        <v>53.91</v>
      </c>
      <c r="N116" s="390">
        <v>106</v>
      </c>
      <c r="O116" s="15"/>
      <c r="P116" s="226"/>
      <c r="Q116" s="275">
        <v>54.06</v>
      </c>
      <c r="R116" s="390">
        <v>107</v>
      </c>
      <c r="S116" s="242"/>
      <c r="T116" s="243"/>
      <c r="U116" s="55">
        <v>53.16</v>
      </c>
      <c r="V116" s="305">
        <v>108</v>
      </c>
      <c r="W116" s="258"/>
      <c r="X116" s="244"/>
      <c r="Y116" s="55">
        <v>54.85</v>
      </c>
      <c r="Z116" s="305">
        <v>106</v>
      </c>
      <c r="AA116" s="56"/>
      <c r="AB116" s="640"/>
      <c r="AC116" s="86">
        <v>54.85</v>
      </c>
      <c r="AD116" s="305">
        <v>98</v>
      </c>
      <c r="AE116" s="728"/>
      <c r="AF116" s="120"/>
    </row>
    <row r="117" spans="1:32" ht="15" customHeight="1" thickBot="1" x14ac:dyDescent="0.3">
      <c r="A117" s="357">
        <v>31</v>
      </c>
      <c r="B117" s="569" t="s">
        <v>189</v>
      </c>
      <c r="C117" s="743">
        <v>10</v>
      </c>
      <c r="D117" s="767">
        <v>32.799999999999997</v>
      </c>
      <c r="E117" s="768">
        <v>50.78</v>
      </c>
      <c r="F117" s="744">
        <v>91</v>
      </c>
      <c r="G117" s="553"/>
      <c r="H117" s="617"/>
      <c r="I117" s="31">
        <v>50.47</v>
      </c>
      <c r="J117" s="438">
        <v>97</v>
      </c>
      <c r="K117" s="15"/>
      <c r="L117" s="226"/>
      <c r="M117" s="275">
        <v>53.91</v>
      </c>
      <c r="N117" s="390">
        <v>106</v>
      </c>
      <c r="O117" s="15"/>
      <c r="P117" s="226"/>
      <c r="Q117" s="275">
        <v>54.06</v>
      </c>
      <c r="R117" s="390">
        <v>107</v>
      </c>
      <c r="S117" s="242"/>
      <c r="T117" s="243"/>
      <c r="U117" s="55">
        <v>53.16</v>
      </c>
      <c r="V117" s="305">
        <v>108</v>
      </c>
      <c r="W117" s="258"/>
      <c r="X117" s="244"/>
      <c r="Y117" s="55">
        <v>54.85</v>
      </c>
      <c r="Z117" s="305">
        <v>106</v>
      </c>
      <c r="AA117" s="56"/>
      <c r="AB117" s="640"/>
      <c r="AC117" s="86">
        <v>54.85</v>
      </c>
      <c r="AD117" s="305">
        <v>98</v>
      </c>
      <c r="AE117" s="728">
        <f t="shared" si="1"/>
        <v>713</v>
      </c>
      <c r="AF117" s="120"/>
    </row>
    <row r="118" spans="1:32" ht="15" customHeight="1" thickBot="1" x14ac:dyDescent="0.3">
      <c r="A118" s="348"/>
      <c r="B118" s="378" t="s">
        <v>150</v>
      </c>
      <c r="C118" s="379">
        <f>SUM(C119:C129)</f>
        <v>84</v>
      </c>
      <c r="D118" s="386">
        <f>AVERAGE(D119:D129)</f>
        <v>49.842948717948708</v>
      </c>
      <c r="E118" s="753">
        <v>50.78</v>
      </c>
      <c r="F118" s="356"/>
      <c r="G118" s="379">
        <f>SUM(G119:G129)</f>
        <v>91</v>
      </c>
      <c r="H118" s="386">
        <f>AVERAGE(H119:H129)</f>
        <v>54.731592320722754</v>
      </c>
      <c r="I118" s="161">
        <v>50.47</v>
      </c>
      <c r="J118" s="356"/>
      <c r="K118" s="379">
        <f>SUM(K119:K129)</f>
        <v>96</v>
      </c>
      <c r="L118" s="386">
        <f>AVERAGE(L119:L129)</f>
        <v>50.931471861471856</v>
      </c>
      <c r="M118" s="380">
        <v>53.91</v>
      </c>
      <c r="N118" s="356"/>
      <c r="O118" s="379">
        <f>SUM(O119:O129)</f>
        <v>68</v>
      </c>
      <c r="P118" s="386">
        <f>AVERAGE(P119:P129)</f>
        <v>53.222222222222221</v>
      </c>
      <c r="Q118" s="380">
        <v>54.06</v>
      </c>
      <c r="R118" s="356"/>
      <c r="S118" s="362">
        <f>SUM(S119:S129)</f>
        <v>73</v>
      </c>
      <c r="T118" s="363">
        <f>AVERAGE(T119:T129)</f>
        <v>55.030713012477712</v>
      </c>
      <c r="U118" s="363">
        <v>53.16</v>
      </c>
      <c r="V118" s="366"/>
      <c r="W118" s="362">
        <f>SUM(W119:W129)</f>
        <v>69</v>
      </c>
      <c r="X118" s="363">
        <f>AVERAGE(X119:X129)</f>
        <v>58.282792207792205</v>
      </c>
      <c r="Y118" s="363">
        <v>54.85</v>
      </c>
      <c r="Z118" s="366"/>
      <c r="AA118" s="381">
        <f>SUM(AA119:AA129)</f>
        <v>60</v>
      </c>
      <c r="AB118" s="382">
        <f>AVERAGE(AB119:AB129)</f>
        <v>58.329212453333334</v>
      </c>
      <c r="AC118" s="365">
        <v>54.85</v>
      </c>
      <c r="AD118" s="366"/>
      <c r="AE118" s="730"/>
      <c r="AF118" s="120"/>
    </row>
    <row r="119" spans="1:32" ht="15" customHeight="1" x14ac:dyDescent="0.25">
      <c r="A119" s="122">
        <v>1</v>
      </c>
      <c r="B119" s="43" t="s">
        <v>113</v>
      </c>
      <c r="C119" s="745">
        <v>13</v>
      </c>
      <c r="D119" s="769">
        <v>59.07692307692308</v>
      </c>
      <c r="E119" s="770">
        <v>50.78</v>
      </c>
      <c r="F119" s="215">
        <v>10</v>
      </c>
      <c r="G119" s="680">
        <v>12</v>
      </c>
      <c r="H119" s="618">
        <v>59.583333333333343</v>
      </c>
      <c r="I119" s="30">
        <v>50.47</v>
      </c>
      <c r="J119" s="609">
        <v>11</v>
      </c>
      <c r="K119" s="286">
        <v>16</v>
      </c>
      <c r="L119" s="229">
        <v>67</v>
      </c>
      <c r="M119" s="681">
        <v>53.91</v>
      </c>
      <c r="N119" s="682">
        <v>2</v>
      </c>
      <c r="O119" s="286">
        <v>5</v>
      </c>
      <c r="P119" s="229">
        <v>63</v>
      </c>
      <c r="Q119" s="681">
        <v>54.06</v>
      </c>
      <c r="R119" s="682">
        <v>10</v>
      </c>
      <c r="S119" s="399">
        <v>17</v>
      </c>
      <c r="T119" s="47">
        <v>60.764705882352942</v>
      </c>
      <c r="U119" s="48">
        <v>53.16</v>
      </c>
      <c r="V119" s="307">
        <v>21</v>
      </c>
      <c r="W119" s="268">
        <v>11</v>
      </c>
      <c r="X119" s="241">
        <v>66.454545454545453</v>
      </c>
      <c r="Y119" s="48">
        <v>54.85</v>
      </c>
      <c r="Z119" s="307">
        <v>13</v>
      </c>
      <c r="AA119" s="49">
        <v>7</v>
      </c>
      <c r="AB119" s="661">
        <v>60.571428570000002</v>
      </c>
      <c r="AC119" s="337">
        <v>54.85</v>
      </c>
      <c r="AD119" s="307">
        <v>24</v>
      </c>
      <c r="AE119" s="777">
        <f t="shared" si="1"/>
        <v>91</v>
      </c>
      <c r="AF119" s="120"/>
    </row>
    <row r="120" spans="1:32" ht="15" customHeight="1" x14ac:dyDescent="0.25">
      <c r="A120" s="411">
        <v>2</v>
      </c>
      <c r="B120" s="188" t="s">
        <v>138</v>
      </c>
      <c r="C120" s="626"/>
      <c r="D120" s="630"/>
      <c r="E120" s="754">
        <v>50.78</v>
      </c>
      <c r="F120" s="446">
        <v>98</v>
      </c>
      <c r="G120" s="557"/>
      <c r="H120" s="622"/>
      <c r="I120" s="183">
        <v>50.47</v>
      </c>
      <c r="J120" s="558">
        <v>97</v>
      </c>
      <c r="K120" s="484"/>
      <c r="L120" s="183"/>
      <c r="M120" s="529">
        <v>53.91</v>
      </c>
      <c r="N120" s="390">
        <v>106</v>
      </c>
      <c r="O120" s="15">
        <v>7</v>
      </c>
      <c r="P120" s="226">
        <v>46</v>
      </c>
      <c r="Q120" s="275">
        <v>54.06</v>
      </c>
      <c r="R120" s="390">
        <v>78</v>
      </c>
      <c r="S120" s="52">
        <v>1</v>
      </c>
      <c r="T120" s="53">
        <v>61</v>
      </c>
      <c r="U120" s="55">
        <v>53.16</v>
      </c>
      <c r="V120" s="305">
        <v>20</v>
      </c>
      <c r="W120" s="258">
        <v>1</v>
      </c>
      <c r="X120" s="244">
        <v>53</v>
      </c>
      <c r="Y120" s="55">
        <v>54.85</v>
      </c>
      <c r="Z120" s="305">
        <v>56</v>
      </c>
      <c r="AA120" s="56"/>
      <c r="AB120" s="640"/>
      <c r="AC120" s="86">
        <v>54.85</v>
      </c>
      <c r="AD120" s="305">
        <v>98</v>
      </c>
      <c r="AE120" s="728">
        <f t="shared" si="1"/>
        <v>553</v>
      </c>
      <c r="AF120" s="120"/>
    </row>
    <row r="121" spans="1:32" ht="15" customHeight="1" x14ac:dyDescent="0.25">
      <c r="A121" s="123">
        <v>3</v>
      </c>
      <c r="B121" s="44" t="s">
        <v>115</v>
      </c>
      <c r="C121" s="623">
        <v>8</v>
      </c>
      <c r="D121" s="627">
        <v>52.5</v>
      </c>
      <c r="E121" s="747">
        <v>50.78</v>
      </c>
      <c r="F121" s="213">
        <v>40</v>
      </c>
      <c r="G121" s="553">
        <v>11</v>
      </c>
      <c r="H121" s="617">
        <v>47.636363636363633</v>
      </c>
      <c r="I121" s="31">
        <v>50.47</v>
      </c>
      <c r="J121" s="438">
        <v>67</v>
      </c>
      <c r="K121" s="15">
        <v>10</v>
      </c>
      <c r="L121" s="226">
        <v>55.6</v>
      </c>
      <c r="M121" s="275">
        <v>53.91</v>
      </c>
      <c r="N121" s="390">
        <v>37</v>
      </c>
      <c r="O121" s="15">
        <v>13</v>
      </c>
      <c r="P121" s="226">
        <v>56</v>
      </c>
      <c r="Q121" s="31">
        <v>54.06</v>
      </c>
      <c r="R121" s="390">
        <v>32</v>
      </c>
      <c r="S121" s="52">
        <v>10</v>
      </c>
      <c r="T121" s="53">
        <v>51.1</v>
      </c>
      <c r="U121" s="55">
        <v>53.16</v>
      </c>
      <c r="V121" s="305">
        <v>51</v>
      </c>
      <c r="W121" s="258">
        <v>7</v>
      </c>
      <c r="X121" s="244">
        <v>57</v>
      </c>
      <c r="Y121" s="55">
        <v>54.85</v>
      </c>
      <c r="Z121" s="305">
        <v>42</v>
      </c>
      <c r="AA121" s="56">
        <v>13</v>
      </c>
      <c r="AB121" s="640">
        <v>61.15384615</v>
      </c>
      <c r="AC121" s="86">
        <v>54.85</v>
      </c>
      <c r="AD121" s="305">
        <v>22</v>
      </c>
      <c r="AE121" s="732">
        <f t="shared" si="1"/>
        <v>291</v>
      </c>
      <c r="AF121" s="120"/>
    </row>
    <row r="122" spans="1:32" ht="15" customHeight="1" x14ac:dyDescent="0.25">
      <c r="A122" s="123">
        <v>4</v>
      </c>
      <c r="B122" s="44" t="s">
        <v>114</v>
      </c>
      <c r="C122" s="623">
        <v>12</v>
      </c>
      <c r="D122" s="627">
        <v>62.333333333333336</v>
      </c>
      <c r="E122" s="747">
        <v>50.78</v>
      </c>
      <c r="F122" s="213">
        <v>7</v>
      </c>
      <c r="G122" s="553">
        <v>15</v>
      </c>
      <c r="H122" s="617">
        <v>58.133333333333333</v>
      </c>
      <c r="I122" s="31">
        <v>50.47</v>
      </c>
      <c r="J122" s="438">
        <v>14</v>
      </c>
      <c r="K122" s="15">
        <v>24</v>
      </c>
      <c r="L122" s="226">
        <v>65.916666666666671</v>
      </c>
      <c r="M122" s="275">
        <v>53.91</v>
      </c>
      <c r="N122" s="390">
        <v>5</v>
      </c>
      <c r="O122" s="15">
        <v>3</v>
      </c>
      <c r="P122" s="226">
        <v>67</v>
      </c>
      <c r="Q122" s="275">
        <v>54.06</v>
      </c>
      <c r="R122" s="390">
        <v>5</v>
      </c>
      <c r="S122" s="52">
        <v>15</v>
      </c>
      <c r="T122" s="53">
        <v>61.2</v>
      </c>
      <c r="U122" s="55">
        <v>53.16</v>
      </c>
      <c r="V122" s="305">
        <v>19</v>
      </c>
      <c r="W122" s="258">
        <v>16</v>
      </c>
      <c r="X122" s="244">
        <v>69.125</v>
      </c>
      <c r="Y122" s="55">
        <v>54.85</v>
      </c>
      <c r="Z122" s="304">
        <v>8</v>
      </c>
      <c r="AA122" s="56">
        <v>16</v>
      </c>
      <c r="AB122" s="640">
        <v>62.625</v>
      </c>
      <c r="AC122" s="86">
        <v>54.85</v>
      </c>
      <c r="AD122" s="305">
        <v>17</v>
      </c>
      <c r="AE122" s="728">
        <f t="shared" si="1"/>
        <v>75</v>
      </c>
      <c r="AF122" s="120"/>
    </row>
    <row r="123" spans="1:32" ht="15" customHeight="1" x14ac:dyDescent="0.25">
      <c r="A123" s="123">
        <v>5</v>
      </c>
      <c r="B123" s="44" t="s">
        <v>10</v>
      </c>
      <c r="C123" s="623">
        <v>3</v>
      </c>
      <c r="D123" s="627">
        <v>32.333333333333336</v>
      </c>
      <c r="E123" s="747">
        <v>50.78</v>
      </c>
      <c r="F123" s="213">
        <v>92</v>
      </c>
      <c r="G123" s="553">
        <v>2</v>
      </c>
      <c r="H123" s="617">
        <v>38</v>
      </c>
      <c r="I123" s="31">
        <v>50.47</v>
      </c>
      <c r="J123" s="438">
        <v>87</v>
      </c>
      <c r="K123" s="15">
        <v>1</v>
      </c>
      <c r="L123" s="226">
        <v>25</v>
      </c>
      <c r="M123" s="275">
        <v>53.91</v>
      </c>
      <c r="N123" s="390">
        <v>104</v>
      </c>
      <c r="O123" s="15">
        <v>8</v>
      </c>
      <c r="P123" s="226">
        <v>47</v>
      </c>
      <c r="Q123" s="275">
        <v>54.06</v>
      </c>
      <c r="R123" s="390">
        <v>74</v>
      </c>
      <c r="S123" s="242">
        <v>2</v>
      </c>
      <c r="T123" s="243">
        <v>62</v>
      </c>
      <c r="U123" s="55">
        <v>53.16</v>
      </c>
      <c r="V123" s="305">
        <v>18</v>
      </c>
      <c r="W123" s="258"/>
      <c r="X123" s="259"/>
      <c r="Y123" s="55">
        <v>54.85</v>
      </c>
      <c r="Z123" s="305">
        <v>106</v>
      </c>
      <c r="AA123" s="60"/>
      <c r="AB123" s="643"/>
      <c r="AC123" s="86">
        <v>54.85</v>
      </c>
      <c r="AD123" s="305">
        <v>98</v>
      </c>
      <c r="AE123" s="728">
        <f t="shared" si="1"/>
        <v>579</v>
      </c>
      <c r="AF123" s="120"/>
    </row>
    <row r="124" spans="1:32" ht="15" customHeight="1" x14ac:dyDescent="0.25">
      <c r="A124" s="123">
        <v>6</v>
      </c>
      <c r="B124" s="188" t="s">
        <v>137</v>
      </c>
      <c r="C124" s="626">
        <v>8</v>
      </c>
      <c r="D124" s="630">
        <v>54.875</v>
      </c>
      <c r="E124" s="754">
        <v>50.78</v>
      </c>
      <c r="F124" s="446">
        <v>28</v>
      </c>
      <c r="G124" s="557">
        <v>21</v>
      </c>
      <c r="H124" s="622">
        <v>64.333333333333329</v>
      </c>
      <c r="I124" s="183">
        <v>50.47</v>
      </c>
      <c r="J124" s="558">
        <v>2</v>
      </c>
      <c r="K124" s="15">
        <v>12</v>
      </c>
      <c r="L124" s="226">
        <v>66.36363636363636</v>
      </c>
      <c r="M124" s="529">
        <v>53.91</v>
      </c>
      <c r="N124" s="390">
        <v>3</v>
      </c>
      <c r="O124" s="15">
        <v>8</v>
      </c>
      <c r="P124" s="226">
        <v>66</v>
      </c>
      <c r="Q124" s="275">
        <v>54.06</v>
      </c>
      <c r="R124" s="390">
        <v>6</v>
      </c>
      <c r="S124" s="52">
        <v>11</v>
      </c>
      <c r="T124" s="53">
        <v>66.909090909090907</v>
      </c>
      <c r="U124" s="55">
        <v>53.16</v>
      </c>
      <c r="V124" s="304">
        <v>9</v>
      </c>
      <c r="W124" s="258">
        <v>21</v>
      </c>
      <c r="X124" s="244">
        <v>60</v>
      </c>
      <c r="Y124" s="55">
        <v>54.85</v>
      </c>
      <c r="Z124" s="305">
        <v>28</v>
      </c>
      <c r="AA124" s="56">
        <v>10</v>
      </c>
      <c r="AB124" s="640">
        <v>58.5</v>
      </c>
      <c r="AC124" s="86">
        <v>54.85</v>
      </c>
      <c r="AD124" s="305">
        <v>35</v>
      </c>
      <c r="AE124" s="735">
        <f t="shared" si="1"/>
        <v>111</v>
      </c>
      <c r="AF124" s="120"/>
    </row>
    <row r="125" spans="1:32" ht="15" customHeight="1" x14ac:dyDescent="0.25">
      <c r="A125" s="123">
        <v>7</v>
      </c>
      <c r="B125" s="285" t="s">
        <v>136</v>
      </c>
      <c r="C125" s="632"/>
      <c r="D125" s="635"/>
      <c r="E125" s="758">
        <v>50.78</v>
      </c>
      <c r="F125" s="448">
        <v>98</v>
      </c>
      <c r="G125" s="559"/>
      <c r="H125" s="685"/>
      <c r="I125" s="533">
        <v>50.47</v>
      </c>
      <c r="J125" s="560">
        <v>97</v>
      </c>
      <c r="K125" s="486"/>
      <c r="L125" s="140"/>
      <c r="M125" s="533">
        <v>53.91</v>
      </c>
      <c r="N125" s="390">
        <v>106</v>
      </c>
      <c r="O125" s="15">
        <v>6</v>
      </c>
      <c r="P125" s="226">
        <v>42</v>
      </c>
      <c r="Q125" s="237">
        <v>54.06</v>
      </c>
      <c r="R125" s="390">
        <v>87</v>
      </c>
      <c r="S125" s="242">
        <v>3</v>
      </c>
      <c r="T125" s="243">
        <v>52</v>
      </c>
      <c r="U125" s="55">
        <v>53.16</v>
      </c>
      <c r="V125" s="305">
        <v>43</v>
      </c>
      <c r="W125" s="258">
        <v>5</v>
      </c>
      <c r="X125" s="244">
        <v>54.4</v>
      </c>
      <c r="Y125" s="55">
        <v>54.85</v>
      </c>
      <c r="Z125" s="305">
        <v>52</v>
      </c>
      <c r="AA125" s="56">
        <v>6</v>
      </c>
      <c r="AB125" s="640">
        <v>60</v>
      </c>
      <c r="AC125" s="86">
        <v>54.85</v>
      </c>
      <c r="AD125" s="305">
        <v>29</v>
      </c>
      <c r="AE125" s="728">
        <f t="shared" si="1"/>
        <v>512</v>
      </c>
      <c r="AF125" s="120"/>
    </row>
    <row r="126" spans="1:32" ht="15" customHeight="1" x14ac:dyDescent="0.25">
      <c r="A126" s="123">
        <v>8</v>
      </c>
      <c r="B126" s="44" t="s">
        <v>116</v>
      </c>
      <c r="C126" s="623">
        <v>3</v>
      </c>
      <c r="D126" s="627">
        <v>37.333333333333336</v>
      </c>
      <c r="E126" s="747">
        <v>50.78</v>
      </c>
      <c r="F126" s="213">
        <v>79</v>
      </c>
      <c r="G126" s="553">
        <v>7</v>
      </c>
      <c r="H126" s="617">
        <v>59</v>
      </c>
      <c r="I126" s="31">
        <v>50.47</v>
      </c>
      <c r="J126" s="438">
        <v>13</v>
      </c>
      <c r="K126" s="15">
        <v>7</v>
      </c>
      <c r="L126" s="226">
        <v>37.86</v>
      </c>
      <c r="M126" s="275">
        <v>53.91</v>
      </c>
      <c r="N126" s="390">
        <v>92</v>
      </c>
      <c r="O126" s="15">
        <v>8</v>
      </c>
      <c r="P126" s="226">
        <v>40</v>
      </c>
      <c r="Q126" s="275">
        <v>54.06</v>
      </c>
      <c r="R126" s="390">
        <v>93</v>
      </c>
      <c r="S126" s="242">
        <v>4</v>
      </c>
      <c r="T126" s="243">
        <v>49</v>
      </c>
      <c r="U126" s="55">
        <v>53.16</v>
      </c>
      <c r="V126" s="305">
        <v>60</v>
      </c>
      <c r="W126" s="258">
        <v>8</v>
      </c>
      <c r="X126" s="244">
        <v>48</v>
      </c>
      <c r="Y126" s="55">
        <v>54.85</v>
      </c>
      <c r="Z126" s="305">
        <v>76</v>
      </c>
      <c r="AA126" s="56">
        <v>8</v>
      </c>
      <c r="AB126" s="640">
        <v>47.125</v>
      </c>
      <c r="AC126" s="86">
        <v>54.85</v>
      </c>
      <c r="AD126" s="305">
        <v>78</v>
      </c>
      <c r="AE126" s="728">
        <f t="shared" si="1"/>
        <v>491</v>
      </c>
      <c r="AF126" s="120"/>
    </row>
    <row r="127" spans="1:32" ht="15" customHeight="1" x14ac:dyDescent="0.25">
      <c r="A127" s="123">
        <v>9</v>
      </c>
      <c r="B127" s="44" t="s">
        <v>9</v>
      </c>
      <c r="C127" s="623"/>
      <c r="D127" s="627"/>
      <c r="E127" s="747">
        <v>50.78</v>
      </c>
      <c r="F127" s="213">
        <v>98</v>
      </c>
      <c r="G127" s="553"/>
      <c r="H127" s="617"/>
      <c r="I127" s="31">
        <v>50.47</v>
      </c>
      <c r="J127" s="438">
        <v>97</v>
      </c>
      <c r="K127" s="293"/>
      <c r="L127" s="31"/>
      <c r="M127" s="275">
        <v>53.91</v>
      </c>
      <c r="N127" s="390">
        <v>106</v>
      </c>
      <c r="O127" s="293"/>
      <c r="P127" s="31"/>
      <c r="Q127" s="275">
        <v>54.06</v>
      </c>
      <c r="R127" s="390">
        <v>107</v>
      </c>
      <c r="S127" s="242">
        <v>3</v>
      </c>
      <c r="T127" s="243">
        <v>42.333333333333336</v>
      </c>
      <c r="U127" s="55">
        <v>53.16</v>
      </c>
      <c r="V127" s="305">
        <v>89</v>
      </c>
      <c r="W127" s="258"/>
      <c r="X127" s="259"/>
      <c r="Y127" s="55">
        <v>54.85</v>
      </c>
      <c r="Z127" s="59">
        <v>106</v>
      </c>
      <c r="AA127" s="60"/>
      <c r="AB127" s="643"/>
      <c r="AC127" s="86">
        <v>54.85</v>
      </c>
      <c r="AD127" s="305">
        <v>98</v>
      </c>
      <c r="AE127" s="780">
        <f t="shared" si="1"/>
        <v>701</v>
      </c>
      <c r="AF127" s="120"/>
    </row>
    <row r="128" spans="1:32" ht="15" customHeight="1" x14ac:dyDescent="0.25">
      <c r="A128" s="357">
        <v>10</v>
      </c>
      <c r="B128" s="73" t="s">
        <v>164</v>
      </c>
      <c r="C128" s="941">
        <v>25</v>
      </c>
      <c r="D128" s="942">
        <v>54.458333333333336</v>
      </c>
      <c r="E128" s="943">
        <v>50.78</v>
      </c>
      <c r="F128" s="214">
        <v>30</v>
      </c>
      <c r="G128" s="944">
        <v>23</v>
      </c>
      <c r="H128" s="945">
        <v>56.434782608695649</v>
      </c>
      <c r="I128" s="141">
        <v>50.47</v>
      </c>
      <c r="J128" s="888">
        <v>21</v>
      </c>
      <c r="K128" s="946">
        <v>26</v>
      </c>
      <c r="L128" s="141">
        <v>38.78</v>
      </c>
      <c r="M128" s="612">
        <v>53.91</v>
      </c>
      <c r="N128" s="947">
        <v>90</v>
      </c>
      <c r="O128" s="946">
        <v>10</v>
      </c>
      <c r="P128" s="945">
        <v>52</v>
      </c>
      <c r="Q128" s="612">
        <v>54.06</v>
      </c>
      <c r="R128" s="947">
        <v>48</v>
      </c>
      <c r="S128" s="247">
        <v>7</v>
      </c>
      <c r="T128" s="248">
        <v>44</v>
      </c>
      <c r="U128" s="82">
        <v>53.16</v>
      </c>
      <c r="V128" s="309">
        <v>80</v>
      </c>
      <c r="W128" s="267"/>
      <c r="X128" s="605"/>
      <c r="Y128" s="82">
        <v>54.85</v>
      </c>
      <c r="Z128" s="333">
        <v>106</v>
      </c>
      <c r="AA128" s="948"/>
      <c r="AB128" s="949"/>
      <c r="AC128" s="334">
        <v>54.85</v>
      </c>
      <c r="AD128" s="309">
        <v>98</v>
      </c>
      <c r="AE128" s="950"/>
      <c r="AF128" s="120"/>
    </row>
    <row r="129" spans="1:32" ht="15" customHeight="1" thickBot="1" x14ac:dyDescent="0.3">
      <c r="A129" s="124">
        <v>11</v>
      </c>
      <c r="B129" s="45" t="s">
        <v>169</v>
      </c>
      <c r="C129" s="746">
        <v>12</v>
      </c>
      <c r="D129" s="771">
        <v>45.833333333333336</v>
      </c>
      <c r="E129" s="772">
        <v>50.78</v>
      </c>
      <c r="F129" s="219">
        <v>59</v>
      </c>
      <c r="G129" s="608"/>
      <c r="H129" s="616"/>
      <c r="I129" s="32">
        <v>50.47</v>
      </c>
      <c r="J129" s="603">
        <v>97</v>
      </c>
      <c r="K129" s="601"/>
      <c r="L129" s="32"/>
      <c r="M129" s="389">
        <v>53.91</v>
      </c>
      <c r="N129" s="392">
        <v>106</v>
      </c>
      <c r="O129" s="601"/>
      <c r="P129" s="32"/>
      <c r="Q129" s="389">
        <v>54.06</v>
      </c>
      <c r="R129" s="392">
        <v>107</v>
      </c>
      <c r="S129" s="251"/>
      <c r="T129" s="252"/>
      <c r="U129" s="79">
        <v>53.16</v>
      </c>
      <c r="V129" s="308">
        <v>108</v>
      </c>
      <c r="W129" s="263"/>
      <c r="X129" s="264"/>
      <c r="Y129" s="79">
        <v>54.85</v>
      </c>
      <c r="Z129" s="683">
        <v>106</v>
      </c>
      <c r="AA129" s="684"/>
      <c r="AB129" s="686"/>
      <c r="AC129" s="87">
        <v>54.85</v>
      </c>
      <c r="AD129" s="308">
        <v>98</v>
      </c>
      <c r="AE129" s="781">
        <f t="shared" si="1"/>
        <v>681</v>
      </c>
      <c r="AF129" s="120"/>
    </row>
    <row r="130" spans="1:32" x14ac:dyDescent="0.25">
      <c r="A130" s="395" t="s">
        <v>159</v>
      </c>
      <c r="D130" s="528">
        <f>$D$4</f>
        <v>48.23267262519839</v>
      </c>
      <c r="H130" s="528">
        <f>$H$4</f>
        <v>50.467993991165066</v>
      </c>
      <c r="L130" s="528">
        <f>$L$4</f>
        <v>50.208314299457157</v>
      </c>
      <c r="P130" s="687">
        <f>$P$4</f>
        <v>50.987369268685924</v>
      </c>
      <c r="Q130" s="687"/>
      <c r="R130" s="687"/>
      <c r="S130" s="687"/>
      <c r="T130" s="687">
        <f>$T$4</f>
        <v>51.172807972963447</v>
      </c>
      <c r="U130" s="687"/>
      <c r="V130" s="687"/>
      <c r="W130" s="687"/>
      <c r="X130" s="687">
        <f>$X$4</f>
        <v>53.790241873108151</v>
      </c>
      <c r="Y130" s="687"/>
      <c r="Z130" s="687"/>
      <c r="AA130" s="687"/>
      <c r="AB130" s="687">
        <f>$AB$4</f>
        <v>54.530492348969076</v>
      </c>
    </row>
    <row r="131" spans="1:32" x14ac:dyDescent="0.25">
      <c r="A131" s="396" t="s">
        <v>160</v>
      </c>
      <c r="D131" s="526">
        <v>50.78</v>
      </c>
      <c r="H131" s="526">
        <v>50.47</v>
      </c>
      <c r="L131" s="526">
        <v>53.91</v>
      </c>
      <c r="P131" s="584">
        <v>54.06</v>
      </c>
      <c r="Q131" s="584"/>
      <c r="R131" s="584"/>
      <c r="S131" s="584"/>
      <c r="T131" s="584">
        <v>53.16</v>
      </c>
      <c r="U131" s="584"/>
      <c r="V131" s="584"/>
      <c r="W131" s="584"/>
      <c r="X131" s="584">
        <v>54.85</v>
      </c>
      <c r="Y131" s="584"/>
      <c r="Z131" s="584"/>
      <c r="AA131" s="584"/>
      <c r="AB131" s="688">
        <v>54.85</v>
      </c>
      <c r="AC131" s="393"/>
      <c r="AD131" s="393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31">
    <cfRule type="cellIs" dxfId="153" priority="2153" stopIfTrue="1" operator="equal">
      <formula>$AB$130</formula>
    </cfRule>
    <cfRule type="containsBlanks" dxfId="152" priority="2154" stopIfTrue="1">
      <formula>LEN(TRIM(AB4))=0</formula>
    </cfRule>
    <cfRule type="cellIs" dxfId="151" priority="2155" stopIfTrue="1" operator="between">
      <formula>50</formula>
      <formula>$AB$130</formula>
    </cfRule>
    <cfRule type="cellIs" dxfId="150" priority="2156" stopIfTrue="1" operator="between">
      <formula>75</formula>
      <formula>$AB$130</formula>
    </cfRule>
    <cfRule type="cellIs" dxfId="149" priority="2157" stopIfTrue="1" operator="lessThan">
      <formula>50</formula>
    </cfRule>
    <cfRule type="cellIs" dxfId="148" priority="2158" stopIfTrue="1" operator="greaterThanOrEqual">
      <formula>75</formula>
    </cfRule>
  </conditionalFormatting>
  <conditionalFormatting sqref="X4:X131">
    <cfRule type="cellIs" dxfId="147" priority="2165" stopIfTrue="1" operator="equal">
      <formula>$X$130</formula>
    </cfRule>
    <cfRule type="containsBlanks" dxfId="146" priority="2166" stopIfTrue="1">
      <formula>LEN(TRIM(X4))=0</formula>
    </cfRule>
    <cfRule type="cellIs" dxfId="145" priority="2167" stopIfTrue="1" operator="between">
      <formula>50</formula>
      <formula>$X$130</formula>
    </cfRule>
    <cfRule type="cellIs" dxfId="144" priority="2168" stopIfTrue="1" operator="between">
      <formula>75</formula>
      <formula>$X$130</formula>
    </cfRule>
    <cfRule type="cellIs" dxfId="143" priority="2169" stopIfTrue="1" operator="lessThan">
      <formula>50</formula>
    </cfRule>
    <cfRule type="cellIs" dxfId="142" priority="2170" stopIfTrue="1" operator="greaterThanOrEqual">
      <formula>75</formula>
    </cfRule>
  </conditionalFormatting>
  <conditionalFormatting sqref="T4:T131">
    <cfRule type="cellIs" dxfId="141" priority="2177" stopIfTrue="1" operator="equal">
      <formula>$T$130</formula>
    </cfRule>
    <cfRule type="containsBlanks" dxfId="140" priority="2178" stopIfTrue="1">
      <formula>LEN(TRIM(T4))=0</formula>
    </cfRule>
    <cfRule type="cellIs" dxfId="139" priority="2179" stopIfTrue="1" operator="between">
      <formula>50</formula>
      <formula>$T$130</formula>
    </cfRule>
    <cfRule type="cellIs" dxfId="138" priority="2180" stopIfTrue="1" operator="between">
      <formula>75</formula>
      <formula>$T$130</formula>
    </cfRule>
    <cfRule type="cellIs" dxfId="137" priority="2181" stopIfTrue="1" operator="lessThan">
      <formula>50</formula>
    </cfRule>
    <cfRule type="cellIs" dxfId="136" priority="2182" stopIfTrue="1" operator="greaterThanOrEqual">
      <formula>75</formula>
    </cfRule>
  </conditionalFormatting>
  <conditionalFormatting sqref="P4:P131">
    <cfRule type="cellIs" dxfId="135" priority="2189" stopIfTrue="1" operator="equal">
      <formula>$P$130</formula>
    </cfRule>
    <cfRule type="containsBlanks" dxfId="134" priority="2190" stopIfTrue="1">
      <formula>LEN(TRIM(P4))=0</formula>
    </cfRule>
    <cfRule type="cellIs" dxfId="133" priority="2191" stopIfTrue="1" operator="between">
      <formula>50</formula>
      <formula>$P$130</formula>
    </cfRule>
    <cfRule type="cellIs" dxfId="132" priority="2192" stopIfTrue="1" operator="between">
      <formula>75</formula>
      <formula>$P$130</formula>
    </cfRule>
    <cfRule type="cellIs" dxfId="131" priority="2193" stopIfTrue="1" operator="lessThan">
      <formula>50</formula>
    </cfRule>
    <cfRule type="cellIs" dxfId="130" priority="2194" stopIfTrue="1" operator="greaterThanOrEqual">
      <formula>75</formula>
    </cfRule>
  </conditionalFormatting>
  <conditionalFormatting sqref="L4:L131">
    <cfRule type="containsBlanks" dxfId="129" priority="2201" stopIfTrue="1">
      <formula>LEN(TRIM(L4))=0</formula>
    </cfRule>
    <cfRule type="cellIs" dxfId="128" priority="2202" stopIfTrue="1" operator="equal">
      <formula>$L$130</formula>
    </cfRule>
    <cfRule type="cellIs" dxfId="127" priority="2203" stopIfTrue="1" operator="lessThan">
      <formula>50</formula>
    </cfRule>
    <cfRule type="cellIs" dxfId="126" priority="2204" stopIfTrue="1" operator="between">
      <formula>$L$130</formula>
      <formula>50</formula>
    </cfRule>
    <cfRule type="cellIs" dxfId="125" priority="2205" stopIfTrue="1" operator="between">
      <formula>75</formula>
      <formula>$L$130</formula>
    </cfRule>
  </conditionalFormatting>
  <conditionalFormatting sqref="H4:H131">
    <cfRule type="cellIs" dxfId="124" priority="5" operator="between">
      <formula>$H$130</formula>
      <formula>50.47</formula>
    </cfRule>
    <cfRule type="containsBlanks" dxfId="123" priority="6">
      <formula>LEN(TRIM(H4))=0</formula>
    </cfRule>
    <cfRule type="cellIs" dxfId="122" priority="7" operator="lessThan">
      <formula>50</formula>
    </cfRule>
    <cfRule type="cellIs" dxfId="121" priority="8" operator="between">
      <formula>$H$130</formula>
      <formula>50</formula>
    </cfRule>
    <cfRule type="cellIs" dxfId="120" priority="9" operator="between">
      <formula>75</formula>
      <formula>$H$130</formula>
    </cfRule>
  </conditionalFormatting>
  <conditionalFormatting sqref="D4:D131">
    <cfRule type="cellIs" dxfId="119" priority="4" operator="between">
      <formula>75</formula>
      <formula>50</formula>
    </cfRule>
    <cfRule type="cellIs" dxfId="118" priority="3" operator="equal">
      <formula>50</formula>
    </cfRule>
    <cfRule type="cellIs" dxfId="117" priority="2" operator="lessThan">
      <formula>50</formula>
    </cfRule>
    <cfRule type="containsBlanks" dxfId="116" priority="1">
      <formula>LEN(TRIM(D4))=0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zoomScale="90" zoomScaleNormal="90" workbookViewId="0">
      <selection activeCell="I135" sqref="I135"/>
    </sheetView>
  </sheetViews>
  <sheetFormatPr defaultRowHeight="15" x14ac:dyDescent="0.25"/>
  <cols>
    <col min="1" max="1" width="5.85546875" customWidth="1"/>
    <col min="2" max="2" width="32.85546875" customWidth="1"/>
    <col min="3" max="14" width="7.7109375" style="201" customWidth="1"/>
    <col min="15" max="18" width="7.7109375" style="165" customWidth="1"/>
    <col min="19" max="30" width="7.7109375" customWidth="1"/>
    <col min="31" max="31" width="8.7109375" customWidth="1"/>
  </cols>
  <sheetData>
    <row r="1" spans="1:34" ht="402" customHeight="1" thickBot="1" x14ac:dyDescent="0.3"/>
    <row r="2" spans="1:34" x14ac:dyDescent="0.25">
      <c r="A2" s="954" t="s">
        <v>79</v>
      </c>
      <c r="B2" s="956" t="s">
        <v>72</v>
      </c>
      <c r="C2" s="958">
        <v>2021</v>
      </c>
      <c r="D2" s="959"/>
      <c r="E2" s="959"/>
      <c r="F2" s="960"/>
      <c r="G2" s="958">
        <v>2020</v>
      </c>
      <c r="H2" s="959"/>
      <c r="I2" s="959"/>
      <c r="J2" s="960"/>
      <c r="K2" s="958">
        <v>2019</v>
      </c>
      <c r="L2" s="959"/>
      <c r="M2" s="959"/>
      <c r="N2" s="960"/>
      <c r="O2" s="958">
        <v>2018</v>
      </c>
      <c r="P2" s="959"/>
      <c r="Q2" s="959"/>
      <c r="R2" s="960"/>
      <c r="S2" s="958">
        <v>2017</v>
      </c>
      <c r="T2" s="959"/>
      <c r="U2" s="959"/>
      <c r="V2" s="960"/>
      <c r="W2" s="958">
        <v>2016</v>
      </c>
      <c r="X2" s="959"/>
      <c r="Y2" s="959"/>
      <c r="Z2" s="960"/>
      <c r="AA2" s="958">
        <v>2015</v>
      </c>
      <c r="AB2" s="959"/>
      <c r="AC2" s="959"/>
      <c r="AD2" s="960"/>
      <c r="AE2" s="952" t="s">
        <v>120</v>
      </c>
    </row>
    <row r="3" spans="1:34" ht="45" customHeight="1" thickBot="1" x14ac:dyDescent="0.3">
      <c r="A3" s="955"/>
      <c r="B3" s="957"/>
      <c r="C3" s="520" t="s">
        <v>132</v>
      </c>
      <c r="D3" s="347" t="s">
        <v>133</v>
      </c>
      <c r="E3" s="527" t="s">
        <v>134</v>
      </c>
      <c r="F3" s="119" t="s">
        <v>119</v>
      </c>
      <c r="G3" s="520" t="s">
        <v>132</v>
      </c>
      <c r="H3" s="347" t="s">
        <v>133</v>
      </c>
      <c r="I3" s="347" t="s">
        <v>134</v>
      </c>
      <c r="J3" s="119" t="s">
        <v>119</v>
      </c>
      <c r="K3" s="520" t="s">
        <v>132</v>
      </c>
      <c r="L3" s="347" t="s">
        <v>133</v>
      </c>
      <c r="M3" s="347" t="s">
        <v>134</v>
      </c>
      <c r="N3" s="119" t="s">
        <v>119</v>
      </c>
      <c r="O3" s="116" t="s">
        <v>132</v>
      </c>
      <c r="P3" s="347" t="s">
        <v>133</v>
      </c>
      <c r="Q3" s="118" t="s">
        <v>134</v>
      </c>
      <c r="R3" s="117" t="s">
        <v>119</v>
      </c>
      <c r="S3" s="116" t="s">
        <v>132</v>
      </c>
      <c r="T3" s="131" t="s">
        <v>133</v>
      </c>
      <c r="U3" s="131" t="s">
        <v>134</v>
      </c>
      <c r="V3" s="117" t="s">
        <v>119</v>
      </c>
      <c r="W3" s="116" t="s">
        <v>132</v>
      </c>
      <c r="X3" s="131" t="s">
        <v>133</v>
      </c>
      <c r="Y3" s="131" t="s">
        <v>134</v>
      </c>
      <c r="Z3" s="117" t="s">
        <v>119</v>
      </c>
      <c r="AA3" s="116" t="s">
        <v>132</v>
      </c>
      <c r="AB3" s="131" t="s">
        <v>133</v>
      </c>
      <c r="AC3" s="131" t="s">
        <v>134</v>
      </c>
      <c r="AD3" s="119" t="s">
        <v>119</v>
      </c>
      <c r="AE3" s="953"/>
    </row>
    <row r="4" spans="1:34" s="165" customFormat="1" ht="15" customHeight="1" thickBot="1" x14ac:dyDescent="0.3">
      <c r="A4" s="149"/>
      <c r="B4" s="367" t="s">
        <v>143</v>
      </c>
      <c r="C4" s="368">
        <f>C5+C6+C15+C30+C50+C70+C86+C118</f>
        <v>1055</v>
      </c>
      <c r="D4" s="388">
        <f>AVERAGE(D5,D7:D14,D16:D29,D31:D49,D51:D69,D71:D85,D87:D117,D119:D129)</f>
        <v>48.232672625198376</v>
      </c>
      <c r="E4" s="370">
        <v>50.78</v>
      </c>
      <c r="F4" s="371"/>
      <c r="G4" s="368">
        <f>G5+G6+G15+G30+G50+G70+G86+G118</f>
        <v>910</v>
      </c>
      <c r="H4" s="388">
        <f>AVERAGE(H5,H7:H14,H16:H29,H31:H49,H51:H69,H71:H85,H87:H117,H119:H129)</f>
        <v>50.467993991165066</v>
      </c>
      <c r="I4" s="369">
        <v>50.47</v>
      </c>
      <c r="J4" s="371"/>
      <c r="K4" s="368">
        <f>K5+K6+K15+K30+K50+K70+K86+K118</f>
        <v>961</v>
      </c>
      <c r="L4" s="388">
        <f>AVERAGE(L5,L7:L14,L16:L29,L31:L49,L51:L69,L71:L85,L87:L117,L119:L129)</f>
        <v>50.208314299457165</v>
      </c>
      <c r="M4" s="369">
        <v>53.909999999999982</v>
      </c>
      <c r="N4" s="371"/>
      <c r="O4" s="368">
        <f>O5+O6+O15+O30+O50+O70+O86+O118</f>
        <v>893</v>
      </c>
      <c r="P4" s="388">
        <f>AVERAGE(P5,P7:P14,P16:P29,P31:P49,P51:P69,P71:P85,P87:P117,P119:P129)</f>
        <v>50.987369268685931</v>
      </c>
      <c r="Q4" s="370">
        <v>54.06</v>
      </c>
      <c r="R4" s="371"/>
      <c r="S4" s="372">
        <f>S5+S6+S15+S30+S50+S70+S86+S118</f>
        <v>786</v>
      </c>
      <c r="T4" s="388">
        <f>AVERAGE(T5,T7:T14,T16:T29,T31:T49,T51:T69,T71:T85,T87:T117,T119:T129)</f>
        <v>51.172807972963454</v>
      </c>
      <c r="U4" s="369">
        <v>53.16</v>
      </c>
      <c r="V4" s="373"/>
      <c r="W4" s="372">
        <f>W5+W6+W15+W30+W50+W70+W86+W118</f>
        <v>800</v>
      </c>
      <c r="X4" s="369">
        <f>AVERAGE(X5,X7:X14,X16:X29,X31:X49,X51:X69,X71:X85,X87:X117,X119:X129)</f>
        <v>53.790241873108151</v>
      </c>
      <c r="Y4" s="369">
        <v>54.85</v>
      </c>
      <c r="Z4" s="373"/>
      <c r="AA4" s="372">
        <f>AA5+AA6+AA15+AA30+AA50+AA70+AA86+AA118</f>
        <v>715</v>
      </c>
      <c r="AB4" s="369">
        <f>AVERAGE(AB5,AB7:AB14,AB16:AB29,AB31:AB49,AB51:AB69,AB71:AB85,AB87:AB117,AB119:AB129)</f>
        <v>54.530492348969076</v>
      </c>
      <c r="AC4" s="369">
        <v>54.85</v>
      </c>
      <c r="AD4" s="371"/>
      <c r="AE4" s="331"/>
      <c r="AG4" s="166"/>
      <c r="AH4" s="111" t="s">
        <v>128</v>
      </c>
    </row>
    <row r="5" spans="1:34" s="165" customFormat="1" ht="15" customHeight="1" thickBot="1" x14ac:dyDescent="0.3">
      <c r="A5" s="521">
        <v>1</v>
      </c>
      <c r="B5" s="522" t="s">
        <v>39</v>
      </c>
      <c r="C5" s="701">
        <v>11</v>
      </c>
      <c r="D5" s="918">
        <v>55</v>
      </c>
      <c r="E5" s="702">
        <v>50.78</v>
      </c>
      <c r="F5" s="221">
        <v>25</v>
      </c>
      <c r="G5" s="571">
        <v>6</v>
      </c>
      <c r="H5" s="621">
        <v>54.17</v>
      </c>
      <c r="I5" s="570">
        <v>50.47</v>
      </c>
      <c r="J5" s="572">
        <v>36</v>
      </c>
      <c r="K5" s="15">
        <v>7</v>
      </c>
      <c r="L5" s="226">
        <v>57.14</v>
      </c>
      <c r="M5" s="275">
        <v>53.91</v>
      </c>
      <c r="N5" s="390">
        <v>27</v>
      </c>
      <c r="O5" s="15">
        <v>16</v>
      </c>
      <c r="P5" s="226">
        <v>70</v>
      </c>
      <c r="Q5" s="275">
        <v>54.06</v>
      </c>
      <c r="R5" s="390">
        <v>2</v>
      </c>
      <c r="S5" s="242">
        <v>7</v>
      </c>
      <c r="T5" s="243">
        <v>57.714285714285715</v>
      </c>
      <c r="U5" s="55">
        <v>53.16</v>
      </c>
      <c r="V5" s="305">
        <v>24</v>
      </c>
      <c r="W5" s="258">
        <v>7</v>
      </c>
      <c r="X5" s="244">
        <v>55.571428571428569</v>
      </c>
      <c r="Y5" s="55">
        <v>54.85</v>
      </c>
      <c r="Z5" s="305">
        <v>46</v>
      </c>
      <c r="AA5" s="56">
        <v>7</v>
      </c>
      <c r="AB5" s="640">
        <v>61.571428570000002</v>
      </c>
      <c r="AC5" s="86">
        <v>54.85</v>
      </c>
      <c r="AD5" s="305">
        <v>20</v>
      </c>
      <c r="AE5" s="523">
        <f>AD5+Z5+V5+R5+N5+J5+F5</f>
        <v>180</v>
      </c>
      <c r="AG5" s="202"/>
      <c r="AH5" s="111" t="s">
        <v>129</v>
      </c>
    </row>
    <row r="6" spans="1:34" s="165" customFormat="1" ht="15" customHeight="1" thickBot="1" x14ac:dyDescent="0.3">
      <c r="A6" s="348"/>
      <c r="B6" s="350" t="s">
        <v>144</v>
      </c>
      <c r="C6" s="351">
        <f>SUM(C7:C14)</f>
        <v>92</v>
      </c>
      <c r="D6" s="383">
        <f>AVERAGE(D7:D14)</f>
        <v>52.590706862581868</v>
      </c>
      <c r="E6" s="352">
        <v>50.78</v>
      </c>
      <c r="F6" s="353"/>
      <c r="G6" s="351">
        <f>SUM(G7:G14)</f>
        <v>90</v>
      </c>
      <c r="H6" s="383">
        <f>AVERAGE(H7:H14)</f>
        <v>52.483849538619268</v>
      </c>
      <c r="I6" s="349">
        <v>50.47</v>
      </c>
      <c r="J6" s="353"/>
      <c r="K6" s="351">
        <f>SUM(K7:K14)</f>
        <v>82</v>
      </c>
      <c r="L6" s="383">
        <f>AVERAGE(L7:L14)</f>
        <v>54.332837301587304</v>
      </c>
      <c r="M6" s="349">
        <f>AVERAGE(M7:M14)</f>
        <v>53.909999999999982</v>
      </c>
      <c r="N6" s="353"/>
      <c r="O6" s="351">
        <f>SUM(O7:O14)</f>
        <v>48</v>
      </c>
      <c r="P6" s="383">
        <f>AVERAGE(P7:P14)</f>
        <v>56.5</v>
      </c>
      <c r="Q6" s="352">
        <v>54.06</v>
      </c>
      <c r="R6" s="353"/>
      <c r="S6" s="354">
        <f>SUM(S7:S14)</f>
        <v>58</v>
      </c>
      <c r="T6" s="383">
        <f>AVERAGE(T7:T14)</f>
        <v>55.909252450980382</v>
      </c>
      <c r="U6" s="349">
        <v>53.16</v>
      </c>
      <c r="V6" s="355"/>
      <c r="W6" s="354">
        <f>SUM(W7:W14)</f>
        <v>56</v>
      </c>
      <c r="X6" s="383">
        <f>AVERAGE(X7:X14)</f>
        <v>56.401388888888896</v>
      </c>
      <c r="Y6" s="349">
        <v>54.85</v>
      </c>
      <c r="Z6" s="355"/>
      <c r="AA6" s="354">
        <f>SUM(AA7:AA14)</f>
        <v>61</v>
      </c>
      <c r="AB6" s="383">
        <f>AVERAGE(AB7:AB14)</f>
        <v>61.224046384999994</v>
      </c>
      <c r="AC6" s="349">
        <v>54.85</v>
      </c>
      <c r="AD6" s="353"/>
      <c r="AE6" s="356"/>
      <c r="AG6" s="203"/>
      <c r="AH6" s="111" t="s">
        <v>130</v>
      </c>
    </row>
    <row r="7" spans="1:34" ht="15" customHeight="1" x14ac:dyDescent="0.25">
      <c r="A7" s="400">
        <v>1</v>
      </c>
      <c r="B7" s="44" t="s">
        <v>86</v>
      </c>
      <c r="C7" s="623">
        <v>13</v>
      </c>
      <c r="D7" s="627">
        <v>64.538461538461533</v>
      </c>
      <c r="E7" s="703">
        <v>50.78</v>
      </c>
      <c r="F7" s="213">
        <v>5</v>
      </c>
      <c r="G7" s="553">
        <v>15</v>
      </c>
      <c r="H7" s="617">
        <v>61.2</v>
      </c>
      <c r="I7" s="31">
        <v>50.47</v>
      </c>
      <c r="J7" s="438">
        <v>6</v>
      </c>
      <c r="K7" s="15">
        <v>21</v>
      </c>
      <c r="L7" s="159">
        <v>58.857142857142854</v>
      </c>
      <c r="M7" s="275">
        <v>53.91</v>
      </c>
      <c r="N7" s="305">
        <v>22</v>
      </c>
      <c r="O7" s="15">
        <v>1</v>
      </c>
      <c r="P7" s="159">
        <v>56</v>
      </c>
      <c r="Q7" s="275">
        <v>54.06</v>
      </c>
      <c r="R7" s="390">
        <v>35</v>
      </c>
      <c r="S7" s="52">
        <v>10</v>
      </c>
      <c r="T7" s="53">
        <v>52.7</v>
      </c>
      <c r="U7" s="55">
        <v>53.16</v>
      </c>
      <c r="V7" s="305">
        <v>41</v>
      </c>
      <c r="W7" s="258">
        <v>5</v>
      </c>
      <c r="X7" s="244">
        <v>67.599999999999994</v>
      </c>
      <c r="Y7" s="55">
        <v>54.85</v>
      </c>
      <c r="Z7" s="305">
        <v>11</v>
      </c>
      <c r="AA7" s="56">
        <v>6</v>
      </c>
      <c r="AB7" s="640">
        <v>61.5</v>
      </c>
      <c r="AC7" s="86">
        <v>54.85</v>
      </c>
      <c r="AD7" s="305">
        <v>21</v>
      </c>
      <c r="AE7" s="727">
        <f>AD7+Z7+V7+R7+N7+J7+F7</f>
        <v>141</v>
      </c>
      <c r="AF7" s="120"/>
      <c r="AG7" s="112"/>
      <c r="AH7" s="111" t="s">
        <v>131</v>
      </c>
    </row>
    <row r="8" spans="1:34" ht="15" customHeight="1" x14ac:dyDescent="0.25">
      <c r="A8" s="121">
        <v>2</v>
      </c>
      <c r="B8" s="44" t="s">
        <v>84</v>
      </c>
      <c r="C8" s="623">
        <v>9</v>
      </c>
      <c r="D8" s="627">
        <v>58.555555555555557</v>
      </c>
      <c r="E8" s="703">
        <v>50.78</v>
      </c>
      <c r="F8" s="213">
        <v>11</v>
      </c>
      <c r="G8" s="553">
        <v>12</v>
      </c>
      <c r="H8" s="617">
        <v>54.25</v>
      </c>
      <c r="I8" s="31">
        <v>50.47</v>
      </c>
      <c r="J8" s="438">
        <v>35</v>
      </c>
      <c r="K8" s="15">
        <v>9</v>
      </c>
      <c r="L8" s="159">
        <v>61.666666666666664</v>
      </c>
      <c r="M8" s="275">
        <v>53.91</v>
      </c>
      <c r="N8" s="305">
        <v>11</v>
      </c>
      <c r="O8" s="15">
        <v>5</v>
      </c>
      <c r="P8" s="159">
        <v>67</v>
      </c>
      <c r="Q8" s="275">
        <v>54.06</v>
      </c>
      <c r="R8" s="390">
        <v>4</v>
      </c>
      <c r="S8" s="52">
        <v>3</v>
      </c>
      <c r="T8" s="53">
        <v>64</v>
      </c>
      <c r="U8" s="55">
        <v>53.16</v>
      </c>
      <c r="V8" s="305">
        <v>14</v>
      </c>
      <c r="W8" s="258">
        <v>3</v>
      </c>
      <c r="X8" s="244">
        <v>48.666666666666664</v>
      </c>
      <c r="Y8" s="55">
        <v>54.85</v>
      </c>
      <c r="Z8" s="305">
        <v>71</v>
      </c>
      <c r="AA8" s="56">
        <v>6</v>
      </c>
      <c r="AB8" s="640">
        <v>60</v>
      </c>
      <c r="AC8" s="86">
        <v>54.85</v>
      </c>
      <c r="AD8" s="305">
        <v>28</v>
      </c>
      <c r="AE8" s="728">
        <f t="shared" ref="AE8:AE69" si="0">AD8+Z8+V8+R8+N8+J8+F8</f>
        <v>174</v>
      </c>
      <c r="AF8" s="120"/>
    </row>
    <row r="9" spans="1:34" ht="15" customHeight="1" x14ac:dyDescent="0.25">
      <c r="A9" s="121">
        <v>3</v>
      </c>
      <c r="B9" s="44" t="s">
        <v>191</v>
      </c>
      <c r="C9" s="623">
        <v>9</v>
      </c>
      <c r="D9" s="627">
        <v>57.222222222222221</v>
      </c>
      <c r="E9" s="703">
        <v>50.78</v>
      </c>
      <c r="F9" s="213">
        <v>16</v>
      </c>
      <c r="G9" s="553">
        <v>6</v>
      </c>
      <c r="H9" s="617">
        <v>47</v>
      </c>
      <c r="I9" s="31">
        <v>50.47</v>
      </c>
      <c r="J9" s="438">
        <v>68</v>
      </c>
      <c r="K9" s="15">
        <v>4</v>
      </c>
      <c r="L9" s="159">
        <v>51.75</v>
      </c>
      <c r="M9" s="31">
        <v>53.91</v>
      </c>
      <c r="N9" s="305">
        <v>53</v>
      </c>
      <c r="O9" s="15">
        <v>4</v>
      </c>
      <c r="P9" s="159">
        <v>41</v>
      </c>
      <c r="Q9" s="275">
        <v>54.06</v>
      </c>
      <c r="R9" s="390">
        <v>88</v>
      </c>
      <c r="S9" s="52">
        <v>4</v>
      </c>
      <c r="T9" s="53">
        <v>43.5</v>
      </c>
      <c r="U9" s="55">
        <v>53.16</v>
      </c>
      <c r="V9" s="305">
        <v>84</v>
      </c>
      <c r="W9" s="258">
        <v>7</v>
      </c>
      <c r="X9" s="244">
        <v>48.142857142857146</v>
      </c>
      <c r="Y9" s="55">
        <v>54.85</v>
      </c>
      <c r="Z9" s="304">
        <v>75</v>
      </c>
      <c r="AA9" s="56">
        <v>1</v>
      </c>
      <c r="AB9" s="640">
        <v>72</v>
      </c>
      <c r="AC9" s="86">
        <v>54.85</v>
      </c>
      <c r="AD9" s="305">
        <v>4</v>
      </c>
      <c r="AE9" s="728">
        <f t="shared" si="0"/>
        <v>388</v>
      </c>
      <c r="AF9" s="120"/>
    </row>
    <row r="10" spans="1:34" ht="15" customHeight="1" x14ac:dyDescent="0.25">
      <c r="A10" s="121">
        <v>4</v>
      </c>
      <c r="B10" s="44" t="s">
        <v>87</v>
      </c>
      <c r="C10" s="623">
        <v>21</v>
      </c>
      <c r="D10" s="627">
        <v>56.38095238095238</v>
      </c>
      <c r="E10" s="703">
        <v>50.78</v>
      </c>
      <c r="F10" s="213">
        <v>19</v>
      </c>
      <c r="G10" s="553">
        <v>19</v>
      </c>
      <c r="H10" s="617">
        <v>53.526315789473678</v>
      </c>
      <c r="I10" s="31">
        <v>50.47</v>
      </c>
      <c r="J10" s="438">
        <v>41</v>
      </c>
      <c r="K10" s="15">
        <v>18</v>
      </c>
      <c r="L10" s="159">
        <v>57.277777777777779</v>
      </c>
      <c r="M10" s="275">
        <v>53.91</v>
      </c>
      <c r="N10" s="305">
        <v>26</v>
      </c>
      <c r="O10" s="15">
        <v>9</v>
      </c>
      <c r="P10" s="159">
        <v>56</v>
      </c>
      <c r="Q10" s="274">
        <v>54.06</v>
      </c>
      <c r="R10" s="390">
        <v>33</v>
      </c>
      <c r="S10" s="52">
        <v>17</v>
      </c>
      <c r="T10" s="53">
        <v>56.882352941176471</v>
      </c>
      <c r="U10" s="55">
        <v>53.16</v>
      </c>
      <c r="V10" s="59">
        <v>29</v>
      </c>
      <c r="W10" s="258">
        <v>7</v>
      </c>
      <c r="X10" s="244">
        <v>60.142857142857146</v>
      </c>
      <c r="Y10" s="55">
        <v>54.85</v>
      </c>
      <c r="Z10" s="305">
        <v>27</v>
      </c>
      <c r="AA10" s="56">
        <v>19</v>
      </c>
      <c r="AB10" s="640">
        <v>52.473684210000002</v>
      </c>
      <c r="AC10" s="86">
        <v>54.85</v>
      </c>
      <c r="AD10" s="305">
        <v>57</v>
      </c>
      <c r="AE10" s="728">
        <f t="shared" si="0"/>
        <v>232</v>
      </c>
      <c r="AF10" s="120"/>
    </row>
    <row r="11" spans="1:34" ht="15" customHeight="1" x14ac:dyDescent="0.25">
      <c r="A11" s="121">
        <v>5</v>
      </c>
      <c r="B11" s="44" t="s">
        <v>90</v>
      </c>
      <c r="C11" s="623">
        <v>14</v>
      </c>
      <c r="D11" s="627">
        <v>51.533333333333331</v>
      </c>
      <c r="E11" s="703">
        <v>50.78</v>
      </c>
      <c r="F11" s="213">
        <v>43</v>
      </c>
      <c r="G11" s="553">
        <v>7</v>
      </c>
      <c r="H11" s="617">
        <v>51.428571428571431</v>
      </c>
      <c r="I11" s="31">
        <v>50.47</v>
      </c>
      <c r="J11" s="438">
        <v>49</v>
      </c>
      <c r="K11" s="15">
        <v>9</v>
      </c>
      <c r="L11" s="159">
        <v>55.444444444444443</v>
      </c>
      <c r="M11" s="275">
        <v>53.91</v>
      </c>
      <c r="N11" s="305">
        <v>38</v>
      </c>
      <c r="O11" s="15">
        <v>11</v>
      </c>
      <c r="P11" s="159">
        <v>59</v>
      </c>
      <c r="Q11" s="275">
        <v>54.06</v>
      </c>
      <c r="R11" s="390">
        <v>21</v>
      </c>
      <c r="S11" s="52">
        <v>8</v>
      </c>
      <c r="T11" s="53">
        <v>56.625</v>
      </c>
      <c r="U11" s="55">
        <v>53.16</v>
      </c>
      <c r="V11" s="305">
        <v>31</v>
      </c>
      <c r="W11" s="258">
        <v>9</v>
      </c>
      <c r="X11" s="244">
        <v>61.111111111111114</v>
      </c>
      <c r="Y11" s="55">
        <v>54.85</v>
      </c>
      <c r="Z11" s="305">
        <v>25</v>
      </c>
      <c r="AA11" s="56">
        <v>5</v>
      </c>
      <c r="AB11" s="640">
        <v>71.2</v>
      </c>
      <c r="AC11" s="86">
        <v>54.85</v>
      </c>
      <c r="AD11" s="305">
        <v>5</v>
      </c>
      <c r="AE11" s="728">
        <f t="shared" si="0"/>
        <v>212</v>
      </c>
      <c r="AF11" s="120"/>
    </row>
    <row r="12" spans="1:34" ht="15" customHeight="1" x14ac:dyDescent="0.25">
      <c r="A12" s="121">
        <v>6</v>
      </c>
      <c r="B12" s="44" t="s">
        <v>190</v>
      </c>
      <c r="C12" s="623">
        <v>8</v>
      </c>
      <c r="D12" s="627">
        <v>50.625</v>
      </c>
      <c r="E12" s="703">
        <v>50.78</v>
      </c>
      <c r="F12" s="213">
        <v>45</v>
      </c>
      <c r="G12" s="553">
        <v>8</v>
      </c>
      <c r="H12" s="617">
        <v>55.625</v>
      </c>
      <c r="I12" s="31">
        <v>50.47</v>
      </c>
      <c r="J12" s="438">
        <v>26</v>
      </c>
      <c r="K12" s="15">
        <v>14</v>
      </c>
      <c r="L12" s="159">
        <v>43.5</v>
      </c>
      <c r="M12" s="275">
        <v>53.91</v>
      </c>
      <c r="N12" s="305">
        <v>76</v>
      </c>
      <c r="O12" s="15">
        <v>3</v>
      </c>
      <c r="P12" s="159">
        <v>52</v>
      </c>
      <c r="Q12" s="275">
        <v>54.06</v>
      </c>
      <c r="R12" s="390">
        <v>50</v>
      </c>
      <c r="S12" s="52">
        <v>10</v>
      </c>
      <c r="T12" s="53">
        <v>39.9</v>
      </c>
      <c r="U12" s="55">
        <v>53.16</v>
      </c>
      <c r="V12" s="305">
        <v>93</v>
      </c>
      <c r="W12" s="258">
        <v>12</v>
      </c>
      <c r="X12" s="244">
        <v>48.166666666666664</v>
      </c>
      <c r="Y12" s="55">
        <v>54.85</v>
      </c>
      <c r="Z12" s="305">
        <v>73</v>
      </c>
      <c r="AA12" s="56">
        <v>9</v>
      </c>
      <c r="AB12" s="640">
        <v>52.777777780000001</v>
      </c>
      <c r="AC12" s="86">
        <v>54.85</v>
      </c>
      <c r="AD12" s="304">
        <v>53</v>
      </c>
      <c r="AE12" s="728">
        <f t="shared" si="0"/>
        <v>416</v>
      </c>
      <c r="AF12" s="120"/>
    </row>
    <row r="13" spans="1:34" ht="15" customHeight="1" x14ac:dyDescent="0.25">
      <c r="A13" s="121">
        <v>7</v>
      </c>
      <c r="B13" s="188" t="s">
        <v>141</v>
      </c>
      <c r="C13" s="626">
        <v>11</v>
      </c>
      <c r="D13" s="630">
        <v>43.727272727272727</v>
      </c>
      <c r="E13" s="704">
        <v>50.78</v>
      </c>
      <c r="F13" s="446">
        <v>68</v>
      </c>
      <c r="G13" s="557">
        <v>12</v>
      </c>
      <c r="H13" s="622">
        <v>47.75</v>
      </c>
      <c r="I13" s="183">
        <v>50.47</v>
      </c>
      <c r="J13" s="558">
        <v>66</v>
      </c>
      <c r="K13" s="287">
        <v>4</v>
      </c>
      <c r="L13" s="226">
        <v>50.5</v>
      </c>
      <c r="M13" s="529">
        <v>53.91</v>
      </c>
      <c r="N13" s="305">
        <v>58</v>
      </c>
      <c r="O13" s="15">
        <v>8</v>
      </c>
      <c r="P13" s="226">
        <v>73</v>
      </c>
      <c r="Q13" s="275">
        <v>54.06</v>
      </c>
      <c r="R13" s="390">
        <v>1</v>
      </c>
      <c r="S13" s="52">
        <v>3</v>
      </c>
      <c r="T13" s="53">
        <v>70.333333333333329</v>
      </c>
      <c r="U13" s="55">
        <v>53.16</v>
      </c>
      <c r="V13" s="304">
        <v>6</v>
      </c>
      <c r="W13" s="258">
        <v>6</v>
      </c>
      <c r="X13" s="244">
        <v>59.666666666666664</v>
      </c>
      <c r="Y13" s="55">
        <v>54.85</v>
      </c>
      <c r="Z13" s="305">
        <v>29</v>
      </c>
      <c r="AA13" s="56">
        <v>4</v>
      </c>
      <c r="AB13" s="640">
        <v>66.75</v>
      </c>
      <c r="AC13" s="86">
        <v>54.85</v>
      </c>
      <c r="AD13" s="304">
        <v>10</v>
      </c>
      <c r="AE13" s="728">
        <f t="shared" si="0"/>
        <v>238</v>
      </c>
      <c r="AF13" s="120"/>
    </row>
    <row r="14" spans="1:34" ht="15" customHeight="1" thickBot="1" x14ac:dyDescent="0.3">
      <c r="A14" s="377">
        <v>8</v>
      </c>
      <c r="B14" s="44" t="s">
        <v>192</v>
      </c>
      <c r="C14" s="623">
        <v>7</v>
      </c>
      <c r="D14" s="627">
        <v>38.142857142857146</v>
      </c>
      <c r="E14" s="703">
        <v>50.78</v>
      </c>
      <c r="F14" s="213">
        <v>76</v>
      </c>
      <c r="G14" s="553">
        <v>11</v>
      </c>
      <c r="H14" s="617">
        <v>49.090909090909093</v>
      </c>
      <c r="I14" s="31">
        <v>50.47</v>
      </c>
      <c r="J14" s="438">
        <v>62</v>
      </c>
      <c r="K14" s="15">
        <v>3</v>
      </c>
      <c r="L14" s="159">
        <v>55.666666666666664</v>
      </c>
      <c r="M14" s="275">
        <v>53.91</v>
      </c>
      <c r="N14" s="305">
        <v>36</v>
      </c>
      <c r="O14" s="15">
        <v>7</v>
      </c>
      <c r="P14" s="159">
        <v>48</v>
      </c>
      <c r="Q14" s="275">
        <v>54.06</v>
      </c>
      <c r="R14" s="390">
        <v>65</v>
      </c>
      <c r="S14" s="52">
        <v>3</v>
      </c>
      <c r="T14" s="53">
        <v>63.333333333333336</v>
      </c>
      <c r="U14" s="55">
        <v>53.16</v>
      </c>
      <c r="V14" s="305">
        <v>16</v>
      </c>
      <c r="W14" s="258">
        <v>7</v>
      </c>
      <c r="X14" s="244">
        <v>57.714285714285715</v>
      </c>
      <c r="Y14" s="55">
        <v>54.85</v>
      </c>
      <c r="Z14" s="305">
        <v>40</v>
      </c>
      <c r="AA14" s="56">
        <v>11</v>
      </c>
      <c r="AB14" s="640">
        <v>53.090909089999997</v>
      </c>
      <c r="AC14" s="86">
        <v>54.85</v>
      </c>
      <c r="AD14" s="305">
        <v>52</v>
      </c>
      <c r="AE14" s="729">
        <f t="shared" si="0"/>
        <v>347</v>
      </c>
      <c r="AF14" s="120"/>
    </row>
    <row r="15" spans="1:34" s="165" customFormat="1" ht="15" customHeight="1" thickBot="1" x14ac:dyDescent="0.3">
      <c r="A15" s="348"/>
      <c r="B15" s="378" t="s">
        <v>145</v>
      </c>
      <c r="C15" s="379">
        <f>SUM(C16:C29)</f>
        <v>112</v>
      </c>
      <c r="D15" s="386">
        <f>AVERAGE(D16:D29)</f>
        <v>45.07500000000001</v>
      </c>
      <c r="E15" s="380">
        <v>50.78</v>
      </c>
      <c r="F15" s="356"/>
      <c r="G15" s="379">
        <f>SUM(G16:G29)</f>
        <v>76</v>
      </c>
      <c r="H15" s="386">
        <f>AVERAGE(H16:H29)</f>
        <v>45.984632034632028</v>
      </c>
      <c r="I15" s="161">
        <v>50.47</v>
      </c>
      <c r="J15" s="356"/>
      <c r="K15" s="379">
        <f>SUM(K16:K29)</f>
        <v>101</v>
      </c>
      <c r="L15" s="386">
        <f>AVERAGE(L16:L29)</f>
        <v>46.72538461538462</v>
      </c>
      <c r="M15" s="161">
        <v>53.91</v>
      </c>
      <c r="N15" s="356"/>
      <c r="O15" s="379">
        <f>SUM(O16:O29)</f>
        <v>97</v>
      </c>
      <c r="P15" s="386">
        <f>AVERAGE(P16:P29)</f>
        <v>51.133419442875962</v>
      </c>
      <c r="Q15" s="380">
        <v>54.06</v>
      </c>
      <c r="R15" s="356"/>
      <c r="S15" s="362">
        <f>SUM(S16:S29)</f>
        <v>91</v>
      </c>
      <c r="T15" s="363">
        <f>AVERAGE(T16:T29)</f>
        <v>47.864884135472373</v>
      </c>
      <c r="U15" s="363">
        <v>53.16</v>
      </c>
      <c r="V15" s="366"/>
      <c r="W15" s="362">
        <f>SUM(W16:W29)</f>
        <v>84</v>
      </c>
      <c r="X15" s="363">
        <f>AVERAGE(X16:X29)</f>
        <v>53.082677045177043</v>
      </c>
      <c r="Y15" s="363">
        <v>54.85</v>
      </c>
      <c r="Z15" s="366"/>
      <c r="AA15" s="381">
        <f>SUM(AA16:AA29)</f>
        <v>83</v>
      </c>
      <c r="AB15" s="382">
        <f>AVERAGE(AB16:AB29)</f>
        <v>53.720695970769228</v>
      </c>
      <c r="AC15" s="365">
        <v>54.85</v>
      </c>
      <c r="AD15" s="366"/>
      <c r="AE15" s="730"/>
      <c r="AF15" s="120"/>
    </row>
    <row r="16" spans="1:34" ht="15" customHeight="1" x14ac:dyDescent="0.25">
      <c r="A16" s="400">
        <v>1</v>
      </c>
      <c r="B16" s="44" t="s">
        <v>61</v>
      </c>
      <c r="C16" s="623">
        <v>11</v>
      </c>
      <c r="D16" s="627">
        <v>55.6</v>
      </c>
      <c r="E16" s="703">
        <v>50.78</v>
      </c>
      <c r="F16" s="213">
        <v>22</v>
      </c>
      <c r="G16" s="623">
        <v>12</v>
      </c>
      <c r="H16" s="627">
        <v>52.916666666666657</v>
      </c>
      <c r="I16" s="275">
        <v>50.47</v>
      </c>
      <c r="J16" s="213">
        <v>45</v>
      </c>
      <c r="K16" s="15">
        <v>12</v>
      </c>
      <c r="L16" s="226">
        <v>62</v>
      </c>
      <c r="M16" s="275">
        <v>53.91</v>
      </c>
      <c r="N16" s="304">
        <v>9</v>
      </c>
      <c r="O16" s="15">
        <v>23</v>
      </c>
      <c r="P16" s="226">
        <v>64.142857142857139</v>
      </c>
      <c r="Q16" s="275">
        <v>54.06</v>
      </c>
      <c r="R16" s="390">
        <v>9</v>
      </c>
      <c r="S16" s="52">
        <v>12</v>
      </c>
      <c r="T16" s="53">
        <v>63.5</v>
      </c>
      <c r="U16" s="55">
        <v>53.16</v>
      </c>
      <c r="V16" s="305">
        <v>15</v>
      </c>
      <c r="W16" s="258">
        <v>13</v>
      </c>
      <c r="X16" s="244">
        <v>54.92307692307692</v>
      </c>
      <c r="Y16" s="55">
        <v>54.85</v>
      </c>
      <c r="Z16" s="305">
        <v>49</v>
      </c>
      <c r="AA16" s="56">
        <v>10</v>
      </c>
      <c r="AB16" s="640">
        <v>59.4</v>
      </c>
      <c r="AC16" s="86">
        <v>54.85</v>
      </c>
      <c r="AD16" s="305">
        <v>32</v>
      </c>
      <c r="AE16" s="731">
        <f t="shared" si="0"/>
        <v>181</v>
      </c>
      <c r="AF16" s="120"/>
    </row>
    <row r="17" spans="1:32" ht="15" customHeight="1" x14ac:dyDescent="0.25">
      <c r="A17" s="121">
        <v>2</v>
      </c>
      <c r="B17" s="44" t="s">
        <v>68</v>
      </c>
      <c r="C17" s="623">
        <v>11</v>
      </c>
      <c r="D17" s="627">
        <v>53.3</v>
      </c>
      <c r="E17" s="703">
        <v>50.78</v>
      </c>
      <c r="F17" s="213">
        <v>34</v>
      </c>
      <c r="G17" s="623">
        <v>4</v>
      </c>
      <c r="H17" s="627">
        <v>54.5</v>
      </c>
      <c r="I17" s="275">
        <v>50.47</v>
      </c>
      <c r="J17" s="213">
        <v>33</v>
      </c>
      <c r="K17" s="15">
        <v>5</v>
      </c>
      <c r="L17" s="226">
        <v>48</v>
      </c>
      <c r="M17" s="275">
        <v>53.91</v>
      </c>
      <c r="N17" s="305">
        <v>69</v>
      </c>
      <c r="O17" s="15">
        <v>16</v>
      </c>
      <c r="P17" s="226">
        <v>57.833333333333336</v>
      </c>
      <c r="Q17" s="275">
        <v>54.06</v>
      </c>
      <c r="R17" s="390">
        <v>25</v>
      </c>
      <c r="S17" s="52">
        <v>6</v>
      </c>
      <c r="T17" s="53">
        <v>57.666666666666664</v>
      </c>
      <c r="U17" s="55">
        <v>53.16</v>
      </c>
      <c r="V17" s="305">
        <v>25</v>
      </c>
      <c r="W17" s="258">
        <v>14</v>
      </c>
      <c r="X17" s="244">
        <v>53.785714285714285</v>
      </c>
      <c r="Y17" s="55">
        <v>54.85</v>
      </c>
      <c r="Z17" s="305">
        <v>53</v>
      </c>
      <c r="AA17" s="56">
        <v>8</v>
      </c>
      <c r="AB17" s="640">
        <v>66.25</v>
      </c>
      <c r="AC17" s="86">
        <v>54.85</v>
      </c>
      <c r="AD17" s="305">
        <v>11</v>
      </c>
      <c r="AE17" s="732">
        <f t="shared" si="0"/>
        <v>250</v>
      </c>
      <c r="AF17" s="120"/>
    </row>
    <row r="18" spans="1:32" ht="15" customHeight="1" x14ac:dyDescent="0.25">
      <c r="A18" s="121">
        <v>3</v>
      </c>
      <c r="B18" s="44" t="s">
        <v>69</v>
      </c>
      <c r="C18" s="623">
        <v>19</v>
      </c>
      <c r="D18" s="627">
        <v>52.7</v>
      </c>
      <c r="E18" s="703">
        <v>50.78</v>
      </c>
      <c r="F18" s="213">
        <v>39</v>
      </c>
      <c r="G18" s="623">
        <v>15</v>
      </c>
      <c r="H18" s="627">
        <v>49.533333333333331</v>
      </c>
      <c r="I18" s="275">
        <v>50.47</v>
      </c>
      <c r="J18" s="213">
        <v>59</v>
      </c>
      <c r="K18" s="15">
        <v>30</v>
      </c>
      <c r="L18" s="226">
        <v>54</v>
      </c>
      <c r="M18" s="275">
        <v>53.91</v>
      </c>
      <c r="N18" s="305">
        <v>43</v>
      </c>
      <c r="O18" s="15">
        <v>5</v>
      </c>
      <c r="P18" s="226">
        <v>53.173913043478258</v>
      </c>
      <c r="Q18" s="275">
        <v>54.06</v>
      </c>
      <c r="R18" s="390">
        <v>44</v>
      </c>
      <c r="S18" s="52">
        <v>16</v>
      </c>
      <c r="T18" s="53">
        <v>52.625</v>
      </c>
      <c r="U18" s="55">
        <v>53.16</v>
      </c>
      <c r="V18" s="305">
        <v>42</v>
      </c>
      <c r="W18" s="258">
        <v>18</v>
      </c>
      <c r="X18" s="244">
        <v>62.5</v>
      </c>
      <c r="Y18" s="55">
        <v>54.85</v>
      </c>
      <c r="Z18" s="305">
        <v>19</v>
      </c>
      <c r="AA18" s="56">
        <v>10</v>
      </c>
      <c r="AB18" s="640">
        <v>65.3</v>
      </c>
      <c r="AC18" s="86">
        <v>54.85</v>
      </c>
      <c r="AD18" s="305">
        <v>13</v>
      </c>
      <c r="AE18" s="728">
        <f t="shared" si="0"/>
        <v>259</v>
      </c>
      <c r="AF18" s="120"/>
    </row>
    <row r="19" spans="1:32" ht="15" customHeight="1" x14ac:dyDescent="0.25">
      <c r="A19" s="121">
        <v>4</v>
      </c>
      <c r="B19" s="44" t="s">
        <v>171</v>
      </c>
      <c r="C19" s="623">
        <v>2</v>
      </c>
      <c r="D19" s="627">
        <v>50.5</v>
      </c>
      <c r="E19" s="703">
        <v>50.78</v>
      </c>
      <c r="F19" s="213">
        <v>46</v>
      </c>
      <c r="G19" s="623">
        <v>1</v>
      </c>
      <c r="H19" s="627">
        <v>34</v>
      </c>
      <c r="I19" s="275">
        <v>50.47</v>
      </c>
      <c r="J19" s="213">
        <v>92</v>
      </c>
      <c r="K19" s="15">
        <v>6</v>
      </c>
      <c r="L19" s="226">
        <v>35.799999999999997</v>
      </c>
      <c r="M19" s="275">
        <v>53.91</v>
      </c>
      <c r="N19" s="305">
        <v>99</v>
      </c>
      <c r="O19" s="15">
        <v>3</v>
      </c>
      <c r="P19" s="226">
        <v>44.5</v>
      </c>
      <c r="Q19" s="275">
        <v>54.06</v>
      </c>
      <c r="R19" s="390">
        <v>80</v>
      </c>
      <c r="S19" s="52">
        <v>4</v>
      </c>
      <c r="T19" s="53">
        <v>42.75</v>
      </c>
      <c r="U19" s="55">
        <v>53.16</v>
      </c>
      <c r="V19" s="305">
        <v>85</v>
      </c>
      <c r="W19" s="258"/>
      <c r="X19" s="244"/>
      <c r="Y19" s="55">
        <v>54.85</v>
      </c>
      <c r="Z19" s="305">
        <v>106</v>
      </c>
      <c r="AA19" s="56">
        <v>2</v>
      </c>
      <c r="AB19" s="640">
        <v>39</v>
      </c>
      <c r="AC19" s="86">
        <v>54.85</v>
      </c>
      <c r="AD19" s="305">
        <v>94</v>
      </c>
      <c r="AE19" s="728">
        <f t="shared" si="0"/>
        <v>602</v>
      </c>
      <c r="AF19" s="120"/>
    </row>
    <row r="20" spans="1:32" ht="15" customHeight="1" x14ac:dyDescent="0.25">
      <c r="A20" s="121">
        <v>5</v>
      </c>
      <c r="B20" s="61" t="s">
        <v>66</v>
      </c>
      <c r="C20" s="624">
        <v>16</v>
      </c>
      <c r="D20" s="628">
        <v>49.8</v>
      </c>
      <c r="E20" s="705">
        <v>50.78</v>
      </c>
      <c r="F20" s="217">
        <v>48</v>
      </c>
      <c r="G20" s="624">
        <v>14</v>
      </c>
      <c r="H20" s="628">
        <v>50.357142857142847</v>
      </c>
      <c r="I20" s="273">
        <v>50.47</v>
      </c>
      <c r="J20" s="217">
        <v>52</v>
      </c>
      <c r="K20" s="15">
        <v>11</v>
      </c>
      <c r="L20" s="226">
        <v>58</v>
      </c>
      <c r="M20" s="273">
        <v>53.91</v>
      </c>
      <c r="N20" s="390">
        <v>24</v>
      </c>
      <c r="O20" s="292">
        <v>11</v>
      </c>
      <c r="P20" s="628">
        <v>61.909090909090907</v>
      </c>
      <c r="Q20" s="273">
        <v>54.06</v>
      </c>
      <c r="R20" s="390">
        <v>12</v>
      </c>
      <c r="S20" s="242">
        <v>17</v>
      </c>
      <c r="T20" s="243">
        <v>53.647058823529413</v>
      </c>
      <c r="U20" s="55">
        <v>53.16</v>
      </c>
      <c r="V20" s="59">
        <v>40</v>
      </c>
      <c r="W20" s="258">
        <v>12</v>
      </c>
      <c r="X20" s="244">
        <v>48.166666666666664</v>
      </c>
      <c r="Y20" s="55">
        <v>54.85</v>
      </c>
      <c r="Z20" s="305">
        <v>74</v>
      </c>
      <c r="AA20" s="56">
        <v>10</v>
      </c>
      <c r="AB20" s="640">
        <v>64.3</v>
      </c>
      <c r="AC20" s="86">
        <v>54.85</v>
      </c>
      <c r="AD20" s="305">
        <v>15</v>
      </c>
      <c r="AE20" s="728">
        <f t="shared" si="0"/>
        <v>265</v>
      </c>
      <c r="AF20" s="120"/>
    </row>
    <row r="21" spans="1:32" ht="15" customHeight="1" x14ac:dyDescent="0.25">
      <c r="A21" s="121">
        <v>6</v>
      </c>
      <c r="B21" s="44" t="s">
        <v>67</v>
      </c>
      <c r="C21" s="623">
        <v>6</v>
      </c>
      <c r="D21" s="627">
        <v>47.2</v>
      </c>
      <c r="E21" s="703">
        <v>50.78</v>
      </c>
      <c r="F21" s="213">
        <v>55</v>
      </c>
      <c r="G21" s="623">
        <v>7</v>
      </c>
      <c r="H21" s="627">
        <v>53.857142857142847</v>
      </c>
      <c r="I21" s="275">
        <v>50.47</v>
      </c>
      <c r="J21" s="213">
        <v>38</v>
      </c>
      <c r="K21" s="15">
        <v>5</v>
      </c>
      <c r="L21" s="226">
        <v>50</v>
      </c>
      <c r="M21" s="275">
        <v>53.91</v>
      </c>
      <c r="N21" s="305">
        <v>61</v>
      </c>
      <c r="O21" s="15">
        <v>7</v>
      </c>
      <c r="P21" s="226">
        <v>46</v>
      </c>
      <c r="Q21" s="275">
        <v>54.06</v>
      </c>
      <c r="R21" s="390">
        <v>77</v>
      </c>
      <c r="S21" s="52">
        <v>6</v>
      </c>
      <c r="T21" s="53">
        <v>57</v>
      </c>
      <c r="U21" s="55">
        <v>53.16</v>
      </c>
      <c r="V21" s="305">
        <v>28</v>
      </c>
      <c r="W21" s="258">
        <v>5</v>
      </c>
      <c r="X21" s="244">
        <v>56.6</v>
      </c>
      <c r="Y21" s="55">
        <v>54.85</v>
      </c>
      <c r="Z21" s="305">
        <v>43</v>
      </c>
      <c r="AA21" s="56">
        <v>7</v>
      </c>
      <c r="AB21" s="640">
        <v>55.285714290000001</v>
      </c>
      <c r="AC21" s="86">
        <v>54.85</v>
      </c>
      <c r="AD21" s="305">
        <v>42</v>
      </c>
      <c r="AE21" s="728">
        <f t="shared" si="0"/>
        <v>344</v>
      </c>
      <c r="AF21" s="120"/>
    </row>
    <row r="22" spans="1:32" ht="15" customHeight="1" x14ac:dyDescent="0.25">
      <c r="A22" s="121">
        <v>7</v>
      </c>
      <c r="B22" s="44" t="s">
        <v>64</v>
      </c>
      <c r="C22" s="623">
        <v>5</v>
      </c>
      <c r="D22" s="627">
        <v>45.8</v>
      </c>
      <c r="E22" s="703">
        <v>50.78</v>
      </c>
      <c r="F22" s="213">
        <v>60</v>
      </c>
      <c r="G22" s="623"/>
      <c r="H22" s="627"/>
      <c r="I22" s="275">
        <v>50.47</v>
      </c>
      <c r="J22" s="213">
        <v>97</v>
      </c>
      <c r="K22" s="15">
        <v>5</v>
      </c>
      <c r="L22" s="226">
        <v>44</v>
      </c>
      <c r="M22" s="275">
        <v>53.91</v>
      </c>
      <c r="N22" s="390">
        <v>75</v>
      </c>
      <c r="O22" s="15"/>
      <c r="P22" s="226"/>
      <c r="Q22" s="376">
        <v>54.06</v>
      </c>
      <c r="R22" s="390">
        <v>107</v>
      </c>
      <c r="S22" s="242">
        <v>3</v>
      </c>
      <c r="T22" s="243">
        <v>32</v>
      </c>
      <c r="U22" s="55">
        <v>53.16</v>
      </c>
      <c r="V22" s="305">
        <v>105</v>
      </c>
      <c r="W22" s="258">
        <v>3</v>
      </c>
      <c r="X22" s="244">
        <v>37.333333333333336</v>
      </c>
      <c r="Y22" s="55">
        <v>54.85</v>
      </c>
      <c r="Z22" s="305">
        <v>99</v>
      </c>
      <c r="AA22" s="56">
        <v>8</v>
      </c>
      <c r="AB22" s="640">
        <v>43.5</v>
      </c>
      <c r="AC22" s="86">
        <v>54.85</v>
      </c>
      <c r="AD22" s="305">
        <v>86</v>
      </c>
      <c r="AE22" s="728">
        <f t="shared" si="0"/>
        <v>629</v>
      </c>
      <c r="AF22" s="120"/>
    </row>
    <row r="23" spans="1:32" ht="15" customHeight="1" x14ac:dyDescent="0.25">
      <c r="A23" s="121">
        <v>8</v>
      </c>
      <c r="B23" s="62" t="s">
        <v>65</v>
      </c>
      <c r="C23" s="625">
        <v>11</v>
      </c>
      <c r="D23" s="629">
        <v>44.1</v>
      </c>
      <c r="E23" s="706">
        <v>50.78</v>
      </c>
      <c r="F23" s="216">
        <v>66</v>
      </c>
      <c r="G23" s="625">
        <v>5</v>
      </c>
      <c r="H23" s="629">
        <v>50</v>
      </c>
      <c r="I23" s="376">
        <v>50.47</v>
      </c>
      <c r="J23" s="216">
        <v>56</v>
      </c>
      <c r="K23" s="15">
        <v>5</v>
      </c>
      <c r="L23" s="226">
        <v>40</v>
      </c>
      <c r="M23" s="376">
        <v>53.91</v>
      </c>
      <c r="N23" s="305">
        <v>87</v>
      </c>
      <c r="O23" s="294">
        <v>9</v>
      </c>
      <c r="P23" s="629">
        <v>48.625</v>
      </c>
      <c r="Q23" s="376">
        <v>54.06</v>
      </c>
      <c r="R23" s="390">
        <v>63</v>
      </c>
      <c r="S23" s="52">
        <v>5</v>
      </c>
      <c r="T23" s="53">
        <v>44.8</v>
      </c>
      <c r="U23" s="55">
        <v>53.16</v>
      </c>
      <c r="V23" s="305">
        <v>76</v>
      </c>
      <c r="W23" s="258">
        <v>4</v>
      </c>
      <c r="X23" s="244">
        <v>65.25</v>
      </c>
      <c r="Y23" s="55">
        <v>54.85</v>
      </c>
      <c r="Z23" s="305">
        <v>14</v>
      </c>
      <c r="AA23" s="56">
        <v>3</v>
      </c>
      <c r="AB23" s="640">
        <v>51</v>
      </c>
      <c r="AC23" s="86">
        <v>54.85</v>
      </c>
      <c r="AD23" s="305">
        <v>63</v>
      </c>
      <c r="AE23" s="728">
        <f t="shared" si="0"/>
        <v>425</v>
      </c>
      <c r="AF23" s="120"/>
    </row>
    <row r="24" spans="1:32" ht="15" customHeight="1" x14ac:dyDescent="0.25">
      <c r="A24" s="121">
        <v>9</v>
      </c>
      <c r="B24" s="44" t="s">
        <v>172</v>
      </c>
      <c r="C24" s="623">
        <v>10</v>
      </c>
      <c r="D24" s="627">
        <v>39.1</v>
      </c>
      <c r="E24" s="703">
        <v>50.78</v>
      </c>
      <c r="F24" s="213">
        <v>75</v>
      </c>
      <c r="G24" s="623">
        <v>5</v>
      </c>
      <c r="H24" s="627">
        <v>41.6</v>
      </c>
      <c r="I24" s="275">
        <v>50.47</v>
      </c>
      <c r="J24" s="213">
        <v>84</v>
      </c>
      <c r="K24" s="15">
        <v>3</v>
      </c>
      <c r="L24" s="226">
        <v>36.299999999999997</v>
      </c>
      <c r="M24" s="275">
        <v>53.91</v>
      </c>
      <c r="N24" s="305">
        <v>96</v>
      </c>
      <c r="O24" s="293">
        <v>9</v>
      </c>
      <c r="P24" s="617">
        <v>46.8</v>
      </c>
      <c r="Q24" s="275">
        <v>54.06</v>
      </c>
      <c r="R24" s="390">
        <v>76</v>
      </c>
      <c r="S24" s="52">
        <v>16</v>
      </c>
      <c r="T24" s="53">
        <v>36.125</v>
      </c>
      <c r="U24" s="55">
        <v>53.16</v>
      </c>
      <c r="V24" s="305">
        <v>100</v>
      </c>
      <c r="W24" s="258"/>
      <c r="X24" s="244"/>
      <c r="Y24" s="55">
        <v>54.85</v>
      </c>
      <c r="Z24" s="305">
        <v>106</v>
      </c>
      <c r="AA24" s="56"/>
      <c r="AB24" s="640"/>
      <c r="AC24" s="86">
        <v>54.85</v>
      </c>
      <c r="AD24" s="305">
        <v>98</v>
      </c>
      <c r="AE24" s="728">
        <f t="shared" si="0"/>
        <v>635</v>
      </c>
      <c r="AF24" s="120"/>
    </row>
    <row r="25" spans="1:32" ht="15" customHeight="1" x14ac:dyDescent="0.25">
      <c r="A25" s="121">
        <v>10</v>
      </c>
      <c r="B25" s="188" t="s">
        <v>63</v>
      </c>
      <c r="C25" s="626">
        <v>5</v>
      </c>
      <c r="D25" s="630">
        <v>36.4</v>
      </c>
      <c r="E25" s="704">
        <v>50.78</v>
      </c>
      <c r="F25" s="446">
        <v>83</v>
      </c>
      <c r="G25" s="626">
        <v>2</v>
      </c>
      <c r="H25" s="630">
        <v>45.5</v>
      </c>
      <c r="I25" s="529">
        <v>50.47</v>
      </c>
      <c r="J25" s="446">
        <v>74</v>
      </c>
      <c r="K25" s="15">
        <v>6</v>
      </c>
      <c r="L25" s="226">
        <v>44.33</v>
      </c>
      <c r="M25" s="529">
        <v>53.91</v>
      </c>
      <c r="N25" s="305">
        <v>73</v>
      </c>
      <c r="O25" s="15">
        <v>3</v>
      </c>
      <c r="P25" s="226">
        <v>40.6</v>
      </c>
      <c r="Q25" s="273">
        <v>54.06</v>
      </c>
      <c r="R25" s="390">
        <v>90</v>
      </c>
      <c r="S25" s="52">
        <v>1</v>
      </c>
      <c r="T25" s="53">
        <v>55</v>
      </c>
      <c r="U25" s="55">
        <v>53.16</v>
      </c>
      <c r="V25" s="59">
        <v>36</v>
      </c>
      <c r="W25" s="258">
        <v>4</v>
      </c>
      <c r="X25" s="244">
        <v>47</v>
      </c>
      <c r="Y25" s="55">
        <v>54.85</v>
      </c>
      <c r="Z25" s="304">
        <v>77</v>
      </c>
      <c r="AA25" s="56">
        <v>3</v>
      </c>
      <c r="AB25" s="640">
        <v>48.333333330000002</v>
      </c>
      <c r="AC25" s="86">
        <v>54.85</v>
      </c>
      <c r="AD25" s="304">
        <v>72</v>
      </c>
      <c r="AE25" s="728">
        <f t="shared" si="0"/>
        <v>505</v>
      </c>
      <c r="AF25" s="120"/>
    </row>
    <row r="26" spans="1:32" ht="15" customHeight="1" x14ac:dyDescent="0.25">
      <c r="A26" s="121">
        <v>11</v>
      </c>
      <c r="B26" s="44" t="s">
        <v>60</v>
      </c>
      <c r="C26" s="623">
        <v>8</v>
      </c>
      <c r="D26" s="627">
        <v>36.1</v>
      </c>
      <c r="E26" s="703">
        <v>50.78</v>
      </c>
      <c r="F26" s="213">
        <v>85</v>
      </c>
      <c r="G26" s="623">
        <v>6</v>
      </c>
      <c r="H26" s="627">
        <v>43.166666666666657</v>
      </c>
      <c r="I26" s="275">
        <v>50.47</v>
      </c>
      <c r="J26" s="213">
        <v>79</v>
      </c>
      <c r="K26" s="15">
        <v>4</v>
      </c>
      <c r="L26" s="226">
        <v>43</v>
      </c>
      <c r="M26" s="275">
        <v>53.91</v>
      </c>
      <c r="N26" s="305">
        <v>78</v>
      </c>
      <c r="O26" s="15"/>
      <c r="P26" s="226"/>
      <c r="Q26" s="275">
        <v>54.06</v>
      </c>
      <c r="R26" s="390">
        <v>107</v>
      </c>
      <c r="S26" s="52">
        <v>5</v>
      </c>
      <c r="T26" s="53">
        <v>31.4</v>
      </c>
      <c r="U26" s="55">
        <v>53.16</v>
      </c>
      <c r="V26" s="305">
        <v>106</v>
      </c>
      <c r="W26" s="258">
        <v>5</v>
      </c>
      <c r="X26" s="244">
        <v>31.6</v>
      </c>
      <c r="Y26" s="55">
        <v>54.85</v>
      </c>
      <c r="Z26" s="305">
        <v>105</v>
      </c>
      <c r="AA26" s="56">
        <v>4</v>
      </c>
      <c r="AB26" s="640">
        <v>46.5</v>
      </c>
      <c r="AC26" s="86">
        <v>54.85</v>
      </c>
      <c r="AD26" s="305">
        <v>80</v>
      </c>
      <c r="AE26" s="728">
        <f t="shared" si="0"/>
        <v>640</v>
      </c>
      <c r="AF26" s="120"/>
    </row>
    <row r="27" spans="1:32" ht="15" customHeight="1" x14ac:dyDescent="0.25">
      <c r="A27" s="121">
        <v>12</v>
      </c>
      <c r="B27" s="44" t="s">
        <v>76</v>
      </c>
      <c r="C27" s="623">
        <v>8</v>
      </c>
      <c r="D27" s="627">
        <v>30.3</v>
      </c>
      <c r="E27" s="703">
        <v>50.78</v>
      </c>
      <c r="F27" s="213">
        <v>96</v>
      </c>
      <c r="G27" s="623">
        <v>5</v>
      </c>
      <c r="H27" s="627">
        <v>30.4</v>
      </c>
      <c r="I27" s="275">
        <v>50.47</v>
      </c>
      <c r="J27" s="213">
        <v>95</v>
      </c>
      <c r="K27" s="15">
        <v>2</v>
      </c>
      <c r="L27" s="226">
        <v>50</v>
      </c>
      <c r="M27" s="275">
        <v>53.91</v>
      </c>
      <c r="N27" s="305">
        <v>62</v>
      </c>
      <c r="O27" s="15"/>
      <c r="P27" s="226"/>
      <c r="Q27" s="275">
        <v>54.06</v>
      </c>
      <c r="R27" s="390">
        <v>107</v>
      </c>
      <c r="S27" s="242"/>
      <c r="T27" s="243"/>
      <c r="U27" s="55">
        <v>53.16</v>
      </c>
      <c r="V27" s="305">
        <v>108</v>
      </c>
      <c r="W27" s="258">
        <v>1</v>
      </c>
      <c r="X27" s="244">
        <v>58</v>
      </c>
      <c r="Y27" s="55">
        <v>54.85</v>
      </c>
      <c r="Z27" s="544">
        <v>38</v>
      </c>
      <c r="AA27" s="258">
        <v>9</v>
      </c>
      <c r="AB27" s="642">
        <v>44</v>
      </c>
      <c r="AC27" s="86">
        <v>54.85</v>
      </c>
      <c r="AD27" s="305">
        <v>84</v>
      </c>
      <c r="AE27" s="728">
        <f t="shared" si="0"/>
        <v>590</v>
      </c>
      <c r="AF27" s="120"/>
    </row>
    <row r="28" spans="1:32" ht="15" customHeight="1" x14ac:dyDescent="0.25">
      <c r="A28" s="121">
        <v>13</v>
      </c>
      <c r="B28" s="44" t="s">
        <v>78</v>
      </c>
      <c r="C28" s="623"/>
      <c r="D28" s="627"/>
      <c r="E28" s="703">
        <v>50.78</v>
      </c>
      <c r="F28" s="213">
        <v>98</v>
      </c>
      <c r="G28" s="623"/>
      <c r="H28" s="275"/>
      <c r="I28" s="275">
        <v>50.47</v>
      </c>
      <c r="J28" s="213">
        <v>97</v>
      </c>
      <c r="K28" s="15">
        <v>7</v>
      </c>
      <c r="L28" s="226">
        <v>42</v>
      </c>
      <c r="M28" s="275">
        <v>53.91</v>
      </c>
      <c r="N28" s="390">
        <v>81</v>
      </c>
      <c r="O28" s="15">
        <v>11</v>
      </c>
      <c r="P28" s="226">
        <v>47.75</v>
      </c>
      <c r="Q28" s="275">
        <v>54.06</v>
      </c>
      <c r="R28" s="390">
        <v>70</v>
      </c>
      <c r="S28" s="242"/>
      <c r="T28" s="243"/>
      <c r="U28" s="55">
        <v>53.16</v>
      </c>
      <c r="V28" s="305">
        <v>108</v>
      </c>
      <c r="W28" s="258">
        <v>3</v>
      </c>
      <c r="X28" s="244">
        <v>69.333333333333329</v>
      </c>
      <c r="Y28" s="55">
        <v>54.85</v>
      </c>
      <c r="Z28" s="59">
        <v>7</v>
      </c>
      <c r="AA28" s="56">
        <v>2</v>
      </c>
      <c r="AB28" s="640">
        <v>78.5</v>
      </c>
      <c r="AC28" s="86">
        <v>54.85</v>
      </c>
      <c r="AD28" s="305">
        <v>1</v>
      </c>
      <c r="AE28" s="728">
        <f t="shared" si="0"/>
        <v>462</v>
      </c>
      <c r="AF28" s="120"/>
    </row>
    <row r="29" spans="1:32" ht="15" customHeight="1" thickBot="1" x14ac:dyDescent="0.3">
      <c r="A29" s="377">
        <v>14</v>
      </c>
      <c r="B29" s="61" t="s">
        <v>77</v>
      </c>
      <c r="C29" s="624"/>
      <c r="D29" s="628"/>
      <c r="E29" s="705">
        <v>50.78</v>
      </c>
      <c r="F29" s="217">
        <v>98</v>
      </c>
      <c r="G29" s="624"/>
      <c r="H29" s="273"/>
      <c r="I29" s="273">
        <v>50.47</v>
      </c>
      <c r="J29" s="217">
        <v>97</v>
      </c>
      <c r="K29" s="292"/>
      <c r="L29" s="189"/>
      <c r="M29" s="273">
        <v>53.91</v>
      </c>
      <c r="N29" s="390">
        <v>106</v>
      </c>
      <c r="O29" s="292"/>
      <c r="P29" s="189"/>
      <c r="Q29" s="273">
        <v>54.06</v>
      </c>
      <c r="R29" s="390">
        <v>107</v>
      </c>
      <c r="S29" s="242"/>
      <c r="T29" s="207"/>
      <c r="U29" s="55">
        <v>53.16</v>
      </c>
      <c r="V29" s="59">
        <v>108</v>
      </c>
      <c r="W29" s="258">
        <v>2</v>
      </c>
      <c r="X29" s="244">
        <v>52.5</v>
      </c>
      <c r="Y29" s="55">
        <v>54.85</v>
      </c>
      <c r="Z29" s="305">
        <v>57</v>
      </c>
      <c r="AA29" s="56">
        <v>7</v>
      </c>
      <c r="AB29" s="640">
        <v>37</v>
      </c>
      <c r="AC29" s="86">
        <v>54.85</v>
      </c>
      <c r="AD29" s="305">
        <v>95</v>
      </c>
      <c r="AE29" s="729">
        <f t="shared" si="0"/>
        <v>668</v>
      </c>
      <c r="AF29" s="120"/>
    </row>
    <row r="30" spans="1:32" s="165" customFormat="1" ht="15" customHeight="1" thickBot="1" x14ac:dyDescent="0.3">
      <c r="A30" s="385"/>
      <c r="B30" s="350" t="s">
        <v>146</v>
      </c>
      <c r="C30" s="351">
        <f>SUM(C31:C49)</f>
        <v>138</v>
      </c>
      <c r="D30" s="383">
        <f>AVERAGE(D31:D49)</f>
        <v>46.926666666666669</v>
      </c>
      <c r="E30" s="352">
        <v>50.78</v>
      </c>
      <c r="F30" s="353"/>
      <c r="G30" s="351">
        <f>SUM(G31:G49)</f>
        <v>102</v>
      </c>
      <c r="H30" s="383">
        <f>AVERAGE(H31:H49)</f>
        <v>50.365424642079056</v>
      </c>
      <c r="I30" s="349">
        <v>50.47</v>
      </c>
      <c r="J30" s="353"/>
      <c r="K30" s="351">
        <f>SUM(K31:K49)</f>
        <v>111</v>
      </c>
      <c r="L30" s="383">
        <f>AVERAGE(L31:L49)</f>
        <v>46.441874999999996</v>
      </c>
      <c r="M30" s="349">
        <v>53.91</v>
      </c>
      <c r="N30" s="353"/>
      <c r="O30" s="351">
        <f>SUM(O31:O49)</f>
        <v>142</v>
      </c>
      <c r="P30" s="383">
        <f>AVERAGE(P31:P49)</f>
        <v>46.046470588235294</v>
      </c>
      <c r="Q30" s="352">
        <v>54.06</v>
      </c>
      <c r="R30" s="353"/>
      <c r="S30" s="362">
        <f>SUM(S31:S49)</f>
        <v>93</v>
      </c>
      <c r="T30" s="363">
        <f>AVERAGE(T31:T49)</f>
        <v>48.282848921911423</v>
      </c>
      <c r="U30" s="363">
        <v>53.16</v>
      </c>
      <c r="V30" s="364"/>
      <c r="W30" s="362">
        <f>SUM(W31:W49)</f>
        <v>95</v>
      </c>
      <c r="X30" s="363">
        <f>AVERAGE(X31:X49)</f>
        <v>50.101543209876546</v>
      </c>
      <c r="Y30" s="363">
        <v>54.85</v>
      </c>
      <c r="Z30" s="366"/>
      <c r="AA30" s="381">
        <f>SUM(AA31:AA49)</f>
        <v>87</v>
      </c>
      <c r="AB30" s="382">
        <f>AVERAGE(AB31:AB49)</f>
        <v>53.668501984375006</v>
      </c>
      <c r="AC30" s="365">
        <v>54.85</v>
      </c>
      <c r="AD30" s="366"/>
      <c r="AE30" s="733"/>
      <c r="AF30" s="120"/>
    </row>
    <row r="31" spans="1:32" ht="15" customHeight="1" x14ac:dyDescent="0.25">
      <c r="A31" s="407">
        <v>1</v>
      </c>
      <c r="B31" s="46" t="s">
        <v>93</v>
      </c>
      <c r="C31" s="631">
        <v>22</v>
      </c>
      <c r="D31" s="634">
        <v>57.5</v>
      </c>
      <c r="E31" s="707">
        <v>50.78</v>
      </c>
      <c r="F31" s="228">
        <v>14</v>
      </c>
      <c r="G31" s="631">
        <v>16</v>
      </c>
      <c r="H31" s="634">
        <v>55.8125</v>
      </c>
      <c r="I31" s="237">
        <v>50.47</v>
      </c>
      <c r="J31" s="228">
        <v>24</v>
      </c>
      <c r="K31" s="15">
        <v>23</v>
      </c>
      <c r="L31" s="226">
        <v>51.57</v>
      </c>
      <c r="M31" s="237">
        <v>53.91</v>
      </c>
      <c r="N31" s="305">
        <v>54</v>
      </c>
      <c r="O31" s="15">
        <v>30</v>
      </c>
      <c r="P31" s="226">
        <v>55.88</v>
      </c>
      <c r="Q31" s="375">
        <v>54.06</v>
      </c>
      <c r="R31" s="390">
        <v>37</v>
      </c>
      <c r="S31" s="242">
        <v>10</v>
      </c>
      <c r="T31" s="243">
        <v>62.7</v>
      </c>
      <c r="U31" s="55">
        <v>53.16</v>
      </c>
      <c r="V31" s="304">
        <v>17</v>
      </c>
      <c r="W31" s="258">
        <v>7</v>
      </c>
      <c r="X31" s="244">
        <v>51</v>
      </c>
      <c r="Y31" s="55">
        <v>54.85</v>
      </c>
      <c r="Z31" s="305">
        <v>61</v>
      </c>
      <c r="AA31" s="56">
        <v>14</v>
      </c>
      <c r="AB31" s="640">
        <v>57.357142860000003</v>
      </c>
      <c r="AC31" s="86">
        <v>54.85</v>
      </c>
      <c r="AD31" s="304">
        <v>38</v>
      </c>
      <c r="AE31" s="731">
        <f t="shared" si="0"/>
        <v>245</v>
      </c>
      <c r="AF31" s="120"/>
    </row>
    <row r="32" spans="1:32" ht="15" customHeight="1" x14ac:dyDescent="0.25">
      <c r="A32" s="123">
        <v>2</v>
      </c>
      <c r="B32" s="44" t="s">
        <v>50</v>
      </c>
      <c r="C32" s="623">
        <v>4</v>
      </c>
      <c r="D32" s="627">
        <v>57.3</v>
      </c>
      <c r="E32" s="703">
        <v>50.78</v>
      </c>
      <c r="F32" s="213">
        <v>15</v>
      </c>
      <c r="G32" s="623">
        <v>1</v>
      </c>
      <c r="H32" s="627">
        <v>53</v>
      </c>
      <c r="I32" s="275">
        <v>50.47</v>
      </c>
      <c r="J32" s="213">
        <v>44</v>
      </c>
      <c r="K32" s="15">
        <v>3</v>
      </c>
      <c r="L32" s="226">
        <v>41.33</v>
      </c>
      <c r="M32" s="275">
        <v>53.91</v>
      </c>
      <c r="N32" s="390">
        <v>84</v>
      </c>
      <c r="O32" s="15">
        <v>7</v>
      </c>
      <c r="P32" s="226">
        <v>45</v>
      </c>
      <c r="Q32" s="275">
        <v>54.06</v>
      </c>
      <c r="R32" s="390">
        <v>79</v>
      </c>
      <c r="S32" s="242">
        <v>2</v>
      </c>
      <c r="T32" s="243">
        <v>56</v>
      </c>
      <c r="U32" s="55">
        <v>53.16</v>
      </c>
      <c r="V32" s="305">
        <v>32</v>
      </c>
      <c r="W32" s="258">
        <v>4</v>
      </c>
      <c r="X32" s="244">
        <v>63</v>
      </c>
      <c r="Y32" s="55">
        <v>54.85</v>
      </c>
      <c r="Z32" s="305">
        <v>16</v>
      </c>
      <c r="AA32" s="56">
        <v>4</v>
      </c>
      <c r="AB32" s="640">
        <v>54.25</v>
      </c>
      <c r="AC32" s="86">
        <v>54.85</v>
      </c>
      <c r="AD32" s="305">
        <v>48</v>
      </c>
      <c r="AE32" s="728">
        <f t="shared" si="0"/>
        <v>318</v>
      </c>
      <c r="AF32" s="120"/>
    </row>
    <row r="33" spans="1:32" ht="15" customHeight="1" x14ac:dyDescent="0.25">
      <c r="A33" s="123">
        <v>3</v>
      </c>
      <c r="B33" s="44" t="s">
        <v>118</v>
      </c>
      <c r="C33" s="623">
        <v>3</v>
      </c>
      <c r="D33" s="627">
        <v>55</v>
      </c>
      <c r="E33" s="703">
        <v>50.78</v>
      </c>
      <c r="F33" s="213">
        <v>24</v>
      </c>
      <c r="G33" s="623"/>
      <c r="H33" s="627"/>
      <c r="I33" s="275">
        <v>50.47</v>
      </c>
      <c r="J33" s="213">
        <v>97</v>
      </c>
      <c r="K33" s="15">
        <v>2</v>
      </c>
      <c r="L33" s="226">
        <v>22</v>
      </c>
      <c r="M33" s="275">
        <v>53.91</v>
      </c>
      <c r="N33" s="305">
        <v>105</v>
      </c>
      <c r="O33" s="15"/>
      <c r="P33" s="226"/>
      <c r="Q33" s="275">
        <v>54.06</v>
      </c>
      <c r="R33" s="390">
        <v>107</v>
      </c>
      <c r="S33" s="242"/>
      <c r="T33" s="243"/>
      <c r="U33" s="55">
        <v>53.16</v>
      </c>
      <c r="V33" s="305">
        <v>108</v>
      </c>
      <c r="W33" s="258">
        <v>6</v>
      </c>
      <c r="X33" s="244">
        <v>45.166666666666664</v>
      </c>
      <c r="Y33" s="55">
        <v>54.85</v>
      </c>
      <c r="Z33" s="304">
        <v>84</v>
      </c>
      <c r="AA33" s="56"/>
      <c r="AB33" s="640"/>
      <c r="AC33" s="86">
        <v>54.85</v>
      </c>
      <c r="AD33" s="305">
        <v>98</v>
      </c>
      <c r="AE33" s="728">
        <f t="shared" si="0"/>
        <v>623</v>
      </c>
      <c r="AF33" s="120"/>
    </row>
    <row r="34" spans="1:32" ht="15" customHeight="1" x14ac:dyDescent="0.25">
      <c r="A34" s="123">
        <v>4</v>
      </c>
      <c r="B34" s="44" t="s">
        <v>56</v>
      </c>
      <c r="C34" s="623">
        <v>6</v>
      </c>
      <c r="D34" s="627">
        <v>54</v>
      </c>
      <c r="E34" s="703">
        <v>50.78</v>
      </c>
      <c r="F34" s="213">
        <v>31</v>
      </c>
      <c r="G34" s="623">
        <v>3</v>
      </c>
      <c r="H34" s="627">
        <v>55.333333333333343</v>
      </c>
      <c r="I34" s="275">
        <v>50.47</v>
      </c>
      <c r="J34" s="213">
        <v>29</v>
      </c>
      <c r="K34" s="15">
        <v>8</v>
      </c>
      <c r="L34" s="226">
        <v>40.5</v>
      </c>
      <c r="M34" s="275">
        <v>53.91</v>
      </c>
      <c r="N34" s="390">
        <v>85</v>
      </c>
      <c r="O34" s="15"/>
      <c r="P34" s="226"/>
      <c r="Q34" s="275">
        <v>54.06</v>
      </c>
      <c r="R34" s="390">
        <v>107</v>
      </c>
      <c r="S34" s="242">
        <v>2</v>
      </c>
      <c r="T34" s="243">
        <v>51</v>
      </c>
      <c r="U34" s="55">
        <v>53.16</v>
      </c>
      <c r="V34" s="304">
        <v>53</v>
      </c>
      <c r="W34" s="258"/>
      <c r="X34" s="244"/>
      <c r="Y34" s="55">
        <v>54.85</v>
      </c>
      <c r="Z34" s="305">
        <v>106</v>
      </c>
      <c r="AA34" s="56">
        <v>2</v>
      </c>
      <c r="AB34" s="640">
        <v>48</v>
      </c>
      <c r="AC34" s="86">
        <v>54.85</v>
      </c>
      <c r="AD34" s="305">
        <v>73</v>
      </c>
      <c r="AE34" s="728">
        <f t="shared" si="0"/>
        <v>484</v>
      </c>
      <c r="AF34" s="120"/>
    </row>
    <row r="35" spans="1:32" ht="15" customHeight="1" x14ac:dyDescent="0.25">
      <c r="A35" s="123">
        <v>5</v>
      </c>
      <c r="B35" s="188" t="s">
        <v>54</v>
      </c>
      <c r="C35" s="626">
        <v>7</v>
      </c>
      <c r="D35" s="630">
        <v>53</v>
      </c>
      <c r="E35" s="704">
        <v>50.78</v>
      </c>
      <c r="F35" s="446">
        <v>37</v>
      </c>
      <c r="G35" s="626">
        <v>2</v>
      </c>
      <c r="H35" s="630">
        <v>45</v>
      </c>
      <c r="I35" s="529">
        <v>50.47</v>
      </c>
      <c r="J35" s="446">
        <v>76</v>
      </c>
      <c r="K35" s="15">
        <v>7</v>
      </c>
      <c r="L35" s="226">
        <v>59</v>
      </c>
      <c r="M35" s="529">
        <v>53.91</v>
      </c>
      <c r="N35" s="305">
        <v>21</v>
      </c>
      <c r="O35" s="15">
        <v>7</v>
      </c>
      <c r="P35" s="226">
        <v>59.25</v>
      </c>
      <c r="Q35" s="275">
        <v>54.06</v>
      </c>
      <c r="R35" s="390">
        <v>18</v>
      </c>
      <c r="S35" s="242">
        <v>7</v>
      </c>
      <c r="T35" s="243">
        <v>51</v>
      </c>
      <c r="U35" s="55">
        <v>53.16</v>
      </c>
      <c r="V35" s="305">
        <v>52</v>
      </c>
      <c r="W35" s="258">
        <v>5</v>
      </c>
      <c r="X35" s="244">
        <v>42.2</v>
      </c>
      <c r="Y35" s="55">
        <v>54.85</v>
      </c>
      <c r="Z35" s="305">
        <v>93</v>
      </c>
      <c r="AA35" s="56">
        <v>6</v>
      </c>
      <c r="AB35" s="640">
        <v>53.333333330000002</v>
      </c>
      <c r="AC35" s="86">
        <v>54.85</v>
      </c>
      <c r="AD35" s="305">
        <v>51</v>
      </c>
      <c r="AE35" s="728">
        <f t="shared" si="0"/>
        <v>348</v>
      </c>
      <c r="AF35" s="120"/>
    </row>
    <row r="36" spans="1:32" ht="15" customHeight="1" x14ac:dyDescent="0.25">
      <c r="A36" s="123">
        <v>6</v>
      </c>
      <c r="B36" s="44" t="s">
        <v>140</v>
      </c>
      <c r="C36" s="623">
        <v>12</v>
      </c>
      <c r="D36" s="627">
        <v>51.8</v>
      </c>
      <c r="E36" s="703">
        <v>50.78</v>
      </c>
      <c r="F36" s="213">
        <v>41</v>
      </c>
      <c r="G36" s="623">
        <v>17</v>
      </c>
      <c r="H36" s="627">
        <v>60.235294117647058</v>
      </c>
      <c r="I36" s="275">
        <v>50.47</v>
      </c>
      <c r="J36" s="213">
        <v>10</v>
      </c>
      <c r="K36" s="15">
        <v>13</v>
      </c>
      <c r="L36" s="226">
        <v>51.85</v>
      </c>
      <c r="M36" s="275">
        <v>53.91</v>
      </c>
      <c r="N36" s="305">
        <v>52</v>
      </c>
      <c r="O36" s="15">
        <v>9</v>
      </c>
      <c r="P36" s="226">
        <v>51.27</v>
      </c>
      <c r="Q36" s="275">
        <v>54.06</v>
      </c>
      <c r="R36" s="390">
        <v>56</v>
      </c>
      <c r="S36" s="242">
        <v>10</v>
      </c>
      <c r="T36" s="243">
        <v>46.2</v>
      </c>
      <c r="U36" s="55">
        <v>53.16</v>
      </c>
      <c r="V36" s="305">
        <v>71</v>
      </c>
      <c r="W36" s="258">
        <v>6</v>
      </c>
      <c r="X36" s="244">
        <v>59.666666666666664</v>
      </c>
      <c r="Y36" s="55">
        <v>54.85</v>
      </c>
      <c r="Z36" s="305">
        <v>30</v>
      </c>
      <c r="AA36" s="56">
        <v>10</v>
      </c>
      <c r="AB36" s="640">
        <v>65.8</v>
      </c>
      <c r="AC36" s="86">
        <v>54.85</v>
      </c>
      <c r="AD36" s="305">
        <v>12</v>
      </c>
      <c r="AE36" s="728">
        <f t="shared" si="0"/>
        <v>272</v>
      </c>
      <c r="AF36" s="120"/>
    </row>
    <row r="37" spans="1:32" ht="15" customHeight="1" x14ac:dyDescent="0.25">
      <c r="A37" s="123">
        <v>7</v>
      </c>
      <c r="B37" s="44" t="s">
        <v>173</v>
      </c>
      <c r="C37" s="623">
        <v>6</v>
      </c>
      <c r="D37" s="627">
        <v>47.8</v>
      </c>
      <c r="E37" s="703">
        <v>50.78</v>
      </c>
      <c r="F37" s="213">
        <v>53</v>
      </c>
      <c r="G37" s="623">
        <v>4</v>
      </c>
      <c r="H37" s="627">
        <v>52.75</v>
      </c>
      <c r="I37" s="275">
        <v>50.47</v>
      </c>
      <c r="J37" s="213">
        <v>46</v>
      </c>
      <c r="K37" s="15">
        <v>4</v>
      </c>
      <c r="L37" s="226">
        <v>60.5</v>
      </c>
      <c r="M37" s="275">
        <v>53.91</v>
      </c>
      <c r="N37" s="305">
        <v>14</v>
      </c>
      <c r="O37" s="15">
        <v>2</v>
      </c>
      <c r="P37" s="226">
        <v>51.1</v>
      </c>
      <c r="Q37" s="275">
        <v>54.06</v>
      </c>
      <c r="R37" s="390">
        <v>57</v>
      </c>
      <c r="S37" s="242">
        <v>4</v>
      </c>
      <c r="T37" s="243">
        <v>74.25</v>
      </c>
      <c r="U37" s="55">
        <v>53.16</v>
      </c>
      <c r="V37" s="305">
        <v>2</v>
      </c>
      <c r="W37" s="258">
        <v>6</v>
      </c>
      <c r="X37" s="244">
        <v>61.5</v>
      </c>
      <c r="Y37" s="55">
        <v>54.85</v>
      </c>
      <c r="Z37" s="305">
        <v>23</v>
      </c>
      <c r="AA37" s="56">
        <v>1</v>
      </c>
      <c r="AB37" s="640">
        <v>71</v>
      </c>
      <c r="AC37" s="86">
        <v>54.85</v>
      </c>
      <c r="AD37" s="305">
        <v>6</v>
      </c>
      <c r="AE37" s="728">
        <f t="shared" si="0"/>
        <v>201</v>
      </c>
      <c r="AF37" s="120"/>
    </row>
    <row r="38" spans="1:32" ht="15" customHeight="1" x14ac:dyDescent="0.25">
      <c r="A38" s="123">
        <v>8</v>
      </c>
      <c r="B38" s="44" t="s">
        <v>174</v>
      </c>
      <c r="C38" s="623">
        <v>7</v>
      </c>
      <c r="D38" s="627">
        <v>47.6</v>
      </c>
      <c r="E38" s="703">
        <v>50.78</v>
      </c>
      <c r="F38" s="213">
        <v>54</v>
      </c>
      <c r="G38" s="623">
        <v>6</v>
      </c>
      <c r="H38" s="627">
        <v>42</v>
      </c>
      <c r="I38" s="275">
        <v>50.47</v>
      </c>
      <c r="J38" s="213">
        <v>82</v>
      </c>
      <c r="K38" s="15">
        <v>4</v>
      </c>
      <c r="L38" s="226">
        <v>43.5</v>
      </c>
      <c r="M38" s="275">
        <v>53.91</v>
      </c>
      <c r="N38" s="390">
        <v>77</v>
      </c>
      <c r="O38" s="15">
        <v>14</v>
      </c>
      <c r="P38" s="226">
        <v>51.5</v>
      </c>
      <c r="Q38" s="275">
        <v>54.06</v>
      </c>
      <c r="R38" s="390">
        <v>55</v>
      </c>
      <c r="S38" s="242">
        <v>8</v>
      </c>
      <c r="T38" s="243">
        <v>33.875</v>
      </c>
      <c r="U38" s="55">
        <v>53.16</v>
      </c>
      <c r="V38" s="305">
        <v>104</v>
      </c>
      <c r="W38" s="258">
        <v>8</v>
      </c>
      <c r="X38" s="244">
        <v>43.375</v>
      </c>
      <c r="Y38" s="55">
        <v>54.85</v>
      </c>
      <c r="Z38" s="305">
        <v>89</v>
      </c>
      <c r="AA38" s="56">
        <v>5</v>
      </c>
      <c r="AB38" s="640">
        <v>36.799999999999997</v>
      </c>
      <c r="AC38" s="86">
        <v>54.85</v>
      </c>
      <c r="AD38" s="305">
        <v>97</v>
      </c>
      <c r="AE38" s="728">
        <f t="shared" si="0"/>
        <v>558</v>
      </c>
      <c r="AF38" s="120"/>
    </row>
    <row r="39" spans="1:32" ht="15" customHeight="1" x14ac:dyDescent="0.25">
      <c r="A39" s="123">
        <v>9</v>
      </c>
      <c r="B39" s="44" t="s">
        <v>51</v>
      </c>
      <c r="C39" s="623">
        <v>13</v>
      </c>
      <c r="D39" s="627">
        <v>46.3</v>
      </c>
      <c r="E39" s="703">
        <v>50.78</v>
      </c>
      <c r="F39" s="213">
        <v>57</v>
      </c>
      <c r="G39" s="623">
        <v>14</v>
      </c>
      <c r="H39" s="627">
        <v>48.071428571428569</v>
      </c>
      <c r="I39" s="275">
        <v>50.47</v>
      </c>
      <c r="J39" s="213">
        <v>64</v>
      </c>
      <c r="K39" s="15">
        <v>9</v>
      </c>
      <c r="L39" s="226">
        <v>49.89</v>
      </c>
      <c r="M39" s="275">
        <v>53.91</v>
      </c>
      <c r="N39" s="305">
        <v>63</v>
      </c>
      <c r="O39" s="15">
        <v>8</v>
      </c>
      <c r="P39" s="226">
        <v>49.18</v>
      </c>
      <c r="Q39" s="275">
        <v>54.06</v>
      </c>
      <c r="R39" s="390">
        <v>61</v>
      </c>
      <c r="S39" s="242">
        <v>4</v>
      </c>
      <c r="T39" s="243">
        <v>41.5</v>
      </c>
      <c r="U39" s="55">
        <v>53.16</v>
      </c>
      <c r="V39" s="305">
        <v>91</v>
      </c>
      <c r="W39" s="258">
        <v>9</v>
      </c>
      <c r="X39" s="244">
        <v>50.555555555555557</v>
      </c>
      <c r="Y39" s="55">
        <v>54.85</v>
      </c>
      <c r="Z39" s="305">
        <v>63</v>
      </c>
      <c r="AA39" s="56">
        <v>5</v>
      </c>
      <c r="AB39" s="640">
        <v>51.4</v>
      </c>
      <c r="AC39" s="86">
        <v>54.85</v>
      </c>
      <c r="AD39" s="305">
        <v>61</v>
      </c>
      <c r="AE39" s="728">
        <f t="shared" si="0"/>
        <v>460</v>
      </c>
      <c r="AF39" s="120"/>
    </row>
    <row r="40" spans="1:32" ht="15" customHeight="1" x14ac:dyDescent="0.25">
      <c r="A40" s="123">
        <v>10</v>
      </c>
      <c r="B40" s="285" t="s">
        <v>96</v>
      </c>
      <c r="C40" s="632">
        <v>17</v>
      </c>
      <c r="D40" s="635">
        <v>44.8</v>
      </c>
      <c r="E40" s="708">
        <v>50.78</v>
      </c>
      <c r="F40" s="448">
        <v>63</v>
      </c>
      <c r="G40" s="632">
        <v>21</v>
      </c>
      <c r="H40" s="635">
        <v>49.904761904761912</v>
      </c>
      <c r="I40" s="533">
        <v>50.47</v>
      </c>
      <c r="J40" s="448">
        <v>57</v>
      </c>
      <c r="K40" s="15">
        <v>10</v>
      </c>
      <c r="L40" s="226">
        <v>50.9</v>
      </c>
      <c r="M40" s="533">
        <v>53.91</v>
      </c>
      <c r="N40" s="390">
        <v>56</v>
      </c>
      <c r="O40" s="15">
        <v>4</v>
      </c>
      <c r="P40" s="226">
        <v>56.55</v>
      </c>
      <c r="Q40" s="275">
        <v>54.06</v>
      </c>
      <c r="R40" s="390">
        <v>30</v>
      </c>
      <c r="S40" s="242">
        <v>13</v>
      </c>
      <c r="T40" s="243">
        <v>51.53846153846154</v>
      </c>
      <c r="U40" s="55">
        <v>53.16</v>
      </c>
      <c r="V40" s="305">
        <v>49</v>
      </c>
      <c r="W40" s="258">
        <v>9</v>
      </c>
      <c r="X40" s="244">
        <v>49.888888888888886</v>
      </c>
      <c r="Y40" s="55">
        <v>54.85</v>
      </c>
      <c r="Z40" s="304">
        <v>65</v>
      </c>
      <c r="AA40" s="56">
        <v>12</v>
      </c>
      <c r="AB40" s="640">
        <v>47.833333330000002</v>
      </c>
      <c r="AC40" s="86">
        <v>54.85</v>
      </c>
      <c r="AD40" s="305">
        <v>74</v>
      </c>
      <c r="AE40" s="728">
        <f t="shared" si="0"/>
        <v>394</v>
      </c>
      <c r="AF40" s="120"/>
    </row>
    <row r="41" spans="1:32" ht="15" customHeight="1" x14ac:dyDescent="0.25">
      <c r="A41" s="123">
        <v>11</v>
      </c>
      <c r="B41" s="44" t="s">
        <v>94</v>
      </c>
      <c r="C41" s="623">
        <v>7</v>
      </c>
      <c r="D41" s="627">
        <v>44.7</v>
      </c>
      <c r="E41" s="703">
        <v>50.78</v>
      </c>
      <c r="F41" s="213">
        <v>64</v>
      </c>
      <c r="G41" s="623">
        <v>9</v>
      </c>
      <c r="H41" s="627">
        <v>46.111111111111107</v>
      </c>
      <c r="I41" s="275">
        <v>50.47</v>
      </c>
      <c r="J41" s="213">
        <v>71</v>
      </c>
      <c r="K41" s="15">
        <v>10</v>
      </c>
      <c r="L41" s="226">
        <v>55.9</v>
      </c>
      <c r="M41" s="275">
        <v>53.91</v>
      </c>
      <c r="N41" s="390">
        <v>35</v>
      </c>
      <c r="O41" s="15">
        <v>8</v>
      </c>
      <c r="P41" s="226">
        <v>38.11</v>
      </c>
      <c r="Q41" s="275">
        <v>54.06</v>
      </c>
      <c r="R41" s="390">
        <v>97</v>
      </c>
      <c r="S41" s="242">
        <v>11</v>
      </c>
      <c r="T41" s="243">
        <v>42.545454545454547</v>
      </c>
      <c r="U41" s="55">
        <v>53.16</v>
      </c>
      <c r="V41" s="305">
        <v>88</v>
      </c>
      <c r="W41" s="258">
        <v>2</v>
      </c>
      <c r="X41" s="244">
        <v>76</v>
      </c>
      <c r="Y41" s="55">
        <v>54.85</v>
      </c>
      <c r="Z41" s="305">
        <v>1</v>
      </c>
      <c r="AA41" s="56">
        <v>9</v>
      </c>
      <c r="AB41" s="640">
        <v>54.555555560000002</v>
      </c>
      <c r="AC41" s="86">
        <v>54.85</v>
      </c>
      <c r="AD41" s="305">
        <v>47</v>
      </c>
      <c r="AE41" s="728">
        <f t="shared" si="0"/>
        <v>403</v>
      </c>
      <c r="AF41" s="120"/>
    </row>
    <row r="42" spans="1:32" ht="15" customHeight="1" x14ac:dyDescent="0.25">
      <c r="A42" s="123">
        <v>12</v>
      </c>
      <c r="B42" s="44" t="s">
        <v>175</v>
      </c>
      <c r="C42" s="623">
        <v>6</v>
      </c>
      <c r="D42" s="627">
        <v>37</v>
      </c>
      <c r="E42" s="703">
        <v>50.78</v>
      </c>
      <c r="F42" s="213">
        <v>80</v>
      </c>
      <c r="G42" s="623"/>
      <c r="H42" s="627"/>
      <c r="I42" s="275">
        <v>50.47</v>
      </c>
      <c r="J42" s="213">
        <v>97</v>
      </c>
      <c r="K42" s="15">
        <v>1</v>
      </c>
      <c r="L42" s="226">
        <v>53</v>
      </c>
      <c r="M42" s="275">
        <v>53.91</v>
      </c>
      <c r="N42" s="305">
        <v>49</v>
      </c>
      <c r="O42" s="15">
        <v>4</v>
      </c>
      <c r="P42" s="226">
        <v>51.7</v>
      </c>
      <c r="Q42" s="275">
        <v>54.06</v>
      </c>
      <c r="R42" s="390">
        <v>53</v>
      </c>
      <c r="S42" s="242">
        <v>3</v>
      </c>
      <c r="T42" s="243">
        <v>66.666666666666671</v>
      </c>
      <c r="U42" s="55">
        <v>53.16</v>
      </c>
      <c r="V42" s="305">
        <v>10</v>
      </c>
      <c r="W42" s="258">
        <v>4</v>
      </c>
      <c r="X42" s="244">
        <v>46</v>
      </c>
      <c r="Y42" s="55">
        <v>54.85</v>
      </c>
      <c r="Z42" s="305">
        <v>81</v>
      </c>
      <c r="AA42" s="56">
        <v>5</v>
      </c>
      <c r="AB42" s="640">
        <v>40.200000000000003</v>
      </c>
      <c r="AC42" s="86">
        <v>54.85</v>
      </c>
      <c r="AD42" s="305">
        <v>92</v>
      </c>
      <c r="AE42" s="728">
        <f t="shared" si="0"/>
        <v>462</v>
      </c>
      <c r="AF42" s="120"/>
    </row>
    <row r="43" spans="1:32" ht="15" customHeight="1" x14ac:dyDescent="0.25">
      <c r="A43" s="123">
        <v>13</v>
      </c>
      <c r="B43" s="44" t="s">
        <v>74</v>
      </c>
      <c r="C43" s="623">
        <v>9</v>
      </c>
      <c r="D43" s="627">
        <v>37</v>
      </c>
      <c r="E43" s="703">
        <v>50.78</v>
      </c>
      <c r="F43" s="213">
        <v>81</v>
      </c>
      <c r="G43" s="623"/>
      <c r="H43" s="275"/>
      <c r="I43" s="275">
        <v>50.47</v>
      </c>
      <c r="J43" s="213">
        <v>97</v>
      </c>
      <c r="K43" s="15"/>
      <c r="L43" s="226"/>
      <c r="M43" s="275">
        <v>53.91</v>
      </c>
      <c r="N43" s="390">
        <v>106</v>
      </c>
      <c r="O43" s="293">
        <v>10</v>
      </c>
      <c r="P43" s="617">
        <v>32</v>
      </c>
      <c r="Q43" s="275">
        <v>54.06</v>
      </c>
      <c r="R43" s="390">
        <v>105</v>
      </c>
      <c r="S43" s="242"/>
      <c r="T43" s="243"/>
      <c r="U43" s="55">
        <v>53.16</v>
      </c>
      <c r="V43" s="305">
        <v>108</v>
      </c>
      <c r="W43" s="258">
        <v>5</v>
      </c>
      <c r="X43" s="244">
        <v>44.6</v>
      </c>
      <c r="Y43" s="55">
        <v>54.85</v>
      </c>
      <c r="Z43" s="59">
        <v>87</v>
      </c>
      <c r="AA43" s="56"/>
      <c r="AB43" s="640"/>
      <c r="AC43" s="86">
        <v>54.85</v>
      </c>
      <c r="AD43" s="305">
        <v>98</v>
      </c>
      <c r="AE43" s="732">
        <f t="shared" si="0"/>
        <v>682</v>
      </c>
      <c r="AF43" s="120"/>
    </row>
    <row r="44" spans="1:32" ht="15" customHeight="1" x14ac:dyDescent="0.25">
      <c r="A44" s="123">
        <v>14</v>
      </c>
      <c r="B44" s="46" t="s">
        <v>58</v>
      </c>
      <c r="C44" s="631">
        <v>9</v>
      </c>
      <c r="D44" s="634">
        <v>36.200000000000003</v>
      </c>
      <c r="E44" s="707">
        <v>50.78</v>
      </c>
      <c r="F44" s="228">
        <v>84</v>
      </c>
      <c r="G44" s="631">
        <v>3</v>
      </c>
      <c r="H44" s="634">
        <v>39</v>
      </c>
      <c r="I44" s="237">
        <v>50.47</v>
      </c>
      <c r="J44" s="228">
        <v>86</v>
      </c>
      <c r="K44" s="15"/>
      <c r="L44" s="226"/>
      <c r="M44" s="237">
        <v>53.91</v>
      </c>
      <c r="N44" s="390">
        <v>106</v>
      </c>
      <c r="O44" s="15">
        <v>8</v>
      </c>
      <c r="P44" s="226">
        <v>44</v>
      </c>
      <c r="Q44" s="275">
        <v>54.06</v>
      </c>
      <c r="R44" s="390">
        <v>82</v>
      </c>
      <c r="S44" s="242">
        <v>4</v>
      </c>
      <c r="T44" s="243">
        <v>44.5</v>
      </c>
      <c r="U44" s="55">
        <v>53.16</v>
      </c>
      <c r="V44" s="305">
        <v>78</v>
      </c>
      <c r="W44" s="258">
        <v>3</v>
      </c>
      <c r="X44" s="244">
        <v>41</v>
      </c>
      <c r="Y44" s="55">
        <v>54.85</v>
      </c>
      <c r="Z44" s="304">
        <v>97</v>
      </c>
      <c r="AA44" s="56">
        <v>6</v>
      </c>
      <c r="AB44" s="640">
        <v>48.666666669999998</v>
      </c>
      <c r="AC44" s="86">
        <v>54.85</v>
      </c>
      <c r="AD44" s="305">
        <v>69</v>
      </c>
      <c r="AE44" s="728">
        <f t="shared" si="0"/>
        <v>602</v>
      </c>
      <c r="AF44" s="120"/>
    </row>
    <row r="45" spans="1:32" ht="15" customHeight="1" x14ac:dyDescent="0.25">
      <c r="A45" s="123">
        <v>15</v>
      </c>
      <c r="B45" s="44" t="s">
        <v>95</v>
      </c>
      <c r="C45" s="623">
        <v>10</v>
      </c>
      <c r="D45" s="627">
        <v>33.9</v>
      </c>
      <c r="E45" s="703">
        <v>50.78</v>
      </c>
      <c r="F45" s="213">
        <v>89</v>
      </c>
      <c r="G45" s="623"/>
      <c r="H45" s="275"/>
      <c r="I45" s="275">
        <v>50.47</v>
      </c>
      <c r="J45" s="213">
        <v>97</v>
      </c>
      <c r="K45" s="15">
        <v>3</v>
      </c>
      <c r="L45" s="226">
        <v>32</v>
      </c>
      <c r="M45" s="275">
        <v>53.91</v>
      </c>
      <c r="N45" s="390">
        <v>101</v>
      </c>
      <c r="O45" s="15">
        <v>3</v>
      </c>
      <c r="P45" s="226">
        <v>39.25</v>
      </c>
      <c r="Q45" s="275">
        <v>54.06</v>
      </c>
      <c r="R45" s="390">
        <v>95</v>
      </c>
      <c r="S45" s="242">
        <v>5</v>
      </c>
      <c r="T45" s="243">
        <v>30.4</v>
      </c>
      <c r="U45" s="55">
        <v>53.16</v>
      </c>
      <c r="V45" s="59">
        <v>107</v>
      </c>
      <c r="W45" s="258">
        <v>2</v>
      </c>
      <c r="X45" s="244">
        <v>37</v>
      </c>
      <c r="Y45" s="55">
        <v>54.85</v>
      </c>
      <c r="Z45" s="305">
        <v>101</v>
      </c>
      <c r="AA45" s="258"/>
      <c r="AB45" s="641"/>
      <c r="AC45" s="86">
        <v>54.85</v>
      </c>
      <c r="AD45" s="305">
        <v>98</v>
      </c>
      <c r="AE45" s="728">
        <f t="shared" si="0"/>
        <v>688</v>
      </c>
      <c r="AF45" s="120"/>
    </row>
    <row r="46" spans="1:32" ht="15" customHeight="1" x14ac:dyDescent="0.25">
      <c r="A46" s="123">
        <v>16</v>
      </c>
      <c r="B46" s="439" t="s">
        <v>59</v>
      </c>
      <c r="C46" s="633"/>
      <c r="D46" s="679"/>
      <c r="E46" s="709">
        <v>50.78</v>
      </c>
      <c r="F46" s="218">
        <v>98</v>
      </c>
      <c r="G46" s="633"/>
      <c r="H46" s="274"/>
      <c r="I46" s="274">
        <v>50.47</v>
      </c>
      <c r="J46" s="218">
        <v>97</v>
      </c>
      <c r="K46" s="15">
        <v>2</v>
      </c>
      <c r="L46" s="226">
        <v>48.5</v>
      </c>
      <c r="M46" s="274">
        <v>53.91</v>
      </c>
      <c r="N46" s="390">
        <v>65</v>
      </c>
      <c r="O46" s="440">
        <v>16</v>
      </c>
      <c r="P46" s="679">
        <v>36</v>
      </c>
      <c r="Q46" s="274">
        <v>54.06</v>
      </c>
      <c r="R46" s="390">
        <v>100</v>
      </c>
      <c r="S46" s="242">
        <v>5</v>
      </c>
      <c r="T46" s="243">
        <v>42.6</v>
      </c>
      <c r="U46" s="55">
        <v>53.16</v>
      </c>
      <c r="V46" s="59">
        <v>87</v>
      </c>
      <c r="W46" s="258">
        <v>2</v>
      </c>
      <c r="X46" s="244">
        <v>36</v>
      </c>
      <c r="Y46" s="55">
        <v>54.85</v>
      </c>
      <c r="Z46" s="305">
        <v>102</v>
      </c>
      <c r="AA46" s="258">
        <v>1</v>
      </c>
      <c r="AB46" s="642">
        <v>50</v>
      </c>
      <c r="AC46" s="86">
        <v>54.85</v>
      </c>
      <c r="AD46" s="305">
        <v>65</v>
      </c>
      <c r="AE46" s="728">
        <f t="shared" si="0"/>
        <v>614</v>
      </c>
      <c r="AF46" s="120"/>
    </row>
    <row r="47" spans="1:32" ht="15" customHeight="1" x14ac:dyDescent="0.25">
      <c r="A47" s="123">
        <v>17</v>
      </c>
      <c r="B47" s="44" t="s">
        <v>57</v>
      </c>
      <c r="C47" s="623"/>
      <c r="D47" s="627"/>
      <c r="E47" s="703">
        <v>50.78</v>
      </c>
      <c r="F47" s="213">
        <v>98</v>
      </c>
      <c r="G47" s="623">
        <v>6</v>
      </c>
      <c r="H47" s="275">
        <v>57.166666666666657</v>
      </c>
      <c r="I47" s="275">
        <v>50.47</v>
      </c>
      <c r="J47" s="213">
        <v>17</v>
      </c>
      <c r="K47" s="293">
        <v>8</v>
      </c>
      <c r="L47" s="617">
        <v>36.630000000000003</v>
      </c>
      <c r="M47" s="275">
        <v>53.91</v>
      </c>
      <c r="N47" s="390">
        <v>94</v>
      </c>
      <c r="O47" s="15">
        <v>2</v>
      </c>
      <c r="P47" s="226">
        <v>32</v>
      </c>
      <c r="Q47" s="274">
        <v>54.06</v>
      </c>
      <c r="R47" s="390">
        <v>106</v>
      </c>
      <c r="S47" s="242">
        <v>1</v>
      </c>
      <c r="T47" s="243">
        <v>38</v>
      </c>
      <c r="U47" s="55">
        <v>53.16</v>
      </c>
      <c r="V47" s="59">
        <v>98</v>
      </c>
      <c r="W47" s="258">
        <v>3</v>
      </c>
      <c r="X47" s="244">
        <v>45.666666666666664</v>
      </c>
      <c r="Y47" s="55">
        <v>54.85</v>
      </c>
      <c r="Z47" s="305">
        <v>83</v>
      </c>
      <c r="AA47" s="56">
        <v>3</v>
      </c>
      <c r="AB47" s="640">
        <v>60</v>
      </c>
      <c r="AC47" s="86">
        <v>54.85</v>
      </c>
      <c r="AD47" s="305">
        <v>31</v>
      </c>
      <c r="AE47" s="728">
        <f t="shared" si="0"/>
        <v>527</v>
      </c>
      <c r="AF47" s="120"/>
    </row>
    <row r="48" spans="1:32" ht="15" customHeight="1" x14ac:dyDescent="0.25">
      <c r="A48" s="123">
        <v>18</v>
      </c>
      <c r="B48" s="188" t="s">
        <v>75</v>
      </c>
      <c r="C48" s="626"/>
      <c r="D48" s="630"/>
      <c r="E48" s="704">
        <v>50.78</v>
      </c>
      <c r="F48" s="446">
        <v>98</v>
      </c>
      <c r="G48" s="626"/>
      <c r="H48" s="529"/>
      <c r="I48" s="529">
        <v>50.47</v>
      </c>
      <c r="J48" s="446">
        <v>97</v>
      </c>
      <c r="K48" s="484">
        <v>4</v>
      </c>
      <c r="L48" s="622">
        <v>46</v>
      </c>
      <c r="M48" s="529">
        <v>53.91</v>
      </c>
      <c r="N48" s="390">
        <v>70</v>
      </c>
      <c r="O48" s="15">
        <v>4</v>
      </c>
      <c r="P48" s="226">
        <v>48</v>
      </c>
      <c r="Q48" s="274">
        <v>54.06</v>
      </c>
      <c r="R48" s="390">
        <v>68</v>
      </c>
      <c r="S48" s="242"/>
      <c r="T48" s="207"/>
      <c r="U48" s="55">
        <v>53.16</v>
      </c>
      <c r="V48" s="59">
        <v>108</v>
      </c>
      <c r="W48" s="258">
        <v>6</v>
      </c>
      <c r="X48" s="244">
        <v>53.333333333333336</v>
      </c>
      <c r="Y48" s="55">
        <v>54.85</v>
      </c>
      <c r="Z48" s="305">
        <v>54</v>
      </c>
      <c r="AA48" s="56">
        <v>2</v>
      </c>
      <c r="AB48" s="640">
        <v>64.5</v>
      </c>
      <c r="AC48" s="86">
        <v>54.85</v>
      </c>
      <c r="AD48" s="305">
        <v>14</v>
      </c>
      <c r="AE48" s="728">
        <f t="shared" si="0"/>
        <v>509</v>
      </c>
      <c r="AF48" s="120"/>
    </row>
    <row r="49" spans="1:32" ht="15" customHeight="1" thickBot="1" x14ac:dyDescent="0.3">
      <c r="A49" s="357">
        <v>19</v>
      </c>
      <c r="B49" s="44" t="s">
        <v>53</v>
      </c>
      <c r="C49" s="623"/>
      <c r="D49" s="627"/>
      <c r="E49" s="703">
        <v>50.78</v>
      </c>
      <c r="F49" s="213">
        <v>98</v>
      </c>
      <c r="G49" s="623"/>
      <c r="H49" s="275"/>
      <c r="I49" s="275">
        <v>50.47</v>
      </c>
      <c r="J49" s="213">
        <v>97</v>
      </c>
      <c r="K49" s="293"/>
      <c r="L49" s="617"/>
      <c r="M49" s="275">
        <v>53.91</v>
      </c>
      <c r="N49" s="390">
        <v>106</v>
      </c>
      <c r="O49" s="15">
        <v>6</v>
      </c>
      <c r="P49" s="226">
        <v>42</v>
      </c>
      <c r="Q49" s="275">
        <v>54.06</v>
      </c>
      <c r="R49" s="390">
        <v>86</v>
      </c>
      <c r="S49" s="242">
        <v>4</v>
      </c>
      <c r="T49" s="243">
        <v>39.75</v>
      </c>
      <c r="U49" s="55">
        <v>53.16</v>
      </c>
      <c r="V49" s="305">
        <v>94</v>
      </c>
      <c r="W49" s="258">
        <v>8</v>
      </c>
      <c r="X49" s="244">
        <v>55.875</v>
      </c>
      <c r="Y49" s="55">
        <v>54.85</v>
      </c>
      <c r="Z49" s="305">
        <v>45</v>
      </c>
      <c r="AA49" s="56">
        <v>2</v>
      </c>
      <c r="AB49" s="640">
        <v>55</v>
      </c>
      <c r="AC49" s="86">
        <v>54.85</v>
      </c>
      <c r="AD49" s="305">
        <v>45</v>
      </c>
      <c r="AE49" s="729">
        <f t="shared" si="0"/>
        <v>571</v>
      </c>
      <c r="AF49" s="120"/>
    </row>
    <row r="50" spans="1:32" s="165" customFormat="1" ht="15" customHeight="1" thickBot="1" x14ac:dyDescent="0.3">
      <c r="A50" s="348"/>
      <c r="B50" s="358" t="s">
        <v>147</v>
      </c>
      <c r="C50" s="359">
        <f>SUM(C51:C69)</f>
        <v>146</v>
      </c>
      <c r="D50" s="363">
        <f>AVERAGE(D51:D69)</f>
        <v>50.157142857142851</v>
      </c>
      <c r="E50" s="360">
        <v>50.78</v>
      </c>
      <c r="F50" s="361"/>
      <c r="G50" s="359">
        <f>SUM(G51:G69)</f>
        <v>143</v>
      </c>
      <c r="H50" s="363">
        <f>AVERAGE(H51:H69)</f>
        <v>47.149439775910359</v>
      </c>
      <c r="I50" s="524">
        <v>50.47</v>
      </c>
      <c r="J50" s="361"/>
      <c r="K50" s="359">
        <f>SUM(K51:K69)</f>
        <v>157</v>
      </c>
      <c r="L50" s="363">
        <f>AVERAGE(L51:L69)</f>
        <v>52.956111111111113</v>
      </c>
      <c r="M50" s="524">
        <v>53.91</v>
      </c>
      <c r="N50" s="361"/>
      <c r="O50" s="359">
        <f>SUM(O51:O69)</f>
        <v>156</v>
      </c>
      <c r="P50" s="363">
        <f>AVERAGE(P51:P69)</f>
        <v>50.833888888888886</v>
      </c>
      <c r="Q50" s="360">
        <v>54.06</v>
      </c>
      <c r="R50" s="361"/>
      <c r="S50" s="362">
        <f>SUM(S51:S69)</f>
        <v>129</v>
      </c>
      <c r="T50" s="363">
        <f>AVERAGE(T51:T69)</f>
        <v>49.624078099838968</v>
      </c>
      <c r="U50" s="363">
        <v>53.16</v>
      </c>
      <c r="V50" s="364"/>
      <c r="W50" s="362">
        <f>SUM(W51:W69)</f>
        <v>122</v>
      </c>
      <c r="X50" s="363">
        <f>AVERAGE(X51:X69)</f>
        <v>52.873893370057054</v>
      </c>
      <c r="Y50" s="363">
        <v>54.85</v>
      </c>
      <c r="Z50" s="366"/>
      <c r="AA50" s="381">
        <f>SUM(AA51:AA69)</f>
        <v>99</v>
      </c>
      <c r="AB50" s="382">
        <f>AVERAGE(AB51:AB69)</f>
        <v>54.77181539357143</v>
      </c>
      <c r="AC50" s="365">
        <v>54.85</v>
      </c>
      <c r="AD50" s="366"/>
      <c r="AE50" s="730"/>
      <c r="AF50" s="120"/>
    </row>
    <row r="51" spans="1:32" ht="15" customHeight="1" x14ac:dyDescent="0.25">
      <c r="A51" s="407">
        <v>1</v>
      </c>
      <c r="B51" s="44" t="s">
        <v>42</v>
      </c>
      <c r="C51" s="623">
        <v>4</v>
      </c>
      <c r="D51" s="627">
        <v>64</v>
      </c>
      <c r="E51" s="703">
        <v>50.78</v>
      </c>
      <c r="F51" s="213">
        <v>6</v>
      </c>
      <c r="G51" s="623">
        <v>2</v>
      </c>
      <c r="H51" s="627">
        <v>56</v>
      </c>
      <c r="I51" s="275">
        <v>50.47</v>
      </c>
      <c r="J51" s="213">
        <v>23</v>
      </c>
      <c r="K51" s="15">
        <v>4</v>
      </c>
      <c r="L51" s="226">
        <v>54</v>
      </c>
      <c r="M51" s="275">
        <v>53.91</v>
      </c>
      <c r="N51" s="390">
        <v>46</v>
      </c>
      <c r="O51" s="15">
        <v>4</v>
      </c>
      <c r="P51" s="226">
        <v>48</v>
      </c>
      <c r="Q51" s="275">
        <v>54.06</v>
      </c>
      <c r="R51" s="390">
        <v>69</v>
      </c>
      <c r="S51" s="242">
        <v>7</v>
      </c>
      <c r="T51" s="243">
        <v>55.714285714285715</v>
      </c>
      <c r="U51" s="55">
        <v>53.16</v>
      </c>
      <c r="V51" s="305">
        <v>33</v>
      </c>
      <c r="W51" s="258">
        <v>4</v>
      </c>
      <c r="X51" s="244">
        <v>74</v>
      </c>
      <c r="Y51" s="55">
        <v>54.85</v>
      </c>
      <c r="Z51" s="305">
        <v>3</v>
      </c>
      <c r="AA51" s="56">
        <v>3</v>
      </c>
      <c r="AB51" s="640">
        <v>63</v>
      </c>
      <c r="AC51" s="86">
        <v>54.85</v>
      </c>
      <c r="AD51" s="305">
        <v>16</v>
      </c>
      <c r="AE51" s="731">
        <f t="shared" si="0"/>
        <v>196</v>
      </c>
      <c r="AF51" s="120"/>
    </row>
    <row r="52" spans="1:32" ht="15" customHeight="1" x14ac:dyDescent="0.25">
      <c r="A52" s="123">
        <v>2</v>
      </c>
      <c r="B52" s="283" t="s">
        <v>176</v>
      </c>
      <c r="C52" s="636">
        <v>30</v>
      </c>
      <c r="D52" s="638">
        <v>59.3</v>
      </c>
      <c r="E52" s="710">
        <v>50.78</v>
      </c>
      <c r="F52" s="488">
        <v>9</v>
      </c>
      <c r="G52" s="636">
        <v>22</v>
      </c>
      <c r="H52" s="638">
        <v>59</v>
      </c>
      <c r="I52" s="530">
        <v>50.47</v>
      </c>
      <c r="J52" s="488">
        <v>12</v>
      </c>
      <c r="K52" s="15">
        <v>26</v>
      </c>
      <c r="L52" s="226">
        <v>57</v>
      </c>
      <c r="M52" s="530">
        <v>53.91</v>
      </c>
      <c r="N52" s="391">
        <v>28</v>
      </c>
      <c r="O52" s="342">
        <v>6</v>
      </c>
      <c r="P52" s="279">
        <v>62</v>
      </c>
      <c r="Q52" s="280">
        <v>54.06</v>
      </c>
      <c r="R52" s="391">
        <v>11</v>
      </c>
      <c r="S52" s="277">
        <v>23</v>
      </c>
      <c r="T52" s="278">
        <v>57.521739130434781</v>
      </c>
      <c r="U52" s="281">
        <v>53.16</v>
      </c>
      <c r="V52" s="306">
        <v>27</v>
      </c>
      <c r="W52" s="277">
        <v>23</v>
      </c>
      <c r="X52" s="278">
        <v>56.086956521739133</v>
      </c>
      <c r="Y52" s="281">
        <v>54.85</v>
      </c>
      <c r="Z52" s="306">
        <v>44</v>
      </c>
      <c r="AA52" s="56">
        <v>17</v>
      </c>
      <c r="AB52" s="640">
        <v>60.41176471</v>
      </c>
      <c r="AC52" s="282">
        <v>54.85</v>
      </c>
      <c r="AD52" s="306">
        <v>26</v>
      </c>
      <c r="AE52" s="732">
        <f t="shared" si="0"/>
        <v>157</v>
      </c>
      <c r="AF52" s="120"/>
    </row>
    <row r="53" spans="1:32" ht="15" customHeight="1" x14ac:dyDescent="0.25">
      <c r="A53" s="123">
        <v>3</v>
      </c>
      <c r="B53" s="44" t="s">
        <v>177</v>
      </c>
      <c r="C53" s="623">
        <v>8</v>
      </c>
      <c r="D53" s="627">
        <v>58.3</v>
      </c>
      <c r="E53" s="703">
        <v>50.78</v>
      </c>
      <c r="F53" s="213">
        <v>12</v>
      </c>
      <c r="G53" s="623">
        <v>6</v>
      </c>
      <c r="H53" s="627">
        <v>61.5</v>
      </c>
      <c r="I53" s="275">
        <v>50.47</v>
      </c>
      <c r="J53" s="213">
        <v>4</v>
      </c>
      <c r="K53" s="15">
        <v>12</v>
      </c>
      <c r="L53" s="226">
        <v>63</v>
      </c>
      <c r="M53" s="275">
        <v>53.91</v>
      </c>
      <c r="N53" s="390">
        <v>6</v>
      </c>
      <c r="O53" s="15">
        <v>9</v>
      </c>
      <c r="P53" s="226">
        <v>69</v>
      </c>
      <c r="Q53" s="275">
        <v>54.06</v>
      </c>
      <c r="R53" s="390">
        <v>3</v>
      </c>
      <c r="S53" s="242">
        <v>4</v>
      </c>
      <c r="T53" s="243">
        <v>65</v>
      </c>
      <c r="U53" s="55">
        <v>53.16</v>
      </c>
      <c r="V53" s="305">
        <v>12</v>
      </c>
      <c r="W53" s="258">
        <v>4</v>
      </c>
      <c r="X53" s="244">
        <v>62.75</v>
      </c>
      <c r="Y53" s="55">
        <v>54.85</v>
      </c>
      <c r="Z53" s="305">
        <v>18</v>
      </c>
      <c r="AA53" s="56">
        <v>4</v>
      </c>
      <c r="AB53" s="640">
        <v>52.75</v>
      </c>
      <c r="AC53" s="86">
        <v>54.85</v>
      </c>
      <c r="AD53" s="305">
        <v>55</v>
      </c>
      <c r="AE53" s="732">
        <f t="shared" si="0"/>
        <v>110</v>
      </c>
      <c r="AF53" s="120"/>
    </row>
    <row r="54" spans="1:32" ht="15" customHeight="1" x14ac:dyDescent="0.25">
      <c r="A54" s="123">
        <v>4</v>
      </c>
      <c r="B54" s="44" t="s">
        <v>99</v>
      </c>
      <c r="C54" s="623">
        <v>11</v>
      </c>
      <c r="D54" s="627">
        <v>57.5</v>
      </c>
      <c r="E54" s="703">
        <v>50.78</v>
      </c>
      <c r="F54" s="213">
        <v>13</v>
      </c>
      <c r="G54" s="623">
        <v>14</v>
      </c>
      <c r="H54" s="627">
        <v>55.357142857142847</v>
      </c>
      <c r="I54" s="275">
        <v>50.47</v>
      </c>
      <c r="J54" s="213">
        <v>28</v>
      </c>
      <c r="K54" s="15">
        <v>16</v>
      </c>
      <c r="L54" s="226">
        <v>66.06</v>
      </c>
      <c r="M54" s="275">
        <v>53.91</v>
      </c>
      <c r="N54" s="390">
        <v>4</v>
      </c>
      <c r="O54" s="15">
        <v>5</v>
      </c>
      <c r="P54" s="226">
        <v>50</v>
      </c>
      <c r="Q54" s="275">
        <v>54.06</v>
      </c>
      <c r="R54" s="390">
        <v>59</v>
      </c>
      <c r="S54" s="242">
        <v>14</v>
      </c>
      <c r="T54" s="243">
        <v>51.285714285714285</v>
      </c>
      <c r="U54" s="55">
        <v>53.16</v>
      </c>
      <c r="V54" s="305">
        <v>50</v>
      </c>
      <c r="W54" s="258">
        <v>12</v>
      </c>
      <c r="X54" s="244">
        <v>58.333333333333336</v>
      </c>
      <c r="Y54" s="55">
        <v>54.85</v>
      </c>
      <c r="Z54" s="305">
        <v>36</v>
      </c>
      <c r="AA54" s="258">
        <v>10</v>
      </c>
      <c r="AB54" s="642">
        <v>48.6</v>
      </c>
      <c r="AC54" s="86">
        <v>54.85</v>
      </c>
      <c r="AD54" s="305">
        <v>70</v>
      </c>
      <c r="AE54" s="732">
        <f t="shared" si="0"/>
        <v>260</v>
      </c>
      <c r="AF54" s="120"/>
    </row>
    <row r="55" spans="1:32" ht="15" customHeight="1" x14ac:dyDescent="0.25">
      <c r="A55" s="123">
        <v>5</v>
      </c>
      <c r="B55" s="44" t="s">
        <v>40</v>
      </c>
      <c r="C55" s="623">
        <v>8</v>
      </c>
      <c r="D55" s="627">
        <v>54.9</v>
      </c>
      <c r="E55" s="703">
        <v>50.78</v>
      </c>
      <c r="F55" s="213">
        <v>27</v>
      </c>
      <c r="G55" s="623">
        <v>8</v>
      </c>
      <c r="H55" s="627">
        <v>49.875</v>
      </c>
      <c r="I55" s="275">
        <v>50.47</v>
      </c>
      <c r="J55" s="213">
        <v>58</v>
      </c>
      <c r="K55" s="15">
        <v>8</v>
      </c>
      <c r="L55" s="226">
        <v>55.25</v>
      </c>
      <c r="M55" s="275">
        <v>53.91</v>
      </c>
      <c r="N55" s="390">
        <v>40</v>
      </c>
      <c r="O55" s="15">
        <v>29</v>
      </c>
      <c r="P55" s="226">
        <v>54.13</v>
      </c>
      <c r="Q55" s="275">
        <v>54.06</v>
      </c>
      <c r="R55" s="390">
        <v>39</v>
      </c>
      <c r="S55" s="242">
        <v>4</v>
      </c>
      <c r="T55" s="243">
        <v>46.5</v>
      </c>
      <c r="U55" s="55">
        <v>53.16</v>
      </c>
      <c r="V55" s="305">
        <v>70</v>
      </c>
      <c r="W55" s="258">
        <v>6</v>
      </c>
      <c r="X55" s="244">
        <v>48.666666666666664</v>
      </c>
      <c r="Y55" s="55">
        <v>54.85</v>
      </c>
      <c r="Z55" s="304">
        <v>70</v>
      </c>
      <c r="AA55" s="56">
        <v>8</v>
      </c>
      <c r="AB55" s="640">
        <v>60.25</v>
      </c>
      <c r="AC55" s="86">
        <v>54.85</v>
      </c>
      <c r="AD55" s="305">
        <v>27</v>
      </c>
      <c r="AE55" s="732">
        <f t="shared" si="0"/>
        <v>331</v>
      </c>
      <c r="AF55" s="120"/>
    </row>
    <row r="56" spans="1:32" ht="15" customHeight="1" x14ac:dyDescent="0.25">
      <c r="A56" s="123">
        <v>6</v>
      </c>
      <c r="B56" s="44" t="s">
        <v>97</v>
      </c>
      <c r="C56" s="623">
        <v>33</v>
      </c>
      <c r="D56" s="627">
        <v>54</v>
      </c>
      <c r="E56" s="703">
        <v>50.78</v>
      </c>
      <c r="F56" s="213">
        <v>33</v>
      </c>
      <c r="G56" s="623">
        <v>36</v>
      </c>
      <c r="H56" s="627">
        <v>54.5</v>
      </c>
      <c r="I56" s="275">
        <v>50.47</v>
      </c>
      <c r="J56" s="213">
        <v>34</v>
      </c>
      <c r="K56" s="15">
        <v>28</v>
      </c>
      <c r="L56" s="226">
        <v>60</v>
      </c>
      <c r="M56" s="275">
        <v>53.91</v>
      </c>
      <c r="N56" s="390">
        <v>15</v>
      </c>
      <c r="O56" s="15">
        <v>11</v>
      </c>
      <c r="P56" s="226">
        <v>58</v>
      </c>
      <c r="Q56" s="275">
        <v>54.06</v>
      </c>
      <c r="R56" s="390">
        <v>24</v>
      </c>
      <c r="S56" s="242">
        <v>31</v>
      </c>
      <c r="T56" s="243">
        <v>54</v>
      </c>
      <c r="U56" s="55">
        <v>53.16</v>
      </c>
      <c r="V56" s="305">
        <v>39</v>
      </c>
      <c r="W56" s="258">
        <v>26</v>
      </c>
      <c r="X56" s="244">
        <v>58.269230769230766</v>
      </c>
      <c r="Y56" s="55">
        <v>54.85</v>
      </c>
      <c r="Z56" s="305">
        <v>37</v>
      </c>
      <c r="AA56" s="56">
        <v>28</v>
      </c>
      <c r="AB56" s="640">
        <v>55.321428570000002</v>
      </c>
      <c r="AC56" s="86">
        <v>54.85</v>
      </c>
      <c r="AD56" s="305">
        <v>41</v>
      </c>
      <c r="AE56" s="732">
        <f t="shared" si="0"/>
        <v>223</v>
      </c>
      <c r="AF56" s="120"/>
    </row>
    <row r="57" spans="1:32" ht="15" customHeight="1" x14ac:dyDescent="0.25">
      <c r="A57" s="123">
        <v>7</v>
      </c>
      <c r="B57" s="224" t="s">
        <v>47</v>
      </c>
      <c r="C57" s="637">
        <v>10</v>
      </c>
      <c r="D57" s="639">
        <v>53.1</v>
      </c>
      <c r="E57" s="711">
        <v>50.78</v>
      </c>
      <c r="F57" s="449">
        <v>36</v>
      </c>
      <c r="G57" s="637">
        <v>3</v>
      </c>
      <c r="H57" s="639">
        <v>55.333333333333343</v>
      </c>
      <c r="I57" s="532">
        <v>50.47</v>
      </c>
      <c r="J57" s="449">
        <v>30</v>
      </c>
      <c r="K57" s="15">
        <v>4</v>
      </c>
      <c r="L57" s="226">
        <v>58.25</v>
      </c>
      <c r="M57" s="532">
        <v>53.91</v>
      </c>
      <c r="N57" s="390">
        <v>23</v>
      </c>
      <c r="O57" s="15">
        <v>5</v>
      </c>
      <c r="P57" s="226">
        <v>43.33</v>
      </c>
      <c r="Q57" s="275">
        <v>54.06</v>
      </c>
      <c r="R57" s="390">
        <v>83</v>
      </c>
      <c r="S57" s="242">
        <v>4</v>
      </c>
      <c r="T57" s="243">
        <v>45.75</v>
      </c>
      <c r="U57" s="55">
        <v>53.16</v>
      </c>
      <c r="V57" s="305">
        <v>74</v>
      </c>
      <c r="W57" s="258">
        <v>8</v>
      </c>
      <c r="X57" s="244">
        <v>49.75</v>
      </c>
      <c r="Y57" s="55">
        <v>54.85</v>
      </c>
      <c r="Z57" s="305">
        <v>66</v>
      </c>
      <c r="AA57" s="56">
        <v>4</v>
      </c>
      <c r="AB57" s="640">
        <v>40.25</v>
      </c>
      <c r="AC57" s="86">
        <v>54.85</v>
      </c>
      <c r="AD57" s="304">
        <v>91</v>
      </c>
      <c r="AE57" s="732">
        <f t="shared" si="0"/>
        <v>403</v>
      </c>
      <c r="AF57" s="120"/>
    </row>
    <row r="58" spans="1:32" ht="15" customHeight="1" x14ac:dyDescent="0.25">
      <c r="A58" s="123">
        <v>8</v>
      </c>
      <c r="B58" s="44" t="s">
        <v>168</v>
      </c>
      <c r="C58" s="623">
        <v>8</v>
      </c>
      <c r="D58" s="627">
        <v>53</v>
      </c>
      <c r="E58" s="703">
        <v>50.78</v>
      </c>
      <c r="F58" s="213">
        <v>38</v>
      </c>
      <c r="G58" s="623">
        <v>7</v>
      </c>
      <c r="H58" s="627">
        <v>57</v>
      </c>
      <c r="I58" s="275">
        <v>50.47</v>
      </c>
      <c r="J58" s="213">
        <v>19</v>
      </c>
      <c r="K58" s="15">
        <v>7</v>
      </c>
      <c r="L58" s="226">
        <v>58</v>
      </c>
      <c r="M58" s="275">
        <v>53.91</v>
      </c>
      <c r="N58" s="390">
        <v>25</v>
      </c>
      <c r="O58" s="15">
        <v>17</v>
      </c>
      <c r="P58" s="226">
        <v>59</v>
      </c>
      <c r="Q58" s="275">
        <v>54.06</v>
      </c>
      <c r="R58" s="390">
        <v>20</v>
      </c>
      <c r="S58" s="242">
        <v>6</v>
      </c>
      <c r="T58" s="243">
        <v>57.67</v>
      </c>
      <c r="U58" s="55">
        <v>53.16</v>
      </c>
      <c r="V58" s="305">
        <v>26</v>
      </c>
      <c r="W58" s="258">
        <v>6</v>
      </c>
      <c r="X58" s="244">
        <v>54.5</v>
      </c>
      <c r="Y58" s="55">
        <v>54.85</v>
      </c>
      <c r="Z58" s="305">
        <v>51</v>
      </c>
      <c r="AA58" s="56">
        <v>9</v>
      </c>
      <c r="AB58" s="640">
        <v>60.555555560000002</v>
      </c>
      <c r="AC58" s="86">
        <v>54.85</v>
      </c>
      <c r="AD58" s="305">
        <v>25</v>
      </c>
      <c r="AE58" s="728">
        <f t="shared" si="0"/>
        <v>204</v>
      </c>
      <c r="AF58" s="120"/>
    </row>
    <row r="59" spans="1:32" ht="15" customHeight="1" x14ac:dyDescent="0.25">
      <c r="A59" s="123">
        <v>9</v>
      </c>
      <c r="B59" s="44" t="s">
        <v>73</v>
      </c>
      <c r="C59" s="623">
        <v>3</v>
      </c>
      <c r="D59" s="627">
        <v>48</v>
      </c>
      <c r="E59" s="703">
        <v>50.78</v>
      </c>
      <c r="F59" s="213">
        <v>49</v>
      </c>
      <c r="G59" s="623"/>
      <c r="H59" s="627"/>
      <c r="I59" s="275">
        <v>50.47</v>
      </c>
      <c r="J59" s="213">
        <v>97</v>
      </c>
      <c r="K59" s="15"/>
      <c r="L59" s="226"/>
      <c r="M59" s="275">
        <v>53.91</v>
      </c>
      <c r="N59" s="390">
        <v>106</v>
      </c>
      <c r="O59" s="15">
        <v>16</v>
      </c>
      <c r="P59" s="226">
        <v>44</v>
      </c>
      <c r="Q59" s="275">
        <v>54.06</v>
      </c>
      <c r="R59" s="390">
        <v>81</v>
      </c>
      <c r="S59" s="242"/>
      <c r="T59" s="243"/>
      <c r="U59" s="55">
        <v>53.16</v>
      </c>
      <c r="V59" s="305">
        <v>108</v>
      </c>
      <c r="W59" s="258">
        <v>1</v>
      </c>
      <c r="X59" s="244">
        <v>36</v>
      </c>
      <c r="Y59" s="55">
        <v>54.85</v>
      </c>
      <c r="Z59" s="305">
        <v>103</v>
      </c>
      <c r="AA59" s="56"/>
      <c r="AB59" s="640"/>
      <c r="AC59" s="86">
        <v>54.85</v>
      </c>
      <c r="AD59" s="305">
        <v>98</v>
      </c>
      <c r="AE59" s="728">
        <f t="shared" si="0"/>
        <v>642</v>
      </c>
      <c r="AF59" s="120"/>
    </row>
    <row r="60" spans="1:32" ht="15" customHeight="1" x14ac:dyDescent="0.25">
      <c r="A60" s="123">
        <v>10</v>
      </c>
      <c r="B60" s="188" t="s">
        <v>46</v>
      </c>
      <c r="C60" s="626">
        <v>8</v>
      </c>
      <c r="D60" s="630">
        <v>46</v>
      </c>
      <c r="E60" s="704">
        <v>50.78</v>
      </c>
      <c r="F60" s="446">
        <v>58</v>
      </c>
      <c r="G60" s="626">
        <v>6</v>
      </c>
      <c r="H60" s="630">
        <v>57.5</v>
      </c>
      <c r="I60" s="529">
        <v>50.47</v>
      </c>
      <c r="J60" s="446">
        <v>16</v>
      </c>
      <c r="K60" s="476">
        <v>7</v>
      </c>
      <c r="L60" s="423">
        <v>59.8</v>
      </c>
      <c r="M60" s="529">
        <v>53.91</v>
      </c>
      <c r="N60" s="390">
        <v>20</v>
      </c>
      <c r="O60" s="15">
        <v>10</v>
      </c>
      <c r="P60" s="226">
        <v>55.75</v>
      </c>
      <c r="Q60" s="275">
        <v>54.06</v>
      </c>
      <c r="R60" s="390">
        <v>38</v>
      </c>
      <c r="S60" s="242">
        <v>4</v>
      </c>
      <c r="T60" s="243">
        <v>51.75</v>
      </c>
      <c r="U60" s="55">
        <v>53.16</v>
      </c>
      <c r="V60" s="305">
        <v>47</v>
      </c>
      <c r="W60" s="258">
        <v>2</v>
      </c>
      <c r="X60" s="244">
        <v>69</v>
      </c>
      <c r="Y60" s="55">
        <v>54.85</v>
      </c>
      <c r="Z60" s="305">
        <v>9</v>
      </c>
      <c r="AA60" s="56">
        <v>3</v>
      </c>
      <c r="AB60" s="640">
        <v>42.666666669999998</v>
      </c>
      <c r="AC60" s="86">
        <v>54.85</v>
      </c>
      <c r="AD60" s="305">
        <v>88</v>
      </c>
      <c r="AE60" s="728">
        <f t="shared" si="0"/>
        <v>276</v>
      </c>
      <c r="AF60" s="120"/>
    </row>
    <row r="61" spans="1:32" ht="15" customHeight="1" x14ac:dyDescent="0.25">
      <c r="A61" s="123">
        <v>11</v>
      </c>
      <c r="B61" s="44" t="s">
        <v>48</v>
      </c>
      <c r="C61" s="623">
        <v>5</v>
      </c>
      <c r="D61" s="627">
        <v>42.8</v>
      </c>
      <c r="E61" s="703">
        <v>50.78</v>
      </c>
      <c r="F61" s="213">
        <v>70</v>
      </c>
      <c r="G61" s="623">
        <v>8</v>
      </c>
      <c r="H61" s="627">
        <v>37.125</v>
      </c>
      <c r="I61" s="275">
        <v>50.47</v>
      </c>
      <c r="J61" s="213">
        <v>89</v>
      </c>
      <c r="K61" s="15">
        <v>6</v>
      </c>
      <c r="L61" s="226">
        <v>53</v>
      </c>
      <c r="M61" s="275">
        <v>53.91</v>
      </c>
      <c r="N61" s="390">
        <v>48</v>
      </c>
      <c r="O61" s="15">
        <v>1</v>
      </c>
      <c r="P61" s="226">
        <v>53.8</v>
      </c>
      <c r="Q61" s="275">
        <v>54.06</v>
      </c>
      <c r="R61" s="390">
        <v>40</v>
      </c>
      <c r="S61" s="242">
        <v>8</v>
      </c>
      <c r="T61" s="243">
        <v>45.625</v>
      </c>
      <c r="U61" s="55">
        <v>53.16</v>
      </c>
      <c r="V61" s="305">
        <v>75</v>
      </c>
      <c r="W61" s="258">
        <v>2</v>
      </c>
      <c r="X61" s="244">
        <v>52</v>
      </c>
      <c r="Y61" s="55">
        <v>54.85</v>
      </c>
      <c r="Z61" s="305">
        <v>59</v>
      </c>
      <c r="AA61" s="56">
        <v>3</v>
      </c>
      <c r="AB61" s="640">
        <v>50</v>
      </c>
      <c r="AC61" s="86">
        <v>54.85</v>
      </c>
      <c r="AD61" s="304">
        <v>64</v>
      </c>
      <c r="AE61" s="728">
        <f t="shared" si="0"/>
        <v>445</v>
      </c>
      <c r="AF61" s="120"/>
    </row>
    <row r="62" spans="1:32" ht="15" customHeight="1" x14ac:dyDescent="0.25">
      <c r="A62" s="123">
        <v>12</v>
      </c>
      <c r="B62" s="44" t="s">
        <v>135</v>
      </c>
      <c r="C62" s="623">
        <v>8</v>
      </c>
      <c r="D62" s="627">
        <v>41.9</v>
      </c>
      <c r="E62" s="703">
        <v>50.78</v>
      </c>
      <c r="F62" s="213">
        <v>72</v>
      </c>
      <c r="G62" s="623">
        <v>8</v>
      </c>
      <c r="H62" s="627">
        <v>42</v>
      </c>
      <c r="I62" s="275">
        <v>50.47</v>
      </c>
      <c r="J62" s="213">
        <v>83</v>
      </c>
      <c r="K62" s="15">
        <v>13</v>
      </c>
      <c r="L62" s="226">
        <v>55.1</v>
      </c>
      <c r="M62" s="275">
        <v>53.91</v>
      </c>
      <c r="N62" s="390">
        <v>41</v>
      </c>
      <c r="O62" s="15">
        <v>7</v>
      </c>
      <c r="P62" s="226">
        <v>48</v>
      </c>
      <c r="Q62" s="275">
        <v>54.06</v>
      </c>
      <c r="R62" s="390">
        <v>66</v>
      </c>
      <c r="S62" s="242">
        <v>8</v>
      </c>
      <c r="T62" s="243">
        <v>50</v>
      </c>
      <c r="U62" s="55">
        <v>53.16</v>
      </c>
      <c r="V62" s="305">
        <v>56</v>
      </c>
      <c r="W62" s="258">
        <v>6</v>
      </c>
      <c r="X62" s="244">
        <v>67</v>
      </c>
      <c r="Y62" s="55">
        <v>54.85</v>
      </c>
      <c r="Z62" s="305">
        <v>10</v>
      </c>
      <c r="AA62" s="56">
        <v>7</v>
      </c>
      <c r="AB62" s="640">
        <v>62</v>
      </c>
      <c r="AC62" s="86">
        <v>54.85</v>
      </c>
      <c r="AD62" s="305">
        <v>18</v>
      </c>
      <c r="AE62" s="728">
        <f t="shared" si="0"/>
        <v>346</v>
      </c>
      <c r="AF62" s="120"/>
    </row>
    <row r="63" spans="1:32" ht="15" customHeight="1" x14ac:dyDescent="0.25">
      <c r="A63" s="123">
        <v>13</v>
      </c>
      <c r="B63" s="44" t="s">
        <v>41</v>
      </c>
      <c r="C63" s="623">
        <v>6</v>
      </c>
      <c r="D63" s="627">
        <v>37.6</v>
      </c>
      <c r="E63" s="703">
        <v>50.78</v>
      </c>
      <c r="F63" s="213">
        <v>78</v>
      </c>
      <c r="G63" s="623">
        <v>5</v>
      </c>
      <c r="H63" s="627">
        <v>37.6</v>
      </c>
      <c r="I63" s="275">
        <v>50.47</v>
      </c>
      <c r="J63" s="213">
        <v>88</v>
      </c>
      <c r="K63" s="15">
        <v>4</v>
      </c>
      <c r="L63" s="226">
        <v>29.75</v>
      </c>
      <c r="M63" s="275">
        <v>53.91</v>
      </c>
      <c r="N63" s="390">
        <v>103</v>
      </c>
      <c r="O63" s="15">
        <v>5</v>
      </c>
      <c r="P63" s="226">
        <v>34</v>
      </c>
      <c r="Q63" s="275">
        <v>54.06</v>
      </c>
      <c r="R63" s="390">
        <v>103</v>
      </c>
      <c r="S63" s="242">
        <v>4</v>
      </c>
      <c r="T63" s="243">
        <v>46.5</v>
      </c>
      <c r="U63" s="55">
        <v>53.16</v>
      </c>
      <c r="V63" s="305">
        <v>69</v>
      </c>
      <c r="W63" s="258"/>
      <c r="X63" s="244"/>
      <c r="Y63" s="55">
        <v>54.85</v>
      </c>
      <c r="Z63" s="305">
        <v>106</v>
      </c>
      <c r="AA63" s="56">
        <v>1</v>
      </c>
      <c r="AB63" s="640">
        <v>43</v>
      </c>
      <c r="AC63" s="86">
        <v>54.85</v>
      </c>
      <c r="AD63" s="305">
        <v>87</v>
      </c>
      <c r="AE63" s="728">
        <f t="shared" si="0"/>
        <v>634</v>
      </c>
      <c r="AF63" s="120"/>
    </row>
    <row r="64" spans="1:32" ht="15" customHeight="1" x14ac:dyDescent="0.25">
      <c r="A64" s="123">
        <v>14</v>
      </c>
      <c r="B64" s="44" t="s">
        <v>45</v>
      </c>
      <c r="C64" s="623">
        <v>4</v>
      </c>
      <c r="D64" s="627">
        <v>31.8</v>
      </c>
      <c r="E64" s="703">
        <v>50.78</v>
      </c>
      <c r="F64" s="213">
        <v>94</v>
      </c>
      <c r="G64" s="623">
        <v>3</v>
      </c>
      <c r="H64" s="627">
        <v>33.666666666666657</v>
      </c>
      <c r="I64" s="275">
        <v>50.47</v>
      </c>
      <c r="J64" s="213">
        <v>93</v>
      </c>
      <c r="K64" s="476">
        <v>3</v>
      </c>
      <c r="L64" s="423">
        <v>42</v>
      </c>
      <c r="M64" s="275">
        <v>53.91</v>
      </c>
      <c r="N64" s="390">
        <v>82</v>
      </c>
      <c r="O64" s="293">
        <v>9</v>
      </c>
      <c r="P64" s="617">
        <v>52</v>
      </c>
      <c r="Q64" s="275">
        <v>54.06</v>
      </c>
      <c r="R64" s="390">
        <v>49</v>
      </c>
      <c r="S64" s="242">
        <v>1</v>
      </c>
      <c r="T64" s="243">
        <v>39</v>
      </c>
      <c r="U64" s="55">
        <v>53.16</v>
      </c>
      <c r="V64" s="305">
        <v>97</v>
      </c>
      <c r="W64" s="258">
        <v>10</v>
      </c>
      <c r="X64" s="244">
        <v>42</v>
      </c>
      <c r="Y64" s="55">
        <v>54.85</v>
      </c>
      <c r="Z64" s="305">
        <v>94</v>
      </c>
      <c r="AA64" s="258">
        <v>1</v>
      </c>
      <c r="AB64" s="642">
        <v>55</v>
      </c>
      <c r="AC64" s="86">
        <v>54.85</v>
      </c>
      <c r="AD64" s="305">
        <v>46</v>
      </c>
      <c r="AE64" s="728">
        <f t="shared" si="0"/>
        <v>555</v>
      </c>
      <c r="AF64" s="120"/>
    </row>
    <row r="65" spans="1:32" ht="15" customHeight="1" x14ac:dyDescent="0.25">
      <c r="A65" s="123">
        <v>15</v>
      </c>
      <c r="B65" s="44" t="s">
        <v>98</v>
      </c>
      <c r="C65" s="623"/>
      <c r="D65" s="627"/>
      <c r="E65" s="703">
        <v>50.78</v>
      </c>
      <c r="F65" s="213">
        <v>98</v>
      </c>
      <c r="G65" s="623">
        <v>4</v>
      </c>
      <c r="H65" s="627">
        <v>36.75</v>
      </c>
      <c r="I65" s="275">
        <v>50.47</v>
      </c>
      <c r="J65" s="213">
        <v>90</v>
      </c>
      <c r="K65" s="15">
        <v>6</v>
      </c>
      <c r="L65" s="226">
        <v>54</v>
      </c>
      <c r="M65" s="275">
        <v>53.91</v>
      </c>
      <c r="N65" s="390">
        <v>45</v>
      </c>
      <c r="O65" s="15">
        <v>12</v>
      </c>
      <c r="P65" s="226">
        <v>40</v>
      </c>
      <c r="Q65" s="275">
        <v>54.06</v>
      </c>
      <c r="R65" s="390">
        <v>92</v>
      </c>
      <c r="S65" s="242">
        <v>3</v>
      </c>
      <c r="T65" s="243">
        <v>42.666666666666664</v>
      </c>
      <c r="U65" s="55">
        <v>53.16</v>
      </c>
      <c r="V65" s="305">
        <v>86</v>
      </c>
      <c r="W65" s="258">
        <v>6</v>
      </c>
      <c r="X65" s="244">
        <v>41.333333333333336</v>
      </c>
      <c r="Y65" s="55">
        <v>54.85</v>
      </c>
      <c r="Z65" s="305">
        <v>95</v>
      </c>
      <c r="AA65" s="56">
        <v>1</v>
      </c>
      <c r="AB65" s="640">
        <v>73</v>
      </c>
      <c r="AC65" s="86">
        <v>54.85</v>
      </c>
      <c r="AD65" s="305">
        <v>3</v>
      </c>
      <c r="AE65" s="728">
        <f t="shared" si="0"/>
        <v>509</v>
      </c>
      <c r="AF65" s="120"/>
    </row>
    <row r="66" spans="1:32" ht="15" customHeight="1" x14ac:dyDescent="0.25">
      <c r="A66" s="123">
        <v>16</v>
      </c>
      <c r="B66" s="44" t="s">
        <v>44</v>
      </c>
      <c r="C66" s="623"/>
      <c r="D66" s="627"/>
      <c r="E66" s="703">
        <v>50.78</v>
      </c>
      <c r="F66" s="213">
        <v>98</v>
      </c>
      <c r="G66" s="623">
        <v>2</v>
      </c>
      <c r="H66" s="627">
        <v>29.5</v>
      </c>
      <c r="I66" s="275">
        <v>50.47</v>
      </c>
      <c r="J66" s="213">
        <v>96</v>
      </c>
      <c r="K66" s="15">
        <v>2</v>
      </c>
      <c r="L66" s="226">
        <v>60</v>
      </c>
      <c r="M66" s="275">
        <v>53.91</v>
      </c>
      <c r="N66" s="390">
        <v>18</v>
      </c>
      <c r="O66" s="15">
        <v>2</v>
      </c>
      <c r="P66" s="226">
        <v>56</v>
      </c>
      <c r="Q66" s="275">
        <v>54.06</v>
      </c>
      <c r="R66" s="390">
        <v>34</v>
      </c>
      <c r="S66" s="242">
        <v>1</v>
      </c>
      <c r="T66" s="243">
        <v>52</v>
      </c>
      <c r="U66" s="55">
        <v>53.16</v>
      </c>
      <c r="V66" s="305">
        <v>44</v>
      </c>
      <c r="W66" s="258">
        <v>1</v>
      </c>
      <c r="X66" s="244">
        <v>50</v>
      </c>
      <c r="Y66" s="55">
        <v>54.85</v>
      </c>
      <c r="Z66" s="59">
        <v>64</v>
      </c>
      <c r="AA66" s="258"/>
      <c r="AB66" s="642"/>
      <c r="AC66" s="86">
        <v>54.85</v>
      </c>
      <c r="AD66" s="305">
        <v>98</v>
      </c>
      <c r="AE66" s="728">
        <f t="shared" si="0"/>
        <v>452</v>
      </c>
      <c r="AF66" s="120"/>
    </row>
    <row r="67" spans="1:32" ht="15" customHeight="1" x14ac:dyDescent="0.25">
      <c r="A67" s="123">
        <v>17</v>
      </c>
      <c r="B67" s="44" t="s">
        <v>43</v>
      </c>
      <c r="C67" s="623"/>
      <c r="D67" s="627"/>
      <c r="E67" s="703">
        <v>50.78</v>
      </c>
      <c r="F67" s="213">
        <v>98</v>
      </c>
      <c r="G67" s="623"/>
      <c r="H67" s="627"/>
      <c r="I67" s="275">
        <v>50.47</v>
      </c>
      <c r="J67" s="213">
        <v>97</v>
      </c>
      <c r="K67" s="15">
        <v>2</v>
      </c>
      <c r="L67" s="226">
        <v>42</v>
      </c>
      <c r="M67" s="275">
        <v>53.91</v>
      </c>
      <c r="N67" s="390">
        <v>83</v>
      </c>
      <c r="O67" s="15">
        <v>7</v>
      </c>
      <c r="P67" s="226">
        <v>36</v>
      </c>
      <c r="Q67" s="275">
        <v>54.06</v>
      </c>
      <c r="R67" s="390">
        <v>101</v>
      </c>
      <c r="S67" s="242">
        <v>4</v>
      </c>
      <c r="T67" s="243">
        <v>35.75</v>
      </c>
      <c r="U67" s="55">
        <v>53.16</v>
      </c>
      <c r="V67" s="305">
        <v>103</v>
      </c>
      <c r="W67" s="258"/>
      <c r="X67" s="244"/>
      <c r="Y67" s="55">
        <v>54.85</v>
      </c>
      <c r="Z67" s="59">
        <v>106</v>
      </c>
      <c r="AA67" s="56"/>
      <c r="AB67" s="57"/>
      <c r="AC67" s="86">
        <v>54.85</v>
      </c>
      <c r="AD67" s="305">
        <v>98</v>
      </c>
      <c r="AE67" s="728">
        <f t="shared" si="0"/>
        <v>686</v>
      </c>
      <c r="AF67" s="120"/>
    </row>
    <row r="68" spans="1:32" ht="15" customHeight="1" x14ac:dyDescent="0.25">
      <c r="A68" s="123">
        <v>18</v>
      </c>
      <c r="B68" s="44" t="s">
        <v>100</v>
      </c>
      <c r="C68" s="623"/>
      <c r="D68" s="627"/>
      <c r="E68" s="703">
        <v>50.78</v>
      </c>
      <c r="F68" s="213">
        <v>98</v>
      </c>
      <c r="G68" s="623">
        <v>3</v>
      </c>
      <c r="H68" s="627">
        <v>35.666666666666657</v>
      </c>
      <c r="I68" s="275">
        <v>50.47</v>
      </c>
      <c r="J68" s="213">
        <v>91</v>
      </c>
      <c r="K68" s="15">
        <v>4</v>
      </c>
      <c r="L68" s="226">
        <v>46</v>
      </c>
      <c r="M68" s="275">
        <v>53.91</v>
      </c>
      <c r="N68" s="390">
        <v>71</v>
      </c>
      <c r="O68" s="15"/>
      <c r="P68" s="226"/>
      <c r="Q68" s="275">
        <v>54.06</v>
      </c>
      <c r="R68" s="390">
        <v>107</v>
      </c>
      <c r="S68" s="242">
        <v>1</v>
      </c>
      <c r="T68" s="243">
        <v>47</v>
      </c>
      <c r="U68" s="55">
        <v>53.16</v>
      </c>
      <c r="V68" s="305">
        <v>66</v>
      </c>
      <c r="W68" s="258">
        <v>2</v>
      </c>
      <c r="X68" s="244">
        <v>34.5</v>
      </c>
      <c r="Y68" s="55">
        <v>54.85</v>
      </c>
      <c r="Z68" s="59">
        <v>104</v>
      </c>
      <c r="AA68" s="56"/>
      <c r="AB68" s="57"/>
      <c r="AC68" s="86">
        <v>54.85</v>
      </c>
      <c r="AD68" s="305">
        <v>98</v>
      </c>
      <c r="AE68" s="729">
        <f t="shared" si="0"/>
        <v>635</v>
      </c>
      <c r="AF68" s="120"/>
    </row>
    <row r="69" spans="1:32" ht="15" customHeight="1" thickBot="1" x14ac:dyDescent="0.3">
      <c r="A69" s="357">
        <v>19</v>
      </c>
      <c r="B69" s="188" t="s">
        <v>101</v>
      </c>
      <c r="C69" s="626"/>
      <c r="D69" s="630"/>
      <c r="E69" s="704">
        <v>50.78</v>
      </c>
      <c r="F69" s="446">
        <v>98</v>
      </c>
      <c r="G69" s="626">
        <v>6</v>
      </c>
      <c r="H69" s="630">
        <v>43.166666666666657</v>
      </c>
      <c r="I69" s="529">
        <v>50.47</v>
      </c>
      <c r="J69" s="446">
        <v>80</v>
      </c>
      <c r="K69" s="484">
        <v>5</v>
      </c>
      <c r="L69" s="622">
        <v>40</v>
      </c>
      <c r="M69" s="529">
        <v>53.91</v>
      </c>
      <c r="N69" s="390">
        <v>88</v>
      </c>
      <c r="O69" s="15">
        <v>1</v>
      </c>
      <c r="P69" s="226">
        <v>52</v>
      </c>
      <c r="Q69" s="275">
        <v>54.06</v>
      </c>
      <c r="R69" s="390">
        <v>51</v>
      </c>
      <c r="S69" s="242">
        <v>2</v>
      </c>
      <c r="T69" s="243">
        <v>49.5</v>
      </c>
      <c r="U69" s="55">
        <v>53.16</v>
      </c>
      <c r="V69" s="305">
        <v>58</v>
      </c>
      <c r="W69" s="258">
        <v>3</v>
      </c>
      <c r="X69" s="244">
        <v>44.666666666666664</v>
      </c>
      <c r="Y69" s="55">
        <v>54.85</v>
      </c>
      <c r="Z69" s="305">
        <v>86</v>
      </c>
      <c r="AA69" s="258"/>
      <c r="AB69" s="259"/>
      <c r="AC69" s="86">
        <v>54.85</v>
      </c>
      <c r="AD69" s="305">
        <v>98</v>
      </c>
      <c r="AE69" s="734">
        <f t="shared" si="0"/>
        <v>559</v>
      </c>
      <c r="AF69" s="120"/>
    </row>
    <row r="70" spans="1:32" s="165" customFormat="1" ht="15" customHeight="1" thickBot="1" x14ac:dyDescent="0.3">
      <c r="A70" s="348"/>
      <c r="B70" s="358" t="s">
        <v>148</v>
      </c>
      <c r="C70" s="359">
        <f>SUM(C71:C85)</f>
        <v>108</v>
      </c>
      <c r="D70" s="363">
        <f>AVERAGE(D71:D85)</f>
        <v>45.1</v>
      </c>
      <c r="E70" s="360">
        <v>50.78</v>
      </c>
      <c r="F70" s="361"/>
      <c r="G70" s="359">
        <f>SUM(G71:G85)</f>
        <v>72</v>
      </c>
      <c r="H70" s="363">
        <f>AVERAGE(H71:H85)</f>
        <v>50.94852693602693</v>
      </c>
      <c r="I70" s="524">
        <v>50.47</v>
      </c>
      <c r="J70" s="361"/>
      <c r="K70" s="359">
        <f>SUM(K71:K85)</f>
        <v>95</v>
      </c>
      <c r="L70" s="363">
        <f>AVERAGE(L71:L85)</f>
        <v>49.401333333333334</v>
      </c>
      <c r="M70" s="524">
        <v>53.91</v>
      </c>
      <c r="N70" s="361"/>
      <c r="O70" s="359">
        <f>SUM(O71:O85)</f>
        <v>154</v>
      </c>
      <c r="P70" s="363">
        <f>AVERAGE(P71:P85)</f>
        <v>49.421428571428571</v>
      </c>
      <c r="Q70" s="360">
        <v>54.06</v>
      </c>
      <c r="R70" s="361"/>
      <c r="S70" s="362">
        <f>SUM(S71:S85)</f>
        <v>85</v>
      </c>
      <c r="T70" s="363">
        <f>AVERAGE(T71:T85)</f>
        <v>52.841058346415487</v>
      </c>
      <c r="U70" s="363">
        <v>53.16</v>
      </c>
      <c r="V70" s="364"/>
      <c r="W70" s="362">
        <f>SUM(W71:W85)</f>
        <v>91</v>
      </c>
      <c r="X70" s="363">
        <f>AVERAGE(X71:X85)</f>
        <v>53.871072974644406</v>
      </c>
      <c r="Y70" s="363">
        <v>54.85</v>
      </c>
      <c r="Z70" s="366"/>
      <c r="AA70" s="362">
        <f>SUM(AA71:AA85)</f>
        <v>80</v>
      </c>
      <c r="AB70" s="363">
        <f>AVERAGE(AB71:AB85)</f>
        <v>54.787479188461539</v>
      </c>
      <c r="AC70" s="365">
        <v>54.85</v>
      </c>
      <c r="AD70" s="366"/>
      <c r="AE70" s="730"/>
      <c r="AF70" s="120"/>
    </row>
    <row r="71" spans="1:32" ht="15" customHeight="1" x14ac:dyDescent="0.25">
      <c r="A71" s="172">
        <v>1</v>
      </c>
      <c r="B71" s="44" t="s">
        <v>104</v>
      </c>
      <c r="C71" s="623">
        <v>13</v>
      </c>
      <c r="D71" s="627">
        <v>68</v>
      </c>
      <c r="E71" s="703">
        <v>50.78</v>
      </c>
      <c r="F71" s="213">
        <v>3</v>
      </c>
      <c r="G71" s="553">
        <v>11</v>
      </c>
      <c r="H71" s="617">
        <v>60.363636363636367</v>
      </c>
      <c r="I71" s="31">
        <v>50.47</v>
      </c>
      <c r="J71" s="438">
        <v>9</v>
      </c>
      <c r="K71" s="15">
        <v>10</v>
      </c>
      <c r="L71" s="226">
        <v>62</v>
      </c>
      <c r="M71" s="275">
        <v>53.91</v>
      </c>
      <c r="N71" s="390">
        <v>10</v>
      </c>
      <c r="O71" s="15">
        <v>8</v>
      </c>
      <c r="P71" s="226">
        <v>42</v>
      </c>
      <c r="Q71" s="275">
        <v>54.06</v>
      </c>
      <c r="R71" s="390">
        <v>85</v>
      </c>
      <c r="S71" s="242">
        <v>16</v>
      </c>
      <c r="T71" s="243">
        <v>65.75</v>
      </c>
      <c r="U71" s="55">
        <v>53.16</v>
      </c>
      <c r="V71" s="305">
        <v>11</v>
      </c>
      <c r="W71" s="258">
        <v>8</v>
      </c>
      <c r="X71" s="244">
        <v>45.875</v>
      </c>
      <c r="Y71" s="55">
        <v>54.85</v>
      </c>
      <c r="Z71" s="305">
        <v>82</v>
      </c>
      <c r="AA71" s="56">
        <v>8</v>
      </c>
      <c r="AB71" s="640">
        <v>53.375</v>
      </c>
      <c r="AC71" s="86">
        <v>54.85</v>
      </c>
      <c r="AD71" s="305">
        <v>50</v>
      </c>
      <c r="AE71" s="735">
        <f t="shared" ref="AE71:AE129" si="1">AD71+Z71+V71+R71+N71+J71+F71</f>
        <v>250</v>
      </c>
      <c r="AF71" s="120"/>
    </row>
    <row r="72" spans="1:32" ht="15" customHeight="1" x14ac:dyDescent="0.25">
      <c r="A72" s="172">
        <v>2</v>
      </c>
      <c r="B72" s="44" t="s">
        <v>103</v>
      </c>
      <c r="C72" s="623">
        <v>9</v>
      </c>
      <c r="D72" s="627">
        <v>57</v>
      </c>
      <c r="E72" s="703">
        <v>50.78</v>
      </c>
      <c r="F72" s="213">
        <v>17</v>
      </c>
      <c r="G72" s="553">
        <v>11</v>
      </c>
      <c r="H72" s="617">
        <v>56.090909090909093</v>
      </c>
      <c r="I72" s="31">
        <v>50.47</v>
      </c>
      <c r="J72" s="438">
        <v>22</v>
      </c>
      <c r="K72" s="15">
        <v>12</v>
      </c>
      <c r="L72" s="226">
        <v>60</v>
      </c>
      <c r="M72" s="275">
        <v>53.91</v>
      </c>
      <c r="N72" s="390">
        <v>16</v>
      </c>
      <c r="O72" s="15">
        <v>7</v>
      </c>
      <c r="P72" s="226">
        <v>65</v>
      </c>
      <c r="Q72" s="275">
        <v>54.06</v>
      </c>
      <c r="R72" s="390">
        <v>7</v>
      </c>
      <c r="S72" s="242">
        <v>6</v>
      </c>
      <c r="T72" s="243">
        <v>70.5</v>
      </c>
      <c r="U72" s="55">
        <v>53.16</v>
      </c>
      <c r="V72" s="305">
        <v>5</v>
      </c>
      <c r="W72" s="258">
        <v>7</v>
      </c>
      <c r="X72" s="244">
        <v>75.285714285714292</v>
      </c>
      <c r="Y72" s="55">
        <v>54.85</v>
      </c>
      <c r="Z72" s="305">
        <v>2</v>
      </c>
      <c r="AA72" s="56">
        <v>10</v>
      </c>
      <c r="AB72" s="640">
        <v>67.400000000000006</v>
      </c>
      <c r="AC72" s="86">
        <v>54.85</v>
      </c>
      <c r="AD72" s="304">
        <v>9</v>
      </c>
      <c r="AE72" s="728">
        <f t="shared" si="1"/>
        <v>78</v>
      </c>
      <c r="AF72" s="120"/>
    </row>
    <row r="73" spans="1:32" ht="15" customHeight="1" x14ac:dyDescent="0.25">
      <c r="A73" s="172">
        <v>3</v>
      </c>
      <c r="B73" s="44" t="s">
        <v>38</v>
      </c>
      <c r="C73" s="623">
        <v>11</v>
      </c>
      <c r="D73" s="627">
        <v>51.7</v>
      </c>
      <c r="E73" s="703">
        <v>50.78</v>
      </c>
      <c r="F73" s="213">
        <v>42</v>
      </c>
      <c r="G73" s="553">
        <v>4</v>
      </c>
      <c r="H73" s="617">
        <v>55.25</v>
      </c>
      <c r="I73" s="31">
        <v>50.47</v>
      </c>
      <c r="J73" s="438">
        <v>32</v>
      </c>
      <c r="K73" s="15">
        <v>6</v>
      </c>
      <c r="L73" s="226">
        <v>56</v>
      </c>
      <c r="M73" s="275">
        <v>53.91</v>
      </c>
      <c r="N73" s="390">
        <v>34</v>
      </c>
      <c r="O73" s="15">
        <v>10</v>
      </c>
      <c r="P73" s="226">
        <v>48</v>
      </c>
      <c r="Q73" s="275">
        <v>54.06</v>
      </c>
      <c r="R73" s="390">
        <v>64</v>
      </c>
      <c r="S73" s="242">
        <v>5</v>
      </c>
      <c r="T73" s="243">
        <v>48.8</v>
      </c>
      <c r="U73" s="55">
        <v>53.16</v>
      </c>
      <c r="V73" s="305">
        <v>61</v>
      </c>
      <c r="W73" s="258">
        <v>7</v>
      </c>
      <c r="X73" s="244">
        <v>59.428571428571431</v>
      </c>
      <c r="Y73" s="55">
        <v>54.85</v>
      </c>
      <c r="Z73" s="305">
        <v>31</v>
      </c>
      <c r="AA73" s="56">
        <v>6</v>
      </c>
      <c r="AB73" s="640">
        <v>49</v>
      </c>
      <c r="AC73" s="86">
        <v>54.85</v>
      </c>
      <c r="AD73" s="305">
        <v>68</v>
      </c>
      <c r="AE73" s="728">
        <f t="shared" si="1"/>
        <v>332</v>
      </c>
      <c r="AF73" s="120"/>
    </row>
    <row r="74" spans="1:32" ht="15" customHeight="1" x14ac:dyDescent="0.25">
      <c r="A74" s="172">
        <v>4</v>
      </c>
      <c r="B74" s="44" t="s">
        <v>37</v>
      </c>
      <c r="C74" s="623">
        <v>4</v>
      </c>
      <c r="D74" s="627">
        <v>46.5</v>
      </c>
      <c r="E74" s="703">
        <v>50.78</v>
      </c>
      <c r="F74" s="213">
        <v>56</v>
      </c>
      <c r="G74" s="553">
        <v>3</v>
      </c>
      <c r="H74" s="617">
        <v>53.333333333333343</v>
      </c>
      <c r="I74" s="31">
        <v>50.47</v>
      </c>
      <c r="J74" s="438">
        <v>43</v>
      </c>
      <c r="K74" s="15">
        <v>3</v>
      </c>
      <c r="L74" s="226">
        <v>43</v>
      </c>
      <c r="M74" s="275">
        <v>53.91</v>
      </c>
      <c r="N74" s="390">
        <v>79</v>
      </c>
      <c r="O74" s="15">
        <v>5</v>
      </c>
      <c r="P74" s="226">
        <v>60</v>
      </c>
      <c r="Q74" s="275">
        <v>54.06</v>
      </c>
      <c r="R74" s="390">
        <v>16</v>
      </c>
      <c r="S74" s="242">
        <v>3</v>
      </c>
      <c r="T74" s="243">
        <v>70.666666666666671</v>
      </c>
      <c r="U74" s="55">
        <v>53.16</v>
      </c>
      <c r="V74" s="304">
        <v>4</v>
      </c>
      <c r="W74" s="258">
        <v>2</v>
      </c>
      <c r="X74" s="244">
        <v>47</v>
      </c>
      <c r="Y74" s="55">
        <v>54.85</v>
      </c>
      <c r="Z74" s="304">
        <v>78</v>
      </c>
      <c r="AA74" s="56">
        <v>8</v>
      </c>
      <c r="AB74" s="640">
        <v>58.625</v>
      </c>
      <c r="AC74" s="86">
        <v>54.85</v>
      </c>
      <c r="AD74" s="304">
        <v>34</v>
      </c>
      <c r="AE74" s="728">
        <f t="shared" si="1"/>
        <v>310</v>
      </c>
      <c r="AF74" s="120"/>
    </row>
    <row r="75" spans="1:32" ht="15" customHeight="1" x14ac:dyDescent="0.25">
      <c r="A75" s="172">
        <v>5</v>
      </c>
      <c r="B75" s="44" t="s">
        <v>111</v>
      </c>
      <c r="C75" s="623">
        <v>9</v>
      </c>
      <c r="D75" s="627">
        <v>44.7</v>
      </c>
      <c r="E75" s="703">
        <v>50.78</v>
      </c>
      <c r="F75" s="213">
        <v>65</v>
      </c>
      <c r="G75" s="553">
        <v>9</v>
      </c>
      <c r="H75" s="617">
        <v>45.777777777777779</v>
      </c>
      <c r="I75" s="31">
        <v>50.47</v>
      </c>
      <c r="J75" s="438">
        <v>72</v>
      </c>
      <c r="K75" s="15">
        <v>9</v>
      </c>
      <c r="L75" s="226">
        <v>55.33</v>
      </c>
      <c r="M75" s="275">
        <v>53.91</v>
      </c>
      <c r="N75" s="390">
        <v>39</v>
      </c>
      <c r="O75" s="15">
        <v>6</v>
      </c>
      <c r="P75" s="226">
        <v>47.3</v>
      </c>
      <c r="Q75" s="275">
        <v>54.06</v>
      </c>
      <c r="R75" s="390">
        <v>71</v>
      </c>
      <c r="S75" s="242">
        <v>3</v>
      </c>
      <c r="T75" s="243">
        <v>68.666666666666671</v>
      </c>
      <c r="U75" s="55">
        <v>53.16</v>
      </c>
      <c r="V75" s="305">
        <v>8</v>
      </c>
      <c r="W75" s="258">
        <v>7</v>
      </c>
      <c r="X75" s="244">
        <v>58.857142857142854</v>
      </c>
      <c r="Y75" s="55">
        <v>54.85</v>
      </c>
      <c r="Z75" s="305">
        <v>33</v>
      </c>
      <c r="AA75" s="56">
        <v>4</v>
      </c>
      <c r="AB75" s="640">
        <v>61</v>
      </c>
      <c r="AC75" s="86">
        <v>54.85</v>
      </c>
      <c r="AD75" s="305">
        <v>23</v>
      </c>
      <c r="AE75" s="732">
        <f t="shared" si="1"/>
        <v>311</v>
      </c>
      <c r="AF75" s="120"/>
    </row>
    <row r="76" spans="1:32" ht="15" customHeight="1" x14ac:dyDescent="0.25">
      <c r="A76" s="172">
        <v>6</v>
      </c>
      <c r="B76" s="44" t="s">
        <v>105</v>
      </c>
      <c r="C76" s="623">
        <v>17</v>
      </c>
      <c r="D76" s="627">
        <v>44</v>
      </c>
      <c r="E76" s="703">
        <v>50.78</v>
      </c>
      <c r="F76" s="213">
        <v>67</v>
      </c>
      <c r="G76" s="553">
        <v>5</v>
      </c>
      <c r="H76" s="617">
        <v>60.4</v>
      </c>
      <c r="I76" s="31">
        <v>50.47</v>
      </c>
      <c r="J76" s="438">
        <v>8</v>
      </c>
      <c r="K76" s="15">
        <v>11</v>
      </c>
      <c r="L76" s="226">
        <v>61.36</v>
      </c>
      <c r="M76" s="275">
        <v>53.91</v>
      </c>
      <c r="N76" s="390">
        <v>12</v>
      </c>
      <c r="O76" s="15">
        <v>6</v>
      </c>
      <c r="P76" s="226">
        <v>49</v>
      </c>
      <c r="Q76" s="275">
        <v>54.06</v>
      </c>
      <c r="R76" s="390">
        <v>62</v>
      </c>
      <c r="S76" s="242">
        <v>7</v>
      </c>
      <c r="T76" s="243">
        <v>59.571428571428569</v>
      </c>
      <c r="U76" s="55">
        <v>53.16</v>
      </c>
      <c r="V76" s="305">
        <v>23</v>
      </c>
      <c r="W76" s="258">
        <v>3</v>
      </c>
      <c r="X76" s="244">
        <v>62</v>
      </c>
      <c r="Y76" s="55">
        <v>54.85</v>
      </c>
      <c r="Z76" s="305">
        <v>20</v>
      </c>
      <c r="AA76" s="56">
        <v>11</v>
      </c>
      <c r="AB76" s="640">
        <v>69.818181820000007</v>
      </c>
      <c r="AC76" s="86">
        <v>54.85</v>
      </c>
      <c r="AD76" s="305">
        <v>7</v>
      </c>
      <c r="AE76" s="728">
        <f t="shared" si="1"/>
        <v>199</v>
      </c>
      <c r="AF76" s="120"/>
    </row>
    <row r="77" spans="1:32" ht="15" customHeight="1" x14ac:dyDescent="0.25">
      <c r="A77" s="172">
        <v>7</v>
      </c>
      <c r="B77" s="44" t="s">
        <v>108</v>
      </c>
      <c r="C77" s="623">
        <v>8</v>
      </c>
      <c r="D77" s="627">
        <v>43.6</v>
      </c>
      <c r="E77" s="703">
        <v>50.78</v>
      </c>
      <c r="F77" s="213">
        <v>69</v>
      </c>
      <c r="G77" s="553">
        <v>10</v>
      </c>
      <c r="H77" s="617">
        <v>45.3</v>
      </c>
      <c r="I77" s="31">
        <v>50.47</v>
      </c>
      <c r="J77" s="438">
        <v>75</v>
      </c>
      <c r="K77" s="15">
        <v>7</v>
      </c>
      <c r="L77" s="226">
        <v>48</v>
      </c>
      <c r="M77" s="275">
        <v>53.91</v>
      </c>
      <c r="N77" s="390">
        <v>67</v>
      </c>
      <c r="O77" s="15">
        <v>18</v>
      </c>
      <c r="P77" s="226">
        <v>38</v>
      </c>
      <c r="Q77" s="275">
        <v>54.06</v>
      </c>
      <c r="R77" s="390">
        <v>98</v>
      </c>
      <c r="S77" s="242">
        <v>6</v>
      </c>
      <c r="T77" s="243">
        <v>39.333333333333336</v>
      </c>
      <c r="U77" s="55">
        <v>53.16</v>
      </c>
      <c r="V77" s="304">
        <v>96</v>
      </c>
      <c r="W77" s="258">
        <v>11</v>
      </c>
      <c r="X77" s="244">
        <v>46.454545454545453</v>
      </c>
      <c r="Y77" s="55">
        <v>54.85</v>
      </c>
      <c r="Z77" s="305">
        <v>80</v>
      </c>
      <c r="AA77" s="56">
        <v>6</v>
      </c>
      <c r="AB77" s="640">
        <v>43.666666669999998</v>
      </c>
      <c r="AC77" s="86">
        <v>54.85</v>
      </c>
      <c r="AD77" s="305">
        <v>85</v>
      </c>
      <c r="AE77" s="728">
        <f t="shared" si="1"/>
        <v>570</v>
      </c>
      <c r="AF77" s="120"/>
    </row>
    <row r="78" spans="1:32" ht="15" customHeight="1" x14ac:dyDescent="0.25">
      <c r="A78" s="172">
        <v>8</v>
      </c>
      <c r="B78" s="44" t="s">
        <v>109</v>
      </c>
      <c r="C78" s="623">
        <v>15</v>
      </c>
      <c r="D78" s="627">
        <v>42</v>
      </c>
      <c r="E78" s="703">
        <v>50.78</v>
      </c>
      <c r="F78" s="213">
        <v>71</v>
      </c>
      <c r="G78" s="553">
        <v>5</v>
      </c>
      <c r="H78" s="617">
        <v>50.2</v>
      </c>
      <c r="I78" s="31">
        <v>50.47</v>
      </c>
      <c r="J78" s="438">
        <v>55</v>
      </c>
      <c r="K78" s="15">
        <v>3</v>
      </c>
      <c r="L78" s="226">
        <v>36.33</v>
      </c>
      <c r="M78" s="275">
        <v>53.91</v>
      </c>
      <c r="N78" s="390">
        <v>95</v>
      </c>
      <c r="O78" s="15">
        <v>3</v>
      </c>
      <c r="P78" s="226">
        <v>59</v>
      </c>
      <c r="Q78" s="275">
        <v>54.06</v>
      </c>
      <c r="R78" s="390">
        <v>22</v>
      </c>
      <c r="S78" s="242">
        <v>13</v>
      </c>
      <c r="T78" s="243">
        <v>44.230769230769234</v>
      </c>
      <c r="U78" s="55">
        <v>53.16</v>
      </c>
      <c r="V78" s="305">
        <v>79</v>
      </c>
      <c r="W78" s="258">
        <v>14</v>
      </c>
      <c r="X78" s="244">
        <v>42.285714285714285</v>
      </c>
      <c r="Y78" s="55">
        <v>54.85</v>
      </c>
      <c r="Z78" s="305">
        <v>92</v>
      </c>
      <c r="AA78" s="56">
        <v>3</v>
      </c>
      <c r="AB78" s="640">
        <v>55</v>
      </c>
      <c r="AC78" s="86">
        <v>54.85</v>
      </c>
      <c r="AD78" s="305">
        <v>44</v>
      </c>
      <c r="AE78" s="728">
        <f t="shared" si="1"/>
        <v>458</v>
      </c>
      <c r="AF78" s="120"/>
    </row>
    <row r="79" spans="1:32" ht="15" customHeight="1" x14ac:dyDescent="0.25">
      <c r="A79" s="172">
        <v>9</v>
      </c>
      <c r="B79" s="44" t="s">
        <v>107</v>
      </c>
      <c r="C79" s="623">
        <v>6</v>
      </c>
      <c r="D79" s="627">
        <v>38</v>
      </c>
      <c r="E79" s="703">
        <v>50.78</v>
      </c>
      <c r="F79" s="213">
        <v>77</v>
      </c>
      <c r="G79" s="553">
        <v>3</v>
      </c>
      <c r="H79" s="617">
        <v>55.333333333333343</v>
      </c>
      <c r="I79" s="31">
        <v>50.47</v>
      </c>
      <c r="J79" s="438">
        <v>31</v>
      </c>
      <c r="K79" s="15">
        <v>2</v>
      </c>
      <c r="L79" s="226">
        <v>36</v>
      </c>
      <c r="M79" s="275">
        <v>53.91</v>
      </c>
      <c r="N79" s="390">
        <v>98</v>
      </c>
      <c r="O79" s="15">
        <v>3</v>
      </c>
      <c r="P79" s="226">
        <v>51</v>
      </c>
      <c r="Q79" s="275">
        <v>54.06</v>
      </c>
      <c r="R79" s="390">
        <v>58</v>
      </c>
      <c r="S79" s="242">
        <v>6</v>
      </c>
      <c r="T79" s="243">
        <v>51.666666666666664</v>
      </c>
      <c r="U79" s="55">
        <v>53.16</v>
      </c>
      <c r="V79" s="305">
        <v>48</v>
      </c>
      <c r="W79" s="258">
        <v>5</v>
      </c>
      <c r="X79" s="244">
        <v>48.8</v>
      </c>
      <c r="Y79" s="55">
        <v>54.85</v>
      </c>
      <c r="Z79" s="305">
        <v>69</v>
      </c>
      <c r="AA79" s="56">
        <v>5</v>
      </c>
      <c r="AB79" s="640">
        <v>54</v>
      </c>
      <c r="AC79" s="86">
        <v>54.85</v>
      </c>
      <c r="AD79" s="305">
        <v>49</v>
      </c>
      <c r="AE79" s="728">
        <f t="shared" si="1"/>
        <v>430</v>
      </c>
      <c r="AF79" s="120"/>
    </row>
    <row r="80" spans="1:32" ht="15" customHeight="1" x14ac:dyDescent="0.25">
      <c r="A80" s="172">
        <v>10</v>
      </c>
      <c r="B80" s="44" t="s">
        <v>110</v>
      </c>
      <c r="C80" s="623">
        <v>10</v>
      </c>
      <c r="D80" s="627">
        <v>33.6</v>
      </c>
      <c r="E80" s="703">
        <v>50.78</v>
      </c>
      <c r="F80" s="213">
        <v>90</v>
      </c>
      <c r="G80" s="553">
        <v>6</v>
      </c>
      <c r="H80" s="617">
        <v>42.166666666666657</v>
      </c>
      <c r="I80" s="31">
        <v>50.47</v>
      </c>
      <c r="J80" s="438">
        <v>81</v>
      </c>
      <c r="K80" s="15">
        <v>8</v>
      </c>
      <c r="L80" s="226">
        <v>45</v>
      </c>
      <c r="M80" s="275">
        <v>53.91</v>
      </c>
      <c r="N80" s="390">
        <v>72</v>
      </c>
      <c r="O80" s="15">
        <v>2</v>
      </c>
      <c r="P80" s="226">
        <v>51.8</v>
      </c>
      <c r="Q80" s="237">
        <v>54.06</v>
      </c>
      <c r="R80" s="390">
        <v>52</v>
      </c>
      <c r="S80" s="242">
        <v>7</v>
      </c>
      <c r="T80" s="243">
        <v>47.714285714285715</v>
      </c>
      <c r="U80" s="55">
        <v>53.16</v>
      </c>
      <c r="V80" s="305">
        <v>63</v>
      </c>
      <c r="W80" s="258">
        <v>8</v>
      </c>
      <c r="X80" s="244">
        <v>49.375</v>
      </c>
      <c r="Y80" s="55">
        <v>54.85</v>
      </c>
      <c r="Z80" s="305">
        <v>67</v>
      </c>
      <c r="AA80" s="258">
        <v>7</v>
      </c>
      <c r="AB80" s="642">
        <v>49.285714290000001</v>
      </c>
      <c r="AC80" s="86">
        <v>54.85</v>
      </c>
      <c r="AD80" s="305">
        <v>67</v>
      </c>
      <c r="AE80" s="728">
        <f t="shared" si="1"/>
        <v>492</v>
      </c>
      <c r="AF80" s="120"/>
    </row>
    <row r="81" spans="1:32" ht="15" customHeight="1" x14ac:dyDescent="0.25">
      <c r="A81" s="172">
        <v>11</v>
      </c>
      <c r="B81" s="44" t="s">
        <v>106</v>
      </c>
      <c r="C81" s="623">
        <v>6</v>
      </c>
      <c r="D81" s="627">
        <v>27</v>
      </c>
      <c r="E81" s="703">
        <v>50.78</v>
      </c>
      <c r="F81" s="213">
        <v>97</v>
      </c>
      <c r="G81" s="553">
        <v>3</v>
      </c>
      <c r="H81" s="617">
        <v>30.666666666666671</v>
      </c>
      <c r="I81" s="31">
        <v>50.47</v>
      </c>
      <c r="J81" s="438">
        <v>94</v>
      </c>
      <c r="K81" s="15">
        <v>7</v>
      </c>
      <c r="L81" s="226">
        <v>44</v>
      </c>
      <c r="M81" s="275">
        <v>53.91</v>
      </c>
      <c r="N81" s="390">
        <v>74</v>
      </c>
      <c r="O81" s="15">
        <v>12</v>
      </c>
      <c r="P81" s="226">
        <v>32</v>
      </c>
      <c r="Q81" s="275">
        <v>54.06</v>
      </c>
      <c r="R81" s="390">
        <v>104</v>
      </c>
      <c r="S81" s="242">
        <v>2</v>
      </c>
      <c r="T81" s="243">
        <v>36</v>
      </c>
      <c r="U81" s="55">
        <v>53.16</v>
      </c>
      <c r="V81" s="304">
        <v>101</v>
      </c>
      <c r="W81" s="258">
        <v>1</v>
      </c>
      <c r="X81" s="244">
        <v>74</v>
      </c>
      <c r="Y81" s="55">
        <v>54.85</v>
      </c>
      <c r="Z81" s="305">
        <v>4</v>
      </c>
      <c r="AA81" s="56"/>
      <c r="AB81" s="640"/>
      <c r="AC81" s="86">
        <v>54.85</v>
      </c>
      <c r="AD81" s="305">
        <v>98</v>
      </c>
      <c r="AE81" s="728">
        <f t="shared" si="1"/>
        <v>572</v>
      </c>
      <c r="AF81" s="120"/>
    </row>
    <row r="82" spans="1:32" ht="15" customHeight="1" x14ac:dyDescent="0.25">
      <c r="A82" s="172">
        <v>12</v>
      </c>
      <c r="B82" s="467" t="s">
        <v>36</v>
      </c>
      <c r="C82" s="712"/>
      <c r="D82" s="919"/>
      <c r="E82" s="713">
        <v>50.78</v>
      </c>
      <c r="F82" s="714">
        <v>98</v>
      </c>
      <c r="G82" s="573">
        <v>2</v>
      </c>
      <c r="H82" s="645">
        <v>56.5</v>
      </c>
      <c r="I82" s="416">
        <v>50.47</v>
      </c>
      <c r="J82" s="574">
        <v>20</v>
      </c>
      <c r="K82" s="476">
        <v>3</v>
      </c>
      <c r="L82" s="423">
        <v>35</v>
      </c>
      <c r="M82" s="275">
        <v>53.91</v>
      </c>
      <c r="N82" s="390">
        <v>100</v>
      </c>
      <c r="O82" s="293">
        <v>3</v>
      </c>
      <c r="P82" s="617">
        <v>41</v>
      </c>
      <c r="Q82" s="275">
        <v>54.06</v>
      </c>
      <c r="R82" s="390">
        <v>89</v>
      </c>
      <c r="S82" s="242">
        <v>1</v>
      </c>
      <c r="T82" s="243">
        <v>50</v>
      </c>
      <c r="U82" s="55">
        <v>53.16</v>
      </c>
      <c r="V82" s="305">
        <v>57</v>
      </c>
      <c r="W82" s="258">
        <v>1</v>
      </c>
      <c r="X82" s="244">
        <v>40</v>
      </c>
      <c r="Y82" s="55">
        <v>54.85</v>
      </c>
      <c r="Z82" s="59">
        <v>98</v>
      </c>
      <c r="AA82" s="60">
        <v>1</v>
      </c>
      <c r="AB82" s="923">
        <v>45</v>
      </c>
      <c r="AC82" s="86">
        <v>54.85</v>
      </c>
      <c r="AD82" s="305">
        <v>83</v>
      </c>
      <c r="AE82" s="728">
        <f t="shared" si="1"/>
        <v>545</v>
      </c>
      <c r="AF82" s="120"/>
    </row>
    <row r="83" spans="1:32" ht="15" customHeight="1" x14ac:dyDescent="0.25">
      <c r="A83" s="172">
        <v>13</v>
      </c>
      <c r="B83" s="44" t="s">
        <v>166</v>
      </c>
      <c r="C83" s="623"/>
      <c r="D83" s="627"/>
      <c r="E83" s="703">
        <v>50.78</v>
      </c>
      <c r="F83" s="213">
        <v>98</v>
      </c>
      <c r="G83" s="553"/>
      <c r="H83" s="31"/>
      <c r="I83" s="31">
        <v>50.47</v>
      </c>
      <c r="J83" s="438">
        <v>97</v>
      </c>
      <c r="K83" s="15">
        <v>3</v>
      </c>
      <c r="L83" s="226">
        <v>38</v>
      </c>
      <c r="M83" s="275">
        <v>53.91</v>
      </c>
      <c r="N83" s="390">
        <v>91</v>
      </c>
      <c r="O83" s="15"/>
      <c r="P83" s="226"/>
      <c r="Q83" s="275">
        <v>54.06</v>
      </c>
      <c r="R83" s="390">
        <v>107</v>
      </c>
      <c r="S83" s="242"/>
      <c r="T83" s="243"/>
      <c r="U83" s="55">
        <v>53.16</v>
      </c>
      <c r="V83" s="305">
        <v>108</v>
      </c>
      <c r="W83" s="258"/>
      <c r="X83" s="244"/>
      <c r="Y83" s="55">
        <v>54.85</v>
      </c>
      <c r="Z83" s="305">
        <v>106</v>
      </c>
      <c r="AA83" s="56"/>
      <c r="AB83" s="640"/>
      <c r="AC83" s="86">
        <v>54.85</v>
      </c>
      <c r="AD83" s="305">
        <v>98</v>
      </c>
      <c r="AE83" s="728">
        <f t="shared" si="1"/>
        <v>705</v>
      </c>
      <c r="AF83" s="120"/>
    </row>
    <row r="84" spans="1:32" s="201" customFormat="1" ht="15" customHeight="1" x14ac:dyDescent="0.25">
      <c r="A84" s="174">
        <v>14</v>
      </c>
      <c r="B84" s="44" t="s">
        <v>102</v>
      </c>
      <c r="C84" s="623"/>
      <c r="D84" s="627"/>
      <c r="E84" s="703">
        <v>50.78</v>
      </c>
      <c r="F84" s="213">
        <v>98</v>
      </c>
      <c r="G84" s="553"/>
      <c r="H84" s="31"/>
      <c r="I84" s="31">
        <v>50.47</v>
      </c>
      <c r="J84" s="438">
        <v>97</v>
      </c>
      <c r="K84" s="15">
        <v>6</v>
      </c>
      <c r="L84" s="226">
        <v>60</v>
      </c>
      <c r="M84" s="275">
        <v>53.91</v>
      </c>
      <c r="N84" s="390">
        <v>17</v>
      </c>
      <c r="O84" s="15">
        <v>5</v>
      </c>
      <c r="P84" s="226">
        <v>60</v>
      </c>
      <c r="Q84" s="275">
        <v>54.06</v>
      </c>
      <c r="R84" s="390">
        <v>17</v>
      </c>
      <c r="S84" s="242">
        <v>2</v>
      </c>
      <c r="T84" s="243">
        <v>39.5</v>
      </c>
      <c r="U84" s="55">
        <v>53.16</v>
      </c>
      <c r="V84" s="305">
        <v>95</v>
      </c>
      <c r="W84" s="258">
        <v>6</v>
      </c>
      <c r="X84" s="244">
        <v>61.833333333333336</v>
      </c>
      <c r="Y84" s="55">
        <v>54.85</v>
      </c>
      <c r="Z84" s="305">
        <v>21</v>
      </c>
      <c r="AA84" s="56">
        <v>5</v>
      </c>
      <c r="AB84" s="640">
        <v>56.4</v>
      </c>
      <c r="AC84" s="86">
        <v>54.85</v>
      </c>
      <c r="AD84" s="305">
        <v>39</v>
      </c>
      <c r="AE84" s="729">
        <f t="shared" si="1"/>
        <v>384</v>
      </c>
      <c r="AF84" s="120"/>
    </row>
    <row r="85" spans="1:32" ht="15" customHeight="1" thickBot="1" x14ac:dyDescent="0.3">
      <c r="A85" s="173">
        <v>15</v>
      </c>
      <c r="B85" s="44" t="s">
        <v>35</v>
      </c>
      <c r="C85" s="623"/>
      <c r="D85" s="627"/>
      <c r="E85" s="703">
        <v>50.78</v>
      </c>
      <c r="F85" s="213">
        <v>98</v>
      </c>
      <c r="G85" s="553"/>
      <c r="H85" s="31"/>
      <c r="I85" s="31">
        <v>50.47</v>
      </c>
      <c r="J85" s="438">
        <v>97</v>
      </c>
      <c r="K85" s="15">
        <v>5</v>
      </c>
      <c r="L85" s="226">
        <v>61</v>
      </c>
      <c r="M85" s="275">
        <v>53.91</v>
      </c>
      <c r="N85" s="390">
        <v>13</v>
      </c>
      <c r="O85" s="15">
        <v>66</v>
      </c>
      <c r="P85" s="226">
        <v>47.8</v>
      </c>
      <c r="Q85" s="275">
        <v>54.06</v>
      </c>
      <c r="R85" s="390">
        <v>69</v>
      </c>
      <c r="S85" s="242">
        <v>8</v>
      </c>
      <c r="T85" s="243">
        <v>47.375</v>
      </c>
      <c r="U85" s="55">
        <v>53.16</v>
      </c>
      <c r="V85" s="305">
        <v>64</v>
      </c>
      <c r="W85" s="258">
        <v>11</v>
      </c>
      <c r="X85" s="244">
        <v>43</v>
      </c>
      <c r="Y85" s="55">
        <v>54.85</v>
      </c>
      <c r="Z85" s="305">
        <v>90</v>
      </c>
      <c r="AA85" s="56">
        <v>6</v>
      </c>
      <c r="AB85" s="640">
        <v>49.666666669999998</v>
      </c>
      <c r="AC85" s="86">
        <v>54.85</v>
      </c>
      <c r="AD85" s="305">
        <v>66</v>
      </c>
      <c r="AE85" s="729">
        <f t="shared" si="1"/>
        <v>497</v>
      </c>
      <c r="AF85" s="120"/>
    </row>
    <row r="86" spans="1:32" s="165" customFormat="1" ht="15" customHeight="1" thickBot="1" x14ac:dyDescent="0.3">
      <c r="A86" s="387"/>
      <c r="B86" s="378" t="s">
        <v>149</v>
      </c>
      <c r="C86" s="379">
        <f>SUM(C87:C117)</f>
        <v>364</v>
      </c>
      <c r="D86" s="386">
        <f>AVERAGE(D87:D117)</f>
        <v>48.607142857142854</v>
      </c>
      <c r="E86" s="380">
        <v>50.78</v>
      </c>
      <c r="F86" s="356"/>
      <c r="G86" s="379">
        <f>SUM(G87:G117)</f>
        <v>330</v>
      </c>
      <c r="H86" s="386">
        <f>AVERAGE(H87:H117)</f>
        <v>52.3080940388976</v>
      </c>
      <c r="I86" s="161">
        <v>50.47</v>
      </c>
      <c r="J86" s="356"/>
      <c r="K86" s="379">
        <f>SUM(K87:K117)</f>
        <v>312</v>
      </c>
      <c r="L86" s="386">
        <f>AVERAGE(L87:L117)</f>
        <v>51.067407407407408</v>
      </c>
      <c r="M86" s="161">
        <v>53.91</v>
      </c>
      <c r="N86" s="356"/>
      <c r="O86" s="379">
        <f>SUM(O87:O117)</f>
        <v>212</v>
      </c>
      <c r="P86" s="386">
        <f>AVERAGE(P87:P117)</f>
        <v>51.8147223466189</v>
      </c>
      <c r="Q86" s="380">
        <v>54.06</v>
      </c>
      <c r="R86" s="356"/>
      <c r="S86" s="362">
        <f>SUM(S87:S117)</f>
        <v>250</v>
      </c>
      <c r="T86" s="363">
        <f>AVERAGE(T87:T117)</f>
        <v>51.315430578361607</v>
      </c>
      <c r="U86" s="363">
        <v>53.16</v>
      </c>
      <c r="V86" s="366"/>
      <c r="W86" s="362">
        <f>SUM(W87:W117)</f>
        <v>276</v>
      </c>
      <c r="X86" s="363">
        <f>AVERAGE(X87:X117)</f>
        <v>55.047935724406322</v>
      </c>
      <c r="Y86" s="363">
        <v>54.85</v>
      </c>
      <c r="Z86" s="366"/>
      <c r="AA86" s="362">
        <f>SUM(AA87:AA117)</f>
        <v>238</v>
      </c>
      <c r="AB86" s="363">
        <f>AVERAGE(AB87:AB117)</f>
        <v>52.000421505769239</v>
      </c>
      <c r="AC86" s="365">
        <v>54.85</v>
      </c>
      <c r="AD86" s="366"/>
      <c r="AE86" s="730"/>
      <c r="AF86" s="120"/>
    </row>
    <row r="87" spans="1:32" ht="15" customHeight="1" x14ac:dyDescent="0.25">
      <c r="A87" s="407">
        <v>1</v>
      </c>
      <c r="B87" s="44" t="s">
        <v>21</v>
      </c>
      <c r="C87" s="623">
        <v>8</v>
      </c>
      <c r="D87" s="627">
        <v>71.5</v>
      </c>
      <c r="E87" s="703">
        <v>50.78</v>
      </c>
      <c r="F87" s="213">
        <v>1</v>
      </c>
      <c r="G87" s="553">
        <v>7</v>
      </c>
      <c r="H87" s="617">
        <v>44.571428571428569</v>
      </c>
      <c r="I87" s="31">
        <v>50.47</v>
      </c>
      <c r="J87" s="438">
        <v>78</v>
      </c>
      <c r="K87" s="15">
        <v>10</v>
      </c>
      <c r="L87" s="226">
        <v>50.4</v>
      </c>
      <c r="M87" s="275">
        <v>53.91</v>
      </c>
      <c r="N87" s="390">
        <v>59</v>
      </c>
      <c r="O87" s="287">
        <v>4</v>
      </c>
      <c r="P87" s="226">
        <v>39.5</v>
      </c>
      <c r="Q87" s="275">
        <v>54.06</v>
      </c>
      <c r="R87" s="390">
        <v>94</v>
      </c>
      <c r="S87" s="242">
        <v>1</v>
      </c>
      <c r="T87" s="243">
        <v>52</v>
      </c>
      <c r="U87" s="55">
        <v>53.16</v>
      </c>
      <c r="V87" s="304">
        <v>45</v>
      </c>
      <c r="W87" s="258">
        <v>4</v>
      </c>
      <c r="X87" s="244">
        <v>57.75</v>
      </c>
      <c r="Y87" s="55">
        <v>54.85</v>
      </c>
      <c r="Z87" s="305">
        <v>39</v>
      </c>
      <c r="AA87" s="56">
        <v>4</v>
      </c>
      <c r="AB87" s="640">
        <v>42</v>
      </c>
      <c r="AC87" s="86">
        <v>54.85</v>
      </c>
      <c r="AD87" s="304">
        <v>90</v>
      </c>
      <c r="AE87" s="735">
        <f t="shared" si="1"/>
        <v>406</v>
      </c>
      <c r="AF87" s="120"/>
    </row>
    <row r="88" spans="1:32" ht="15" customHeight="1" x14ac:dyDescent="0.25">
      <c r="A88" s="123">
        <v>2</v>
      </c>
      <c r="B88" s="44" t="s">
        <v>188</v>
      </c>
      <c r="C88" s="623">
        <v>58</v>
      </c>
      <c r="D88" s="627">
        <v>68.099999999999994</v>
      </c>
      <c r="E88" s="703">
        <v>50.78</v>
      </c>
      <c r="F88" s="213">
        <v>2</v>
      </c>
      <c r="G88" s="553">
        <v>64</v>
      </c>
      <c r="H88" s="617">
        <v>66.4375</v>
      </c>
      <c r="I88" s="31">
        <v>50.47</v>
      </c>
      <c r="J88" s="438">
        <v>1</v>
      </c>
      <c r="K88" s="15">
        <v>55</v>
      </c>
      <c r="L88" s="226">
        <v>70</v>
      </c>
      <c r="M88" s="275">
        <v>53.91</v>
      </c>
      <c r="N88" s="390">
        <v>1</v>
      </c>
      <c r="O88" s="15">
        <v>3</v>
      </c>
      <c r="P88" s="226">
        <v>64.712121212121218</v>
      </c>
      <c r="Q88" s="275">
        <v>54.06</v>
      </c>
      <c r="R88" s="390">
        <v>8</v>
      </c>
      <c r="S88" s="52">
        <v>56</v>
      </c>
      <c r="T88" s="53">
        <v>69.446428571428569</v>
      </c>
      <c r="U88" s="55">
        <v>53.16</v>
      </c>
      <c r="V88" s="305">
        <v>7</v>
      </c>
      <c r="W88" s="258">
        <v>54</v>
      </c>
      <c r="X88" s="244">
        <v>63.611111111111114</v>
      </c>
      <c r="Y88" s="55">
        <v>54.85</v>
      </c>
      <c r="Z88" s="305">
        <v>15</v>
      </c>
      <c r="AA88" s="56">
        <v>46</v>
      </c>
      <c r="AB88" s="640">
        <v>68.065217390000001</v>
      </c>
      <c r="AC88" s="86">
        <v>54.85</v>
      </c>
      <c r="AD88" s="305">
        <v>8</v>
      </c>
      <c r="AE88" s="728">
        <f t="shared" si="1"/>
        <v>42</v>
      </c>
      <c r="AF88" s="120"/>
    </row>
    <row r="89" spans="1:32" ht="15" customHeight="1" x14ac:dyDescent="0.25">
      <c r="A89" s="123">
        <v>3</v>
      </c>
      <c r="B89" s="224" t="s">
        <v>179</v>
      </c>
      <c r="C89" s="637">
        <v>7</v>
      </c>
      <c r="D89" s="639">
        <v>65.3</v>
      </c>
      <c r="E89" s="711">
        <v>50.78</v>
      </c>
      <c r="F89" s="449">
        <v>4</v>
      </c>
      <c r="G89" s="561">
        <v>8</v>
      </c>
      <c r="H89" s="646">
        <v>52.125</v>
      </c>
      <c r="I89" s="208">
        <v>50.47</v>
      </c>
      <c r="J89" s="562">
        <v>47</v>
      </c>
      <c r="K89" s="15">
        <v>8</v>
      </c>
      <c r="L89" s="226">
        <v>59.88</v>
      </c>
      <c r="M89" s="532">
        <v>53.91</v>
      </c>
      <c r="N89" s="390">
        <v>19</v>
      </c>
      <c r="O89" s="15">
        <v>4</v>
      </c>
      <c r="P89" s="226">
        <v>53.75</v>
      </c>
      <c r="Q89" s="275">
        <v>54.06</v>
      </c>
      <c r="R89" s="390">
        <v>41</v>
      </c>
      <c r="S89" s="242">
        <v>10</v>
      </c>
      <c r="T89" s="243">
        <v>55.5</v>
      </c>
      <c r="U89" s="55">
        <v>53.16</v>
      </c>
      <c r="V89" s="305">
        <v>34</v>
      </c>
      <c r="W89" s="258">
        <v>15</v>
      </c>
      <c r="X89" s="244">
        <v>50.6</v>
      </c>
      <c r="Y89" s="55">
        <v>54.85</v>
      </c>
      <c r="Z89" s="305">
        <v>62</v>
      </c>
      <c r="AA89" s="56">
        <v>16</v>
      </c>
      <c r="AB89" s="640">
        <v>52.6875</v>
      </c>
      <c r="AC89" s="86">
        <v>54.85</v>
      </c>
      <c r="AD89" s="305">
        <v>56</v>
      </c>
      <c r="AE89" s="728">
        <f t="shared" si="1"/>
        <v>263</v>
      </c>
      <c r="AF89" s="120"/>
    </row>
    <row r="90" spans="1:32" ht="15" customHeight="1" x14ac:dyDescent="0.25">
      <c r="A90" s="123">
        <v>4</v>
      </c>
      <c r="B90" s="44" t="s">
        <v>25</v>
      </c>
      <c r="C90" s="623">
        <v>3</v>
      </c>
      <c r="D90" s="627">
        <v>61</v>
      </c>
      <c r="E90" s="703">
        <v>50.78</v>
      </c>
      <c r="F90" s="213">
        <v>8</v>
      </c>
      <c r="G90" s="553">
        <v>3</v>
      </c>
      <c r="H90" s="617">
        <v>54</v>
      </c>
      <c r="I90" s="31">
        <v>50.47</v>
      </c>
      <c r="J90" s="438">
        <v>37</v>
      </c>
      <c r="K90" s="15">
        <v>2</v>
      </c>
      <c r="L90" s="226">
        <v>63</v>
      </c>
      <c r="M90" s="275">
        <v>53.91</v>
      </c>
      <c r="N90" s="390">
        <v>7</v>
      </c>
      <c r="O90" s="15">
        <v>4</v>
      </c>
      <c r="P90" s="226">
        <v>52.666666666666664</v>
      </c>
      <c r="Q90" s="275">
        <v>54.06</v>
      </c>
      <c r="R90" s="390">
        <v>46</v>
      </c>
      <c r="S90" s="52">
        <v>5</v>
      </c>
      <c r="T90" s="53">
        <v>43.8</v>
      </c>
      <c r="U90" s="55">
        <v>53.16</v>
      </c>
      <c r="V90" s="305">
        <v>82</v>
      </c>
      <c r="W90" s="258">
        <v>2</v>
      </c>
      <c r="X90" s="244">
        <v>63</v>
      </c>
      <c r="Y90" s="55">
        <v>54.85</v>
      </c>
      <c r="Z90" s="305">
        <v>17</v>
      </c>
      <c r="AA90" s="56">
        <v>2</v>
      </c>
      <c r="AB90" s="640">
        <v>57.5</v>
      </c>
      <c r="AC90" s="86">
        <v>54.85</v>
      </c>
      <c r="AD90" s="305">
        <v>37</v>
      </c>
      <c r="AE90" s="728">
        <f t="shared" si="1"/>
        <v>234</v>
      </c>
      <c r="AF90" s="120"/>
    </row>
    <row r="91" spans="1:32" ht="15" customHeight="1" x14ac:dyDescent="0.25">
      <c r="A91" s="123">
        <v>5</v>
      </c>
      <c r="B91" s="44" t="s">
        <v>155</v>
      </c>
      <c r="C91" s="623">
        <v>25</v>
      </c>
      <c r="D91" s="627">
        <v>57</v>
      </c>
      <c r="E91" s="703">
        <v>50.78</v>
      </c>
      <c r="F91" s="213">
        <v>18</v>
      </c>
      <c r="G91" s="553">
        <v>24</v>
      </c>
      <c r="H91" s="617">
        <v>57.125</v>
      </c>
      <c r="I91" s="31">
        <v>50.47</v>
      </c>
      <c r="J91" s="438">
        <v>18</v>
      </c>
      <c r="K91" s="15">
        <v>28</v>
      </c>
      <c r="L91" s="226">
        <v>62</v>
      </c>
      <c r="M91" s="275">
        <v>53.91</v>
      </c>
      <c r="N91" s="390">
        <v>8</v>
      </c>
      <c r="O91" s="15">
        <v>2</v>
      </c>
      <c r="P91" s="226">
        <v>61.363636363636367</v>
      </c>
      <c r="Q91" s="275">
        <v>54.06</v>
      </c>
      <c r="R91" s="390">
        <v>13</v>
      </c>
      <c r="S91" s="242">
        <v>27</v>
      </c>
      <c r="T91" s="243">
        <v>49.296296296296298</v>
      </c>
      <c r="U91" s="55">
        <v>53.16</v>
      </c>
      <c r="V91" s="304">
        <v>59</v>
      </c>
      <c r="W91" s="258">
        <v>15</v>
      </c>
      <c r="X91" s="244">
        <v>52.133333333333333</v>
      </c>
      <c r="Y91" s="55">
        <v>54.85</v>
      </c>
      <c r="Z91" s="304">
        <v>58</v>
      </c>
      <c r="AA91" s="56">
        <v>12</v>
      </c>
      <c r="AB91" s="640">
        <v>58</v>
      </c>
      <c r="AC91" s="86">
        <v>54.85</v>
      </c>
      <c r="AD91" s="305">
        <v>36</v>
      </c>
      <c r="AE91" s="728">
        <f t="shared" si="1"/>
        <v>210</v>
      </c>
      <c r="AF91" s="120"/>
    </row>
    <row r="92" spans="1:32" ht="15" customHeight="1" x14ac:dyDescent="0.25">
      <c r="A92" s="123">
        <v>6</v>
      </c>
      <c r="B92" s="44" t="s">
        <v>180</v>
      </c>
      <c r="C92" s="623">
        <v>11</v>
      </c>
      <c r="D92" s="627">
        <v>56</v>
      </c>
      <c r="E92" s="703">
        <v>50.78</v>
      </c>
      <c r="F92" s="213">
        <v>20</v>
      </c>
      <c r="G92" s="553">
        <v>8</v>
      </c>
      <c r="H92" s="617">
        <v>64</v>
      </c>
      <c r="I92" s="31">
        <v>50.47</v>
      </c>
      <c r="J92" s="438">
        <v>3</v>
      </c>
      <c r="K92" s="15">
        <v>6</v>
      </c>
      <c r="L92" s="226">
        <v>36</v>
      </c>
      <c r="M92" s="275">
        <v>53.91</v>
      </c>
      <c r="N92" s="390">
        <v>97</v>
      </c>
      <c r="O92" s="15">
        <v>6</v>
      </c>
      <c r="P92" s="226">
        <v>57.571428571428569</v>
      </c>
      <c r="Q92" s="275">
        <v>54.06</v>
      </c>
      <c r="R92" s="390">
        <v>28</v>
      </c>
      <c r="S92" s="242">
        <v>6</v>
      </c>
      <c r="T92" s="243">
        <v>56.666666666666664</v>
      </c>
      <c r="U92" s="55">
        <v>53.16</v>
      </c>
      <c r="V92" s="305">
        <v>30</v>
      </c>
      <c r="W92" s="258">
        <v>6</v>
      </c>
      <c r="X92" s="244">
        <v>72.666666666666671</v>
      </c>
      <c r="Y92" s="55">
        <v>54.85</v>
      </c>
      <c r="Z92" s="305">
        <v>6</v>
      </c>
      <c r="AA92" s="56">
        <v>6</v>
      </c>
      <c r="AB92" s="640">
        <v>62</v>
      </c>
      <c r="AC92" s="86">
        <v>54.85</v>
      </c>
      <c r="AD92" s="305">
        <v>19</v>
      </c>
      <c r="AE92" s="732">
        <f t="shared" si="1"/>
        <v>203</v>
      </c>
      <c r="AF92" s="120"/>
    </row>
    <row r="93" spans="1:32" ht="15" customHeight="1" x14ac:dyDescent="0.25">
      <c r="A93" s="123">
        <v>7</v>
      </c>
      <c r="B93" s="44" t="s">
        <v>181</v>
      </c>
      <c r="C93" s="623">
        <v>10</v>
      </c>
      <c r="D93" s="627">
        <v>55.9</v>
      </c>
      <c r="E93" s="703">
        <v>50.78</v>
      </c>
      <c r="F93" s="213">
        <v>21</v>
      </c>
      <c r="G93" s="553">
        <v>8</v>
      </c>
      <c r="H93" s="617">
        <v>49.25</v>
      </c>
      <c r="I93" s="31">
        <v>50.47</v>
      </c>
      <c r="J93" s="438">
        <v>61</v>
      </c>
      <c r="K93" s="15">
        <v>7</v>
      </c>
      <c r="L93" s="226">
        <v>42.71</v>
      </c>
      <c r="M93" s="275">
        <v>53.91</v>
      </c>
      <c r="N93" s="390">
        <v>80</v>
      </c>
      <c r="O93" s="15">
        <v>5</v>
      </c>
      <c r="P93" s="226">
        <v>51.666666666666664</v>
      </c>
      <c r="Q93" s="275">
        <v>54.06</v>
      </c>
      <c r="R93" s="390">
        <v>54</v>
      </c>
      <c r="S93" s="242">
        <v>11</v>
      </c>
      <c r="T93" s="243">
        <v>64.727272727272734</v>
      </c>
      <c r="U93" s="55">
        <v>53.16</v>
      </c>
      <c r="V93" s="305">
        <v>13</v>
      </c>
      <c r="W93" s="258">
        <v>10</v>
      </c>
      <c r="X93" s="244">
        <v>54.8</v>
      </c>
      <c r="Y93" s="55">
        <v>54.85</v>
      </c>
      <c r="Z93" s="305">
        <v>50</v>
      </c>
      <c r="AA93" s="56">
        <v>3</v>
      </c>
      <c r="AB93" s="640">
        <v>52</v>
      </c>
      <c r="AC93" s="86">
        <v>54.85</v>
      </c>
      <c r="AD93" s="305">
        <v>59</v>
      </c>
      <c r="AE93" s="728">
        <f t="shared" si="1"/>
        <v>338</v>
      </c>
      <c r="AF93" s="120"/>
    </row>
    <row r="94" spans="1:32" ht="15" customHeight="1" x14ac:dyDescent="0.25">
      <c r="A94" s="123">
        <v>8</v>
      </c>
      <c r="B94" s="44" t="s">
        <v>167</v>
      </c>
      <c r="C94" s="623">
        <v>12</v>
      </c>
      <c r="D94" s="627">
        <v>55.1</v>
      </c>
      <c r="E94" s="703">
        <v>50.78</v>
      </c>
      <c r="F94" s="213">
        <v>23</v>
      </c>
      <c r="G94" s="553">
        <v>13</v>
      </c>
      <c r="H94" s="617">
        <v>45.692307692307693</v>
      </c>
      <c r="I94" s="31">
        <v>50.47</v>
      </c>
      <c r="J94" s="438">
        <v>73</v>
      </c>
      <c r="K94" s="15"/>
      <c r="L94" s="226"/>
      <c r="M94" s="275">
        <v>53.91</v>
      </c>
      <c r="N94" s="390">
        <v>106</v>
      </c>
      <c r="O94" s="15"/>
      <c r="P94" s="226"/>
      <c r="Q94" s="275">
        <v>54.06</v>
      </c>
      <c r="R94" s="390">
        <v>107</v>
      </c>
      <c r="S94" s="242"/>
      <c r="T94" s="243"/>
      <c r="U94" s="55">
        <v>53.16</v>
      </c>
      <c r="V94" s="304">
        <v>108</v>
      </c>
      <c r="W94" s="258"/>
      <c r="X94" s="244"/>
      <c r="Y94" s="55">
        <v>54.85</v>
      </c>
      <c r="Z94" s="305">
        <v>106</v>
      </c>
      <c r="AA94" s="56"/>
      <c r="AB94" s="640"/>
      <c r="AC94" s="86">
        <v>54.85</v>
      </c>
      <c r="AD94" s="305">
        <v>98</v>
      </c>
      <c r="AE94" s="728">
        <f t="shared" si="1"/>
        <v>621</v>
      </c>
      <c r="AF94" s="120"/>
    </row>
    <row r="95" spans="1:32" ht="15" customHeight="1" x14ac:dyDescent="0.25">
      <c r="A95" s="123">
        <v>9</v>
      </c>
      <c r="B95" s="224" t="s">
        <v>11</v>
      </c>
      <c r="C95" s="637">
        <v>35</v>
      </c>
      <c r="D95" s="639">
        <v>55</v>
      </c>
      <c r="E95" s="711">
        <v>50.78</v>
      </c>
      <c r="F95" s="449">
        <v>26</v>
      </c>
      <c r="G95" s="561">
        <v>20</v>
      </c>
      <c r="H95" s="646">
        <v>61.4</v>
      </c>
      <c r="I95" s="208">
        <v>50.47</v>
      </c>
      <c r="J95" s="562">
        <v>5</v>
      </c>
      <c r="K95" s="15">
        <v>17</v>
      </c>
      <c r="L95" s="226">
        <v>48</v>
      </c>
      <c r="M95" s="532">
        <v>53.91</v>
      </c>
      <c r="N95" s="390">
        <v>66</v>
      </c>
      <c r="O95" s="15">
        <v>11</v>
      </c>
      <c r="P95" s="226">
        <v>57.833333333333336</v>
      </c>
      <c r="Q95" s="275">
        <v>54.06</v>
      </c>
      <c r="R95" s="390">
        <v>26</v>
      </c>
      <c r="S95" s="242">
        <v>6</v>
      </c>
      <c r="T95" s="243">
        <v>47.166666666666664</v>
      </c>
      <c r="U95" s="55">
        <v>53.16</v>
      </c>
      <c r="V95" s="305">
        <v>65</v>
      </c>
      <c r="W95" s="258">
        <v>17</v>
      </c>
      <c r="X95" s="244">
        <v>55.117647058823529</v>
      </c>
      <c r="Y95" s="55">
        <v>54.85</v>
      </c>
      <c r="Z95" s="305">
        <v>47</v>
      </c>
      <c r="AA95" s="56">
        <v>12</v>
      </c>
      <c r="AB95" s="640">
        <v>45.333333330000002</v>
      </c>
      <c r="AC95" s="86">
        <v>54.85</v>
      </c>
      <c r="AD95" s="305">
        <v>82</v>
      </c>
      <c r="AE95" s="728">
        <f t="shared" si="1"/>
        <v>317</v>
      </c>
      <c r="AF95" s="120"/>
    </row>
    <row r="96" spans="1:32" ht="15" customHeight="1" x14ac:dyDescent="0.25">
      <c r="A96" s="123">
        <v>10</v>
      </c>
      <c r="B96" s="224" t="s">
        <v>22</v>
      </c>
      <c r="C96" s="637">
        <v>5</v>
      </c>
      <c r="D96" s="639">
        <v>54.8</v>
      </c>
      <c r="E96" s="711">
        <v>50.78</v>
      </c>
      <c r="F96" s="449">
        <v>29</v>
      </c>
      <c r="G96" s="561">
        <v>8</v>
      </c>
      <c r="H96" s="646">
        <v>57.625</v>
      </c>
      <c r="I96" s="208">
        <v>50.47</v>
      </c>
      <c r="J96" s="562">
        <v>15</v>
      </c>
      <c r="K96" s="15">
        <v>5</v>
      </c>
      <c r="L96" s="226">
        <v>54.8</v>
      </c>
      <c r="M96" s="532">
        <v>53.91</v>
      </c>
      <c r="N96" s="390">
        <v>42</v>
      </c>
      <c r="O96" s="15">
        <v>3</v>
      </c>
      <c r="P96" s="226">
        <v>57</v>
      </c>
      <c r="Q96" s="275">
        <v>54.06</v>
      </c>
      <c r="R96" s="390">
        <v>29</v>
      </c>
      <c r="S96" s="242">
        <v>5</v>
      </c>
      <c r="T96" s="243">
        <v>51.8</v>
      </c>
      <c r="U96" s="55">
        <v>53.16</v>
      </c>
      <c r="V96" s="305">
        <v>46</v>
      </c>
      <c r="W96" s="258">
        <v>5</v>
      </c>
      <c r="X96" s="244">
        <v>55</v>
      </c>
      <c r="Y96" s="55">
        <v>54.85</v>
      </c>
      <c r="Z96" s="305">
        <v>48</v>
      </c>
      <c r="AA96" s="56">
        <v>8</v>
      </c>
      <c r="AB96" s="640">
        <v>52.75</v>
      </c>
      <c r="AC96" s="86">
        <v>54.85</v>
      </c>
      <c r="AD96" s="305">
        <v>54</v>
      </c>
      <c r="AE96" s="732">
        <f t="shared" si="1"/>
        <v>263</v>
      </c>
      <c r="AF96" s="120"/>
    </row>
    <row r="97" spans="1:32" ht="15" customHeight="1" x14ac:dyDescent="0.25">
      <c r="A97" s="123">
        <v>11</v>
      </c>
      <c r="B97" s="44" t="s">
        <v>112</v>
      </c>
      <c r="C97" s="623">
        <v>17</v>
      </c>
      <c r="D97" s="627">
        <v>54</v>
      </c>
      <c r="E97" s="703">
        <v>50.78</v>
      </c>
      <c r="F97" s="213">
        <v>32</v>
      </c>
      <c r="G97" s="553">
        <v>10</v>
      </c>
      <c r="H97" s="617">
        <v>53.7</v>
      </c>
      <c r="I97" s="31">
        <v>50.47</v>
      </c>
      <c r="J97" s="438">
        <v>40</v>
      </c>
      <c r="K97" s="15">
        <v>19</v>
      </c>
      <c r="L97" s="226">
        <v>57</v>
      </c>
      <c r="M97" s="275">
        <v>53.91</v>
      </c>
      <c r="N97" s="390">
        <v>29</v>
      </c>
      <c r="O97" s="15">
        <v>8</v>
      </c>
      <c r="P97" s="226">
        <v>53.3125</v>
      </c>
      <c r="Q97" s="275">
        <v>54.06</v>
      </c>
      <c r="R97" s="390">
        <v>42</v>
      </c>
      <c r="S97" s="52">
        <v>3</v>
      </c>
      <c r="T97" s="53">
        <v>71.666666666666671</v>
      </c>
      <c r="U97" s="55">
        <v>53.16</v>
      </c>
      <c r="V97" s="305">
        <v>3</v>
      </c>
      <c r="W97" s="258">
        <v>6</v>
      </c>
      <c r="X97" s="244">
        <v>73.666666666666671</v>
      </c>
      <c r="Y97" s="55">
        <v>54.85</v>
      </c>
      <c r="Z97" s="305">
        <v>5</v>
      </c>
      <c r="AA97" s="56">
        <v>10</v>
      </c>
      <c r="AB97" s="640">
        <v>45.6</v>
      </c>
      <c r="AC97" s="86">
        <v>54.85</v>
      </c>
      <c r="AD97" s="305">
        <v>81</v>
      </c>
      <c r="AE97" s="728">
        <f t="shared" si="1"/>
        <v>232</v>
      </c>
      <c r="AF97" s="120"/>
    </row>
    <row r="98" spans="1:32" ht="15" customHeight="1" x14ac:dyDescent="0.25">
      <c r="A98" s="123">
        <v>12</v>
      </c>
      <c r="B98" s="44" t="s">
        <v>153</v>
      </c>
      <c r="C98" s="623">
        <v>21</v>
      </c>
      <c r="D98" s="627">
        <v>53.2</v>
      </c>
      <c r="E98" s="703">
        <v>50.78</v>
      </c>
      <c r="F98" s="213">
        <v>35</v>
      </c>
      <c r="G98" s="553">
        <v>18</v>
      </c>
      <c r="H98" s="617">
        <v>50.222222222222221</v>
      </c>
      <c r="I98" s="31">
        <v>50.47</v>
      </c>
      <c r="J98" s="438">
        <v>54</v>
      </c>
      <c r="K98" s="15">
        <v>23</v>
      </c>
      <c r="L98" s="226">
        <v>54</v>
      </c>
      <c r="M98" s="275">
        <v>53.91</v>
      </c>
      <c r="N98" s="390">
        <v>44</v>
      </c>
      <c r="O98" s="15">
        <v>4</v>
      </c>
      <c r="P98" s="226">
        <v>60.222222222222221</v>
      </c>
      <c r="Q98" s="275">
        <v>54.06</v>
      </c>
      <c r="R98" s="390">
        <v>15</v>
      </c>
      <c r="S98" s="52">
        <v>11</v>
      </c>
      <c r="T98" s="53">
        <v>50.363636363636367</v>
      </c>
      <c r="U98" s="55">
        <v>53.16</v>
      </c>
      <c r="V98" s="305">
        <v>55</v>
      </c>
      <c r="W98" s="258">
        <v>18</v>
      </c>
      <c r="X98" s="244">
        <v>57.277777777777779</v>
      </c>
      <c r="Y98" s="55">
        <v>54.85</v>
      </c>
      <c r="Z98" s="305">
        <v>41</v>
      </c>
      <c r="AA98" s="56">
        <v>21</v>
      </c>
      <c r="AB98" s="640">
        <v>55.047619050000002</v>
      </c>
      <c r="AC98" s="86">
        <v>54.85</v>
      </c>
      <c r="AD98" s="305">
        <v>43</v>
      </c>
      <c r="AE98" s="728">
        <f t="shared" si="1"/>
        <v>287</v>
      </c>
      <c r="AF98" s="120"/>
    </row>
    <row r="99" spans="1:32" ht="15" customHeight="1" x14ac:dyDescent="0.25">
      <c r="A99" s="123">
        <v>13</v>
      </c>
      <c r="B99" s="44" t="s">
        <v>185</v>
      </c>
      <c r="C99" s="623">
        <v>8</v>
      </c>
      <c r="D99" s="627">
        <v>51</v>
      </c>
      <c r="E99" s="703">
        <v>50.78</v>
      </c>
      <c r="F99" s="213">
        <v>44</v>
      </c>
      <c r="G99" s="553">
        <v>12</v>
      </c>
      <c r="H99" s="617">
        <v>53.5</v>
      </c>
      <c r="I99" s="31">
        <v>50.47</v>
      </c>
      <c r="J99" s="438">
        <v>42</v>
      </c>
      <c r="K99" s="15">
        <v>11</v>
      </c>
      <c r="L99" s="226">
        <v>40</v>
      </c>
      <c r="M99" s="275">
        <v>53.91</v>
      </c>
      <c r="N99" s="390">
        <v>86</v>
      </c>
      <c r="O99" s="15">
        <v>1</v>
      </c>
      <c r="P99" s="226">
        <v>56</v>
      </c>
      <c r="Q99" s="275">
        <v>54.06</v>
      </c>
      <c r="R99" s="390">
        <v>36</v>
      </c>
      <c r="S99" s="52">
        <v>4</v>
      </c>
      <c r="T99" s="53">
        <v>48</v>
      </c>
      <c r="U99" s="55">
        <v>53.16</v>
      </c>
      <c r="V99" s="305">
        <v>62</v>
      </c>
      <c r="W99" s="258">
        <v>5</v>
      </c>
      <c r="X99" s="244">
        <v>61.6</v>
      </c>
      <c r="Y99" s="55">
        <v>54.85</v>
      </c>
      <c r="Z99" s="305">
        <v>22</v>
      </c>
      <c r="AA99" s="56"/>
      <c r="AB99" s="640"/>
      <c r="AC99" s="86">
        <v>54.85</v>
      </c>
      <c r="AD99" s="305">
        <v>98</v>
      </c>
      <c r="AE99" s="728">
        <f t="shared" si="1"/>
        <v>390</v>
      </c>
      <c r="AF99" s="120"/>
    </row>
    <row r="100" spans="1:32" ht="15" customHeight="1" x14ac:dyDescent="0.25">
      <c r="A100" s="123">
        <v>14</v>
      </c>
      <c r="B100" s="44" t="s">
        <v>34</v>
      </c>
      <c r="C100" s="623">
        <v>2</v>
      </c>
      <c r="D100" s="627">
        <v>50.5</v>
      </c>
      <c r="E100" s="703">
        <v>50.78</v>
      </c>
      <c r="F100" s="213">
        <v>47</v>
      </c>
      <c r="G100" s="553">
        <v>4</v>
      </c>
      <c r="H100" s="617">
        <v>51</v>
      </c>
      <c r="I100" s="31">
        <v>50.47</v>
      </c>
      <c r="J100" s="438">
        <v>50</v>
      </c>
      <c r="K100" s="15"/>
      <c r="L100" s="226"/>
      <c r="M100" s="275">
        <v>53.91</v>
      </c>
      <c r="N100" s="390">
        <v>106</v>
      </c>
      <c r="O100" s="15">
        <v>3</v>
      </c>
      <c r="P100" s="226">
        <v>49.75</v>
      </c>
      <c r="Q100" s="275">
        <v>54.06</v>
      </c>
      <c r="R100" s="390">
        <v>60</v>
      </c>
      <c r="S100" s="242">
        <v>3</v>
      </c>
      <c r="T100" s="243">
        <v>41.666666666666664</v>
      </c>
      <c r="U100" s="55">
        <v>53.16</v>
      </c>
      <c r="V100" s="305">
        <v>90</v>
      </c>
      <c r="W100" s="258">
        <v>6</v>
      </c>
      <c r="X100" s="244">
        <v>58.666666666666664</v>
      </c>
      <c r="Y100" s="55">
        <v>54.85</v>
      </c>
      <c r="Z100" s="305">
        <v>35</v>
      </c>
      <c r="AA100" s="56">
        <v>6</v>
      </c>
      <c r="AB100" s="640">
        <v>47.166666669999998</v>
      </c>
      <c r="AC100" s="86">
        <v>54.85</v>
      </c>
      <c r="AD100" s="305">
        <v>77</v>
      </c>
      <c r="AE100" s="728">
        <f t="shared" si="1"/>
        <v>465</v>
      </c>
      <c r="AF100" s="120"/>
    </row>
    <row r="101" spans="1:32" ht="15" customHeight="1" x14ac:dyDescent="0.25">
      <c r="A101" s="123">
        <v>15</v>
      </c>
      <c r="B101" s="44" t="s">
        <v>29</v>
      </c>
      <c r="C101" s="623">
        <v>10</v>
      </c>
      <c r="D101" s="627">
        <v>48</v>
      </c>
      <c r="E101" s="703">
        <v>50.78</v>
      </c>
      <c r="F101" s="213">
        <v>50</v>
      </c>
      <c r="G101" s="553">
        <v>11</v>
      </c>
      <c r="H101" s="617">
        <v>60.454545454545453</v>
      </c>
      <c r="I101" s="31">
        <v>50.47</v>
      </c>
      <c r="J101" s="438">
        <v>7</v>
      </c>
      <c r="K101" s="15">
        <v>8</v>
      </c>
      <c r="L101" s="226">
        <v>57</v>
      </c>
      <c r="M101" s="275">
        <v>53.91</v>
      </c>
      <c r="N101" s="390">
        <v>30</v>
      </c>
      <c r="O101" s="15">
        <v>4</v>
      </c>
      <c r="P101" s="226">
        <v>56.428571428571431</v>
      </c>
      <c r="Q101" s="275">
        <v>54.06</v>
      </c>
      <c r="R101" s="390">
        <v>31</v>
      </c>
      <c r="S101" s="242">
        <v>7</v>
      </c>
      <c r="T101" s="243">
        <v>54.857142857142854</v>
      </c>
      <c r="U101" s="55">
        <v>53.16</v>
      </c>
      <c r="V101" s="305">
        <v>37</v>
      </c>
      <c r="W101" s="258">
        <v>6</v>
      </c>
      <c r="X101" s="244">
        <v>48.333333333333336</v>
      </c>
      <c r="Y101" s="55">
        <v>54.85</v>
      </c>
      <c r="Z101" s="305">
        <v>72</v>
      </c>
      <c r="AA101" s="56">
        <v>9</v>
      </c>
      <c r="AB101" s="640">
        <v>52.333333330000002</v>
      </c>
      <c r="AC101" s="86">
        <v>54.85</v>
      </c>
      <c r="AD101" s="304">
        <v>58</v>
      </c>
      <c r="AE101" s="728">
        <f t="shared" si="1"/>
        <v>285</v>
      </c>
      <c r="AF101" s="120"/>
    </row>
    <row r="102" spans="1:32" ht="15" customHeight="1" x14ac:dyDescent="0.25">
      <c r="A102" s="123">
        <v>16</v>
      </c>
      <c r="B102" s="44" t="s">
        <v>156</v>
      </c>
      <c r="C102" s="623">
        <v>30</v>
      </c>
      <c r="D102" s="627">
        <v>48</v>
      </c>
      <c r="E102" s="703">
        <v>50.78</v>
      </c>
      <c r="F102" s="213">
        <v>51</v>
      </c>
      <c r="G102" s="553">
        <v>30</v>
      </c>
      <c r="H102" s="617">
        <v>52.06666666666667</v>
      </c>
      <c r="I102" s="31">
        <v>50.47</v>
      </c>
      <c r="J102" s="438">
        <v>48</v>
      </c>
      <c r="K102" s="15">
        <v>19</v>
      </c>
      <c r="L102" s="226">
        <v>49</v>
      </c>
      <c r="M102" s="275">
        <v>53.91</v>
      </c>
      <c r="N102" s="390">
        <v>64</v>
      </c>
      <c r="O102" s="15">
        <v>8</v>
      </c>
      <c r="P102" s="226">
        <v>59.0625</v>
      </c>
      <c r="Q102" s="275">
        <v>54.06</v>
      </c>
      <c r="R102" s="390">
        <v>19</v>
      </c>
      <c r="S102" s="242">
        <v>21</v>
      </c>
      <c r="T102" s="243">
        <v>60.333333333333336</v>
      </c>
      <c r="U102" s="55">
        <v>53.16</v>
      </c>
      <c r="V102" s="305">
        <v>22</v>
      </c>
      <c r="W102" s="258">
        <v>10</v>
      </c>
      <c r="X102" s="244">
        <v>49.2</v>
      </c>
      <c r="Y102" s="55">
        <v>54.85</v>
      </c>
      <c r="Z102" s="305">
        <v>68</v>
      </c>
      <c r="AA102" s="56">
        <v>21</v>
      </c>
      <c r="AB102" s="640">
        <v>58.904761899999997</v>
      </c>
      <c r="AC102" s="86">
        <v>54.85</v>
      </c>
      <c r="AD102" s="305">
        <v>33</v>
      </c>
      <c r="AE102" s="728">
        <f t="shared" si="1"/>
        <v>305</v>
      </c>
      <c r="AF102" s="120"/>
    </row>
    <row r="103" spans="1:32" ht="15" customHeight="1" x14ac:dyDescent="0.25">
      <c r="A103" s="123">
        <v>17</v>
      </c>
      <c r="B103" s="44" t="s">
        <v>182</v>
      </c>
      <c r="C103" s="623">
        <v>24</v>
      </c>
      <c r="D103" s="627">
        <v>47.9</v>
      </c>
      <c r="E103" s="703">
        <v>50.78</v>
      </c>
      <c r="F103" s="213">
        <v>52</v>
      </c>
      <c r="G103" s="553">
        <v>14</v>
      </c>
      <c r="H103" s="617">
        <v>48.928571428571431</v>
      </c>
      <c r="I103" s="31">
        <v>50.47</v>
      </c>
      <c r="J103" s="438">
        <v>63</v>
      </c>
      <c r="K103" s="15">
        <v>7</v>
      </c>
      <c r="L103" s="226">
        <v>52</v>
      </c>
      <c r="M103" s="275">
        <v>53.91</v>
      </c>
      <c r="N103" s="390">
        <v>51</v>
      </c>
      <c r="O103" s="15">
        <v>6</v>
      </c>
      <c r="P103" s="226">
        <v>57.777777777777779</v>
      </c>
      <c r="Q103" s="275">
        <v>54.06</v>
      </c>
      <c r="R103" s="390">
        <v>27</v>
      </c>
      <c r="S103" s="52">
        <v>6</v>
      </c>
      <c r="T103" s="53">
        <v>46.666666666666664</v>
      </c>
      <c r="U103" s="55">
        <v>53.16</v>
      </c>
      <c r="V103" s="305">
        <v>68</v>
      </c>
      <c r="W103" s="258">
        <v>13</v>
      </c>
      <c r="X103" s="244">
        <v>59.153846153846153</v>
      </c>
      <c r="Y103" s="55">
        <v>54.85</v>
      </c>
      <c r="Z103" s="305">
        <v>32</v>
      </c>
      <c r="AA103" s="56">
        <v>4</v>
      </c>
      <c r="AB103" s="640">
        <v>51.75</v>
      </c>
      <c r="AC103" s="86">
        <v>54.85</v>
      </c>
      <c r="AD103" s="305">
        <v>60</v>
      </c>
      <c r="AE103" s="728">
        <f t="shared" si="1"/>
        <v>353</v>
      </c>
      <c r="AF103" s="120"/>
    </row>
    <row r="104" spans="1:32" ht="15" customHeight="1" x14ac:dyDescent="0.25">
      <c r="A104" s="123">
        <v>18</v>
      </c>
      <c r="B104" s="44" t="s">
        <v>154</v>
      </c>
      <c r="C104" s="623">
        <v>8</v>
      </c>
      <c r="D104" s="627">
        <v>45</v>
      </c>
      <c r="E104" s="703">
        <v>50.78</v>
      </c>
      <c r="F104" s="213">
        <v>61</v>
      </c>
      <c r="G104" s="553">
        <v>9</v>
      </c>
      <c r="H104" s="617">
        <v>40.555555555555557</v>
      </c>
      <c r="I104" s="31">
        <v>50.47</v>
      </c>
      <c r="J104" s="438">
        <v>85</v>
      </c>
      <c r="K104" s="15">
        <v>10</v>
      </c>
      <c r="L104" s="226">
        <v>56</v>
      </c>
      <c r="M104" s="275">
        <v>53.91</v>
      </c>
      <c r="N104" s="390">
        <v>33</v>
      </c>
      <c r="O104" s="15">
        <v>8</v>
      </c>
      <c r="P104" s="226">
        <v>60.833333333333336</v>
      </c>
      <c r="Q104" s="275">
        <v>54.06</v>
      </c>
      <c r="R104" s="390">
        <v>14</v>
      </c>
      <c r="S104" s="242">
        <v>5</v>
      </c>
      <c r="T104" s="243">
        <v>37</v>
      </c>
      <c r="U104" s="55">
        <v>53.16</v>
      </c>
      <c r="V104" s="305">
        <v>99</v>
      </c>
      <c r="W104" s="258">
        <v>10</v>
      </c>
      <c r="X104" s="244">
        <v>58.7</v>
      </c>
      <c r="Y104" s="55">
        <v>54.85</v>
      </c>
      <c r="Z104" s="305">
        <v>34</v>
      </c>
      <c r="AA104" s="56">
        <v>6</v>
      </c>
      <c r="AB104" s="640">
        <v>47.833333330000002</v>
      </c>
      <c r="AC104" s="86">
        <v>54.85</v>
      </c>
      <c r="AD104" s="305">
        <v>75</v>
      </c>
      <c r="AE104" s="728">
        <f t="shared" si="1"/>
        <v>401</v>
      </c>
      <c r="AF104" s="120"/>
    </row>
    <row r="105" spans="1:32" ht="15" customHeight="1" x14ac:dyDescent="0.25">
      <c r="A105" s="123">
        <v>19</v>
      </c>
      <c r="B105" s="224" t="s">
        <v>31</v>
      </c>
      <c r="C105" s="637">
        <v>9</v>
      </c>
      <c r="D105" s="639">
        <v>45</v>
      </c>
      <c r="E105" s="711">
        <v>50.78</v>
      </c>
      <c r="F105" s="449">
        <v>62</v>
      </c>
      <c r="G105" s="561">
        <v>5</v>
      </c>
      <c r="H105" s="646">
        <v>46.8</v>
      </c>
      <c r="I105" s="208">
        <v>50.47</v>
      </c>
      <c r="J105" s="562">
        <v>69</v>
      </c>
      <c r="K105" s="15">
        <v>15</v>
      </c>
      <c r="L105" s="226">
        <v>52</v>
      </c>
      <c r="M105" s="532">
        <v>53.91</v>
      </c>
      <c r="N105" s="390">
        <v>50</v>
      </c>
      <c r="O105" s="15">
        <v>8</v>
      </c>
      <c r="P105" s="226">
        <v>42.916666666666664</v>
      </c>
      <c r="Q105" s="275">
        <v>54.06</v>
      </c>
      <c r="R105" s="390">
        <v>84</v>
      </c>
      <c r="S105" s="242">
        <v>7</v>
      </c>
      <c r="T105" s="243">
        <v>45.857142857142854</v>
      </c>
      <c r="U105" s="55">
        <v>53.16</v>
      </c>
      <c r="V105" s="305">
        <v>73</v>
      </c>
      <c r="W105" s="258">
        <v>11</v>
      </c>
      <c r="X105" s="244">
        <v>51.18181818181818</v>
      </c>
      <c r="Y105" s="55">
        <v>54.85</v>
      </c>
      <c r="Z105" s="305">
        <v>60</v>
      </c>
      <c r="AA105" s="56">
        <v>13</v>
      </c>
      <c r="AB105" s="640">
        <v>46.61538462</v>
      </c>
      <c r="AC105" s="86">
        <v>54.85</v>
      </c>
      <c r="AD105" s="305">
        <v>79</v>
      </c>
      <c r="AE105" s="728">
        <f t="shared" si="1"/>
        <v>477</v>
      </c>
      <c r="AF105" s="120"/>
    </row>
    <row r="106" spans="1:32" ht="15" customHeight="1" x14ac:dyDescent="0.25">
      <c r="A106" s="123">
        <v>20</v>
      </c>
      <c r="B106" s="44" t="s">
        <v>187</v>
      </c>
      <c r="C106" s="623">
        <v>8</v>
      </c>
      <c r="D106" s="627">
        <v>40.4</v>
      </c>
      <c r="E106" s="703">
        <v>50.78</v>
      </c>
      <c r="F106" s="213">
        <v>73</v>
      </c>
      <c r="G106" s="553">
        <v>7</v>
      </c>
      <c r="H106" s="617">
        <v>46.571428571428569</v>
      </c>
      <c r="I106" s="31">
        <v>50.47</v>
      </c>
      <c r="J106" s="438">
        <v>70</v>
      </c>
      <c r="K106" s="15">
        <v>7</v>
      </c>
      <c r="L106" s="226">
        <v>51</v>
      </c>
      <c r="M106" s="275">
        <v>53.91</v>
      </c>
      <c r="N106" s="390">
        <v>55</v>
      </c>
      <c r="O106" s="15">
        <v>12</v>
      </c>
      <c r="P106" s="226">
        <v>46.857142857142854</v>
      </c>
      <c r="Q106" s="275">
        <v>54.06</v>
      </c>
      <c r="R106" s="390">
        <v>75</v>
      </c>
      <c r="S106" s="242">
        <v>4</v>
      </c>
      <c r="T106" s="243">
        <v>55.5</v>
      </c>
      <c r="U106" s="55">
        <v>53.16</v>
      </c>
      <c r="V106" s="305">
        <v>35</v>
      </c>
      <c r="W106" s="258">
        <v>3</v>
      </c>
      <c r="X106" s="244">
        <v>66.666666666666671</v>
      </c>
      <c r="Y106" s="55">
        <v>54.85</v>
      </c>
      <c r="Z106" s="305">
        <v>12</v>
      </c>
      <c r="AA106" s="56">
        <v>3</v>
      </c>
      <c r="AB106" s="640">
        <v>74</v>
      </c>
      <c r="AC106" s="86">
        <v>54.85</v>
      </c>
      <c r="AD106" s="305">
        <v>2</v>
      </c>
      <c r="AE106" s="728">
        <f t="shared" si="1"/>
        <v>322</v>
      </c>
      <c r="AF106" s="120"/>
    </row>
    <row r="107" spans="1:32" ht="15" customHeight="1" x14ac:dyDescent="0.25">
      <c r="A107" s="123">
        <v>21</v>
      </c>
      <c r="B107" s="44" t="s">
        <v>178</v>
      </c>
      <c r="C107" s="623">
        <v>2</v>
      </c>
      <c r="D107" s="627">
        <v>40</v>
      </c>
      <c r="E107" s="703">
        <v>50.78</v>
      </c>
      <c r="F107" s="213">
        <v>74</v>
      </c>
      <c r="G107" s="553">
        <v>7</v>
      </c>
      <c r="H107" s="617">
        <v>53.714285714285722</v>
      </c>
      <c r="I107" s="31">
        <v>50.47</v>
      </c>
      <c r="J107" s="438">
        <v>39</v>
      </c>
      <c r="K107" s="15">
        <v>11</v>
      </c>
      <c r="L107" s="226">
        <v>56</v>
      </c>
      <c r="M107" s="275">
        <v>53.91</v>
      </c>
      <c r="N107" s="390">
        <v>32</v>
      </c>
      <c r="O107" s="15">
        <v>4</v>
      </c>
      <c r="P107" s="226">
        <v>53.125</v>
      </c>
      <c r="Q107" s="275">
        <v>54.06</v>
      </c>
      <c r="R107" s="390">
        <v>45</v>
      </c>
      <c r="S107" s="242">
        <v>2</v>
      </c>
      <c r="T107" s="243">
        <v>79</v>
      </c>
      <c r="U107" s="55">
        <v>53.16</v>
      </c>
      <c r="V107" s="305">
        <v>1</v>
      </c>
      <c r="W107" s="258">
        <v>8</v>
      </c>
      <c r="X107" s="244">
        <v>60.75</v>
      </c>
      <c r="Y107" s="55">
        <v>54.85</v>
      </c>
      <c r="Z107" s="305">
        <v>26</v>
      </c>
      <c r="AA107" s="56">
        <v>4</v>
      </c>
      <c r="AB107" s="640">
        <v>60</v>
      </c>
      <c r="AC107" s="86">
        <v>54.85</v>
      </c>
      <c r="AD107" s="305">
        <v>30</v>
      </c>
      <c r="AE107" s="728">
        <f t="shared" si="1"/>
        <v>247</v>
      </c>
      <c r="AF107" s="120"/>
    </row>
    <row r="108" spans="1:32" ht="15" customHeight="1" x14ac:dyDescent="0.25">
      <c r="A108" s="123">
        <v>22</v>
      </c>
      <c r="B108" s="44" t="s">
        <v>184</v>
      </c>
      <c r="C108" s="623">
        <v>4</v>
      </c>
      <c r="D108" s="627">
        <v>36.799999999999997</v>
      </c>
      <c r="E108" s="703">
        <v>50.78</v>
      </c>
      <c r="F108" s="213">
        <v>82</v>
      </c>
      <c r="G108" s="553">
        <v>3</v>
      </c>
      <c r="H108" s="617">
        <v>51</v>
      </c>
      <c r="I108" s="31">
        <v>50.47</v>
      </c>
      <c r="J108" s="438">
        <v>51</v>
      </c>
      <c r="K108" s="15">
        <v>7</v>
      </c>
      <c r="L108" s="226">
        <v>37.28</v>
      </c>
      <c r="M108" s="275">
        <v>53.91</v>
      </c>
      <c r="N108" s="390">
        <v>93</v>
      </c>
      <c r="O108" s="15">
        <v>13</v>
      </c>
      <c r="P108" s="226">
        <v>35.625</v>
      </c>
      <c r="Q108" s="275">
        <v>54.06</v>
      </c>
      <c r="R108" s="390">
        <v>102</v>
      </c>
      <c r="S108" s="52">
        <v>6</v>
      </c>
      <c r="T108" s="53">
        <v>35.833333333333336</v>
      </c>
      <c r="U108" s="55">
        <v>53.16</v>
      </c>
      <c r="V108" s="305">
        <v>102</v>
      </c>
      <c r="W108" s="258">
        <v>3</v>
      </c>
      <c r="X108" s="244">
        <v>53</v>
      </c>
      <c r="Y108" s="55">
        <v>54.85</v>
      </c>
      <c r="Z108" s="305">
        <v>55</v>
      </c>
      <c r="AA108" s="56">
        <v>4</v>
      </c>
      <c r="AB108" s="640">
        <v>47.75</v>
      </c>
      <c r="AC108" s="86">
        <v>54.85</v>
      </c>
      <c r="AD108" s="305">
        <v>76</v>
      </c>
      <c r="AE108" s="728">
        <f t="shared" si="1"/>
        <v>561</v>
      </c>
      <c r="AF108" s="120"/>
    </row>
    <row r="109" spans="1:32" ht="15" customHeight="1" x14ac:dyDescent="0.25">
      <c r="A109" s="123">
        <v>23</v>
      </c>
      <c r="B109" s="44" t="s">
        <v>17</v>
      </c>
      <c r="C109" s="623">
        <v>10</v>
      </c>
      <c r="D109" s="627">
        <v>36</v>
      </c>
      <c r="E109" s="703">
        <v>50.78</v>
      </c>
      <c r="F109" s="213">
        <v>86</v>
      </c>
      <c r="G109" s="553">
        <v>4</v>
      </c>
      <c r="H109" s="617">
        <v>45</v>
      </c>
      <c r="I109" s="31">
        <v>50.47</v>
      </c>
      <c r="J109" s="438">
        <v>77</v>
      </c>
      <c r="K109" s="15">
        <v>2</v>
      </c>
      <c r="L109" s="226">
        <v>32</v>
      </c>
      <c r="M109" s="275">
        <v>53.91</v>
      </c>
      <c r="N109" s="390">
        <v>102</v>
      </c>
      <c r="O109" s="15">
        <v>7</v>
      </c>
      <c r="P109" s="226">
        <v>53.2</v>
      </c>
      <c r="Q109" s="275">
        <v>54.06</v>
      </c>
      <c r="R109" s="390">
        <v>43</v>
      </c>
      <c r="S109" s="242">
        <v>5</v>
      </c>
      <c r="T109" s="243">
        <v>44.8</v>
      </c>
      <c r="U109" s="55">
        <v>53.16</v>
      </c>
      <c r="V109" s="305">
        <v>77</v>
      </c>
      <c r="W109" s="258">
        <v>8</v>
      </c>
      <c r="X109" s="244">
        <v>41.25</v>
      </c>
      <c r="Y109" s="55">
        <v>54.85</v>
      </c>
      <c r="Z109" s="305">
        <v>96</v>
      </c>
      <c r="AA109" s="258">
        <v>7</v>
      </c>
      <c r="AB109" s="642">
        <v>36.857142860000003</v>
      </c>
      <c r="AC109" s="86">
        <v>54.85</v>
      </c>
      <c r="AD109" s="305">
        <v>96</v>
      </c>
      <c r="AE109" s="728">
        <f t="shared" si="1"/>
        <v>577</v>
      </c>
      <c r="AF109" s="120"/>
    </row>
    <row r="110" spans="1:32" ht="15" customHeight="1" x14ac:dyDescent="0.25">
      <c r="A110" s="123">
        <v>24</v>
      </c>
      <c r="B110" s="44" t="s">
        <v>26</v>
      </c>
      <c r="C110" s="623">
        <v>3</v>
      </c>
      <c r="D110" s="627">
        <v>35</v>
      </c>
      <c r="E110" s="703">
        <v>50.78</v>
      </c>
      <c r="F110" s="213">
        <v>87</v>
      </c>
      <c r="G110" s="553">
        <v>3</v>
      </c>
      <c r="H110" s="617">
        <v>49.333333333333343</v>
      </c>
      <c r="I110" s="31">
        <v>50.47</v>
      </c>
      <c r="J110" s="438">
        <v>60</v>
      </c>
      <c r="K110" s="15"/>
      <c r="L110" s="226"/>
      <c r="M110" s="275">
        <v>53.91</v>
      </c>
      <c r="N110" s="390">
        <v>106</v>
      </c>
      <c r="O110" s="15">
        <v>16</v>
      </c>
      <c r="P110" s="226">
        <v>47</v>
      </c>
      <c r="Q110" s="275">
        <v>54.06</v>
      </c>
      <c r="R110" s="390">
        <v>73</v>
      </c>
      <c r="S110" s="242">
        <v>6</v>
      </c>
      <c r="T110" s="243">
        <v>54.333333333333336</v>
      </c>
      <c r="U110" s="55">
        <v>53.16</v>
      </c>
      <c r="V110" s="305">
        <v>38</v>
      </c>
      <c r="W110" s="258">
        <v>6</v>
      </c>
      <c r="X110" s="259">
        <v>61.166666666666664</v>
      </c>
      <c r="Y110" s="55">
        <v>54.85</v>
      </c>
      <c r="Z110" s="59">
        <v>24</v>
      </c>
      <c r="AA110" s="258"/>
      <c r="AB110" s="642"/>
      <c r="AC110" s="86">
        <v>54.85</v>
      </c>
      <c r="AD110" s="305">
        <v>98</v>
      </c>
      <c r="AE110" s="728">
        <f t="shared" si="1"/>
        <v>486</v>
      </c>
      <c r="AF110" s="120"/>
    </row>
    <row r="111" spans="1:32" ht="15" customHeight="1" x14ac:dyDescent="0.25">
      <c r="A111" s="123">
        <v>25</v>
      </c>
      <c r="B111" s="44" t="s">
        <v>186</v>
      </c>
      <c r="C111" s="623">
        <v>3</v>
      </c>
      <c r="D111" s="627">
        <v>34.700000000000003</v>
      </c>
      <c r="E111" s="703">
        <v>50.78</v>
      </c>
      <c r="F111" s="213">
        <v>88</v>
      </c>
      <c r="G111" s="553">
        <v>8</v>
      </c>
      <c r="H111" s="617">
        <v>47.875</v>
      </c>
      <c r="I111" s="31">
        <v>50.47</v>
      </c>
      <c r="J111" s="438">
        <v>65</v>
      </c>
      <c r="K111" s="15">
        <v>4</v>
      </c>
      <c r="L111" s="226">
        <v>50.75</v>
      </c>
      <c r="M111" s="275">
        <v>53.91</v>
      </c>
      <c r="N111" s="390">
        <v>57</v>
      </c>
      <c r="O111" s="287">
        <v>7</v>
      </c>
      <c r="P111" s="226">
        <v>40.25</v>
      </c>
      <c r="Q111" s="275">
        <v>54.06</v>
      </c>
      <c r="R111" s="390">
        <v>91</v>
      </c>
      <c r="S111" s="242">
        <v>2</v>
      </c>
      <c r="T111" s="243">
        <v>44</v>
      </c>
      <c r="U111" s="55">
        <v>53.16</v>
      </c>
      <c r="V111" s="305">
        <v>81</v>
      </c>
      <c r="W111" s="258">
        <v>4</v>
      </c>
      <c r="X111" s="244">
        <v>37.25</v>
      </c>
      <c r="Y111" s="55">
        <v>54.85</v>
      </c>
      <c r="Z111" s="305">
        <v>100</v>
      </c>
      <c r="AA111" s="56">
        <v>3</v>
      </c>
      <c r="AB111" s="640">
        <v>42.666666669999998</v>
      </c>
      <c r="AC111" s="86">
        <v>54.85</v>
      </c>
      <c r="AD111" s="305">
        <v>89</v>
      </c>
      <c r="AE111" s="732">
        <f t="shared" si="1"/>
        <v>571</v>
      </c>
      <c r="AF111" s="120"/>
    </row>
    <row r="112" spans="1:32" ht="15" customHeight="1" x14ac:dyDescent="0.25">
      <c r="A112" s="123">
        <v>26</v>
      </c>
      <c r="B112" s="44" t="s">
        <v>189</v>
      </c>
      <c r="C112" s="623">
        <v>10</v>
      </c>
      <c r="D112" s="627">
        <v>32.799999999999997</v>
      </c>
      <c r="E112" s="703">
        <v>50.78</v>
      </c>
      <c r="F112" s="213">
        <v>91</v>
      </c>
      <c r="G112" s="553"/>
      <c r="H112" s="617"/>
      <c r="I112" s="31">
        <v>50.47</v>
      </c>
      <c r="J112" s="438">
        <v>97</v>
      </c>
      <c r="K112" s="15"/>
      <c r="L112" s="226"/>
      <c r="M112" s="275">
        <v>53.91</v>
      </c>
      <c r="N112" s="390">
        <v>106</v>
      </c>
      <c r="O112" s="15"/>
      <c r="P112" s="226"/>
      <c r="Q112" s="275">
        <v>54.06</v>
      </c>
      <c r="R112" s="390">
        <v>107</v>
      </c>
      <c r="S112" s="242"/>
      <c r="T112" s="243"/>
      <c r="U112" s="55">
        <v>53.16</v>
      </c>
      <c r="V112" s="305">
        <v>108</v>
      </c>
      <c r="W112" s="258"/>
      <c r="X112" s="244"/>
      <c r="Y112" s="55">
        <v>54.85</v>
      </c>
      <c r="Z112" s="304">
        <v>106</v>
      </c>
      <c r="AA112" s="56"/>
      <c r="AB112" s="640"/>
      <c r="AC112" s="86">
        <v>54.85</v>
      </c>
      <c r="AD112" s="305">
        <v>98</v>
      </c>
      <c r="AE112" s="728">
        <f t="shared" si="1"/>
        <v>713</v>
      </c>
      <c r="AF112" s="120"/>
    </row>
    <row r="113" spans="1:32" ht="15" customHeight="1" x14ac:dyDescent="0.25">
      <c r="A113" s="123">
        <v>27</v>
      </c>
      <c r="B113" s="44" t="s">
        <v>183</v>
      </c>
      <c r="C113" s="623">
        <v>8</v>
      </c>
      <c r="D113" s="627">
        <v>32</v>
      </c>
      <c r="E113" s="703">
        <v>50.78</v>
      </c>
      <c r="F113" s="213">
        <v>93</v>
      </c>
      <c r="G113" s="553">
        <v>6</v>
      </c>
      <c r="H113" s="617">
        <v>50.333333333333343</v>
      </c>
      <c r="I113" s="31">
        <v>50.47</v>
      </c>
      <c r="J113" s="438">
        <v>53</v>
      </c>
      <c r="K113" s="15">
        <v>3</v>
      </c>
      <c r="L113" s="226">
        <v>57</v>
      </c>
      <c r="M113" s="275">
        <v>53.91</v>
      </c>
      <c r="N113" s="390">
        <v>31</v>
      </c>
      <c r="O113" s="15">
        <v>8</v>
      </c>
      <c r="P113" s="226">
        <v>38.666666666666664</v>
      </c>
      <c r="Q113" s="275">
        <v>54.06</v>
      </c>
      <c r="R113" s="390">
        <v>96</v>
      </c>
      <c r="S113" s="242">
        <v>4</v>
      </c>
      <c r="T113" s="243">
        <v>46</v>
      </c>
      <c r="U113" s="55">
        <v>53.16</v>
      </c>
      <c r="V113" s="305">
        <v>72</v>
      </c>
      <c r="W113" s="258">
        <v>10</v>
      </c>
      <c r="X113" s="244">
        <v>44.8</v>
      </c>
      <c r="Y113" s="55">
        <v>54.85</v>
      </c>
      <c r="Z113" s="305">
        <v>85</v>
      </c>
      <c r="AA113" s="56">
        <v>3</v>
      </c>
      <c r="AB113" s="640">
        <v>51.333333330000002</v>
      </c>
      <c r="AC113" s="86">
        <v>54.85</v>
      </c>
      <c r="AD113" s="305">
        <v>62</v>
      </c>
      <c r="AE113" s="728">
        <f t="shared" si="1"/>
        <v>492</v>
      </c>
      <c r="AF113" s="120"/>
    </row>
    <row r="114" spans="1:32" ht="15" customHeight="1" x14ac:dyDescent="0.25">
      <c r="A114" s="123">
        <v>28</v>
      </c>
      <c r="B114" s="44" t="s">
        <v>12</v>
      </c>
      <c r="C114" s="623">
        <v>13</v>
      </c>
      <c r="D114" s="627">
        <v>31</v>
      </c>
      <c r="E114" s="703">
        <v>50.78</v>
      </c>
      <c r="F114" s="213">
        <v>95</v>
      </c>
      <c r="G114" s="553">
        <v>11</v>
      </c>
      <c r="H114" s="617">
        <v>55.545454545454547</v>
      </c>
      <c r="I114" s="31">
        <v>50.47</v>
      </c>
      <c r="J114" s="438">
        <v>27</v>
      </c>
      <c r="K114" s="293">
        <v>15</v>
      </c>
      <c r="L114" s="617">
        <v>50</v>
      </c>
      <c r="M114" s="275">
        <v>53.91</v>
      </c>
      <c r="N114" s="390">
        <v>60</v>
      </c>
      <c r="O114" s="15">
        <v>6</v>
      </c>
      <c r="P114" s="226">
        <v>52.25</v>
      </c>
      <c r="Q114" s="275">
        <v>54.06</v>
      </c>
      <c r="R114" s="390">
        <v>47</v>
      </c>
      <c r="S114" s="52">
        <v>11</v>
      </c>
      <c r="T114" s="53">
        <v>46.909090909090907</v>
      </c>
      <c r="U114" s="55">
        <v>53.16</v>
      </c>
      <c r="V114" s="305">
        <v>67</v>
      </c>
      <c r="W114" s="258">
        <v>8</v>
      </c>
      <c r="X114" s="244">
        <v>44.25</v>
      </c>
      <c r="Y114" s="55">
        <v>54.85</v>
      </c>
      <c r="Z114" s="305">
        <v>88</v>
      </c>
      <c r="AA114" s="258">
        <v>4</v>
      </c>
      <c r="AB114" s="642">
        <v>55.75</v>
      </c>
      <c r="AC114" s="86">
        <v>54.85</v>
      </c>
      <c r="AD114" s="305">
        <v>40</v>
      </c>
      <c r="AE114" s="728">
        <f t="shared" si="1"/>
        <v>424</v>
      </c>
      <c r="AF114" s="120"/>
    </row>
    <row r="115" spans="1:32" s="201" customFormat="1" ht="15" customHeight="1" x14ac:dyDescent="0.25">
      <c r="A115" s="357">
        <v>29</v>
      </c>
      <c r="B115" s="44" t="s">
        <v>32</v>
      </c>
      <c r="C115" s="623"/>
      <c r="D115" s="627"/>
      <c r="E115" s="703">
        <v>50.78</v>
      </c>
      <c r="F115" s="213">
        <v>98</v>
      </c>
      <c r="G115" s="553"/>
      <c r="H115" s="31"/>
      <c r="I115" s="31">
        <v>50.47</v>
      </c>
      <c r="J115" s="438">
        <v>97</v>
      </c>
      <c r="K115" s="293">
        <v>4</v>
      </c>
      <c r="L115" s="617">
        <v>39</v>
      </c>
      <c r="M115" s="275">
        <v>53.91</v>
      </c>
      <c r="N115" s="390">
        <v>89</v>
      </c>
      <c r="O115" s="15">
        <v>27</v>
      </c>
      <c r="P115" s="226">
        <v>47</v>
      </c>
      <c r="Q115" s="275">
        <v>54.06</v>
      </c>
      <c r="R115" s="390">
        <v>72</v>
      </c>
      <c r="S115" s="52">
        <v>4</v>
      </c>
      <c r="T115" s="53">
        <v>50.5</v>
      </c>
      <c r="U115" s="55">
        <v>53.16</v>
      </c>
      <c r="V115" s="305">
        <v>54</v>
      </c>
      <c r="W115" s="258"/>
      <c r="X115" s="244"/>
      <c r="Y115" s="55">
        <v>54.85</v>
      </c>
      <c r="Z115" s="305">
        <v>106</v>
      </c>
      <c r="AA115" s="258"/>
      <c r="AB115" s="642"/>
      <c r="AC115" s="86">
        <v>54.85</v>
      </c>
      <c r="AD115" s="305">
        <v>98</v>
      </c>
      <c r="AE115" s="729">
        <f t="shared" si="1"/>
        <v>614</v>
      </c>
      <c r="AF115" s="120"/>
    </row>
    <row r="116" spans="1:32" s="201" customFormat="1" ht="15" customHeight="1" x14ac:dyDescent="0.25">
      <c r="A116" s="357">
        <v>30</v>
      </c>
      <c r="B116" s="44" t="s">
        <v>28</v>
      </c>
      <c r="C116" s="623"/>
      <c r="D116" s="627"/>
      <c r="E116" s="703">
        <v>50.78</v>
      </c>
      <c r="F116" s="213">
        <v>98</v>
      </c>
      <c r="G116" s="553"/>
      <c r="H116" s="31"/>
      <c r="I116" s="31">
        <v>50.47</v>
      </c>
      <c r="J116" s="438">
        <v>97</v>
      </c>
      <c r="K116" s="293">
        <v>6</v>
      </c>
      <c r="L116" s="617">
        <v>48</v>
      </c>
      <c r="M116" s="275">
        <v>53.91</v>
      </c>
      <c r="N116" s="390">
        <v>68</v>
      </c>
      <c r="O116" s="15">
        <v>6</v>
      </c>
      <c r="P116" s="226">
        <v>58.285714285714285</v>
      </c>
      <c r="Q116" s="275">
        <v>54.06</v>
      </c>
      <c r="R116" s="390">
        <v>23</v>
      </c>
      <c r="S116" s="52">
        <v>5</v>
      </c>
      <c r="T116" s="53">
        <v>43.6</v>
      </c>
      <c r="U116" s="55">
        <v>53.16</v>
      </c>
      <c r="V116" s="305">
        <v>83</v>
      </c>
      <c r="W116" s="258">
        <v>4</v>
      </c>
      <c r="X116" s="244">
        <v>46.75</v>
      </c>
      <c r="Y116" s="55">
        <v>54.85</v>
      </c>
      <c r="Z116" s="305">
        <v>79</v>
      </c>
      <c r="AA116" s="258">
        <v>5</v>
      </c>
      <c r="AB116" s="642">
        <v>48.4</v>
      </c>
      <c r="AC116" s="86">
        <v>54.85</v>
      </c>
      <c r="AD116" s="305">
        <v>71</v>
      </c>
      <c r="AE116" s="729"/>
      <c r="AF116" s="120"/>
    </row>
    <row r="117" spans="1:32" s="201" customFormat="1" ht="15" customHeight="1" thickBot="1" x14ac:dyDescent="0.3">
      <c r="A117" s="357">
        <v>31</v>
      </c>
      <c r="B117" s="44" t="s">
        <v>24</v>
      </c>
      <c r="C117" s="623"/>
      <c r="D117" s="627"/>
      <c r="E117" s="703">
        <v>50.78</v>
      </c>
      <c r="F117" s="213">
        <v>98</v>
      </c>
      <c r="G117" s="553">
        <v>5</v>
      </c>
      <c r="H117" s="617">
        <v>55.8</v>
      </c>
      <c r="I117" s="31">
        <v>50.47</v>
      </c>
      <c r="J117" s="438">
        <v>25</v>
      </c>
      <c r="K117" s="293">
        <v>3</v>
      </c>
      <c r="L117" s="617">
        <v>54</v>
      </c>
      <c r="M117" s="275">
        <v>53.91</v>
      </c>
      <c r="N117" s="390">
        <v>47</v>
      </c>
      <c r="O117" s="15">
        <v>14</v>
      </c>
      <c r="P117" s="226">
        <v>38</v>
      </c>
      <c r="Q117" s="275">
        <v>54.06</v>
      </c>
      <c r="R117" s="390">
        <v>99</v>
      </c>
      <c r="S117" s="52">
        <v>7</v>
      </c>
      <c r="T117" s="53">
        <v>40.857142857142854</v>
      </c>
      <c r="U117" s="55">
        <v>53.16</v>
      </c>
      <c r="V117" s="305">
        <v>92</v>
      </c>
      <c r="W117" s="258">
        <v>9</v>
      </c>
      <c r="X117" s="244">
        <v>43</v>
      </c>
      <c r="Y117" s="55">
        <v>54.85</v>
      </c>
      <c r="Z117" s="305">
        <v>91</v>
      </c>
      <c r="AA117" s="258">
        <v>6</v>
      </c>
      <c r="AB117" s="642">
        <v>39.666666669999998</v>
      </c>
      <c r="AC117" s="86">
        <v>54.85</v>
      </c>
      <c r="AD117" s="305">
        <v>93</v>
      </c>
      <c r="AE117" s="729">
        <f t="shared" si="1"/>
        <v>545</v>
      </c>
      <c r="AF117" s="120"/>
    </row>
    <row r="118" spans="1:32" s="165" customFormat="1" ht="15" customHeight="1" thickBot="1" x14ac:dyDescent="0.3">
      <c r="A118" s="348"/>
      <c r="B118" s="378" t="s">
        <v>150</v>
      </c>
      <c r="C118" s="379">
        <f>SUM(C119:C129)</f>
        <v>84</v>
      </c>
      <c r="D118" s="386">
        <f>AVERAGE(D119:D129)</f>
        <v>49.842948717948708</v>
      </c>
      <c r="E118" s="380">
        <v>50.78</v>
      </c>
      <c r="F118" s="356"/>
      <c r="G118" s="379">
        <f>SUM(G119:G129)</f>
        <v>91</v>
      </c>
      <c r="H118" s="386">
        <f>AVERAGE(H119:H129)</f>
        <v>54.731592320722761</v>
      </c>
      <c r="I118" s="161">
        <v>50.47</v>
      </c>
      <c r="J118" s="356"/>
      <c r="K118" s="379">
        <f>SUM(K119:K129)</f>
        <v>96</v>
      </c>
      <c r="L118" s="386">
        <f>AVERAGE(L119:L129)</f>
        <v>50.93147186147187</v>
      </c>
      <c r="M118" s="161">
        <v>53.91</v>
      </c>
      <c r="N118" s="356"/>
      <c r="O118" s="379">
        <f>SUM(O119:O129)</f>
        <v>68</v>
      </c>
      <c r="P118" s="386">
        <f>AVERAGE(P119:P129)</f>
        <v>53.222222222222221</v>
      </c>
      <c r="Q118" s="380">
        <v>54.06</v>
      </c>
      <c r="R118" s="356"/>
      <c r="S118" s="362">
        <f>SUM(S119:S129)</f>
        <v>73</v>
      </c>
      <c r="T118" s="363">
        <f>AVERAGE(T119:T129)</f>
        <v>55.030713012477726</v>
      </c>
      <c r="U118" s="363">
        <v>53.16</v>
      </c>
      <c r="V118" s="366"/>
      <c r="W118" s="362">
        <f>SUM(W119:W129)</f>
        <v>69</v>
      </c>
      <c r="X118" s="363">
        <f>AVERAGE(X119:X129)</f>
        <v>58.282792207792205</v>
      </c>
      <c r="Y118" s="363">
        <v>54.85</v>
      </c>
      <c r="Z118" s="366"/>
      <c r="AA118" s="381">
        <f>SUM(AA119:AA129)</f>
        <v>60</v>
      </c>
      <c r="AB118" s="382">
        <f>AVERAGE(AB119:AB129)</f>
        <v>58.329212453333334</v>
      </c>
      <c r="AC118" s="365">
        <v>54.85</v>
      </c>
      <c r="AD118" s="366"/>
      <c r="AE118" s="730"/>
      <c r="AF118" s="120"/>
    </row>
    <row r="119" spans="1:32" ht="15" customHeight="1" x14ac:dyDescent="0.25">
      <c r="A119" s="122">
        <v>1</v>
      </c>
      <c r="B119" s="647" t="s">
        <v>114</v>
      </c>
      <c r="C119" s="715">
        <v>12</v>
      </c>
      <c r="D119" s="920">
        <v>62.333333333333336</v>
      </c>
      <c r="E119" s="716">
        <v>50.78</v>
      </c>
      <c r="F119" s="717">
        <v>7</v>
      </c>
      <c r="G119" s="648">
        <v>15</v>
      </c>
      <c r="H119" s="672">
        <v>58.133333333333333</v>
      </c>
      <c r="I119" s="649">
        <v>50.47</v>
      </c>
      <c r="J119" s="650">
        <v>14</v>
      </c>
      <c r="K119" s="651">
        <v>24</v>
      </c>
      <c r="L119" s="652">
        <v>65.916666666666671</v>
      </c>
      <c r="M119" s="653">
        <v>53.91</v>
      </c>
      <c r="N119" s="654">
        <v>5</v>
      </c>
      <c r="O119" s="651">
        <v>3</v>
      </c>
      <c r="P119" s="652">
        <v>67</v>
      </c>
      <c r="Q119" s="653">
        <v>54.06</v>
      </c>
      <c r="R119" s="654">
        <v>5</v>
      </c>
      <c r="S119" s="655">
        <v>15</v>
      </c>
      <c r="T119" s="656">
        <v>61.2</v>
      </c>
      <c r="U119" s="656">
        <v>53.16</v>
      </c>
      <c r="V119" s="657">
        <v>19</v>
      </c>
      <c r="W119" s="658">
        <v>16</v>
      </c>
      <c r="X119" s="659">
        <v>69.125</v>
      </c>
      <c r="Y119" s="656">
        <v>54.85</v>
      </c>
      <c r="Z119" s="657">
        <v>8</v>
      </c>
      <c r="AA119" s="660">
        <v>16</v>
      </c>
      <c r="AB119" s="661">
        <v>62.625</v>
      </c>
      <c r="AC119" s="662">
        <v>54.85</v>
      </c>
      <c r="AD119" s="657">
        <v>17</v>
      </c>
      <c r="AE119" s="736">
        <f t="shared" si="1"/>
        <v>75</v>
      </c>
      <c r="AF119" s="120"/>
    </row>
    <row r="120" spans="1:32" ht="15" customHeight="1" x14ac:dyDescent="0.25">
      <c r="A120" s="123">
        <v>2</v>
      </c>
      <c r="B120" s="283" t="s">
        <v>113</v>
      </c>
      <c r="C120" s="636">
        <v>13</v>
      </c>
      <c r="D120" s="638">
        <v>59.07692307692308</v>
      </c>
      <c r="E120" s="710">
        <v>50.78</v>
      </c>
      <c r="F120" s="488">
        <v>10</v>
      </c>
      <c r="G120" s="563">
        <v>12</v>
      </c>
      <c r="H120" s="673">
        <v>59.583333333333343</v>
      </c>
      <c r="I120" s="436">
        <v>50.47</v>
      </c>
      <c r="J120" s="564">
        <v>11</v>
      </c>
      <c r="K120" s="342">
        <v>16</v>
      </c>
      <c r="L120" s="279">
        <v>67</v>
      </c>
      <c r="M120" s="530">
        <v>53.91</v>
      </c>
      <c r="N120" s="391">
        <v>2</v>
      </c>
      <c r="O120" s="342">
        <v>5</v>
      </c>
      <c r="P120" s="279">
        <v>63</v>
      </c>
      <c r="Q120" s="280">
        <v>54.06</v>
      </c>
      <c r="R120" s="391">
        <v>10</v>
      </c>
      <c r="S120" s="405">
        <v>17</v>
      </c>
      <c r="T120" s="281">
        <v>60.764705882352942</v>
      </c>
      <c r="U120" s="281">
        <v>53.16</v>
      </c>
      <c r="V120" s="409">
        <v>21</v>
      </c>
      <c r="W120" s="277">
        <v>11</v>
      </c>
      <c r="X120" s="278">
        <v>66.454545454545453</v>
      </c>
      <c r="Y120" s="281">
        <v>54.85</v>
      </c>
      <c r="Z120" s="306">
        <v>13</v>
      </c>
      <c r="AA120" s="406">
        <v>7</v>
      </c>
      <c r="AB120" s="640">
        <v>60.571428570000002</v>
      </c>
      <c r="AC120" s="282">
        <v>54.85</v>
      </c>
      <c r="AD120" s="306">
        <v>24</v>
      </c>
      <c r="AE120" s="737">
        <f t="shared" si="1"/>
        <v>91</v>
      </c>
      <c r="AF120" s="120"/>
    </row>
    <row r="121" spans="1:32" ht="15" customHeight="1" x14ac:dyDescent="0.25">
      <c r="A121" s="123">
        <v>3</v>
      </c>
      <c r="B121" s="402" t="s">
        <v>137</v>
      </c>
      <c r="C121" s="718">
        <v>8</v>
      </c>
      <c r="D121" s="763">
        <v>54.875</v>
      </c>
      <c r="E121" s="719">
        <v>50.78</v>
      </c>
      <c r="F121" s="276">
        <v>28</v>
      </c>
      <c r="G121" s="565">
        <v>21</v>
      </c>
      <c r="H121" s="674">
        <v>64.333333333333329</v>
      </c>
      <c r="I121" s="404">
        <v>50.47</v>
      </c>
      <c r="J121" s="566">
        <v>2</v>
      </c>
      <c r="K121" s="342">
        <v>12</v>
      </c>
      <c r="L121" s="279">
        <v>66.36363636363636</v>
      </c>
      <c r="M121" s="280">
        <v>53.91</v>
      </c>
      <c r="N121" s="391">
        <v>3</v>
      </c>
      <c r="O121" s="342">
        <v>8</v>
      </c>
      <c r="P121" s="279">
        <v>66</v>
      </c>
      <c r="Q121" s="280">
        <v>54.06</v>
      </c>
      <c r="R121" s="391">
        <v>6</v>
      </c>
      <c r="S121" s="405">
        <v>11</v>
      </c>
      <c r="T121" s="281">
        <v>66.909090909090907</v>
      </c>
      <c r="U121" s="281">
        <v>53.16</v>
      </c>
      <c r="V121" s="306">
        <v>9</v>
      </c>
      <c r="W121" s="277">
        <v>21</v>
      </c>
      <c r="X121" s="278">
        <v>60</v>
      </c>
      <c r="Y121" s="281">
        <v>54.85</v>
      </c>
      <c r="Z121" s="409">
        <v>28</v>
      </c>
      <c r="AA121" s="406">
        <v>10</v>
      </c>
      <c r="AB121" s="640">
        <v>58.5</v>
      </c>
      <c r="AC121" s="282">
        <v>54.85</v>
      </c>
      <c r="AD121" s="306">
        <v>35</v>
      </c>
      <c r="AE121" s="738">
        <f t="shared" si="1"/>
        <v>111</v>
      </c>
      <c r="AF121" s="120"/>
    </row>
    <row r="122" spans="1:32" ht="15" customHeight="1" x14ac:dyDescent="0.25">
      <c r="A122" s="123">
        <v>4</v>
      </c>
      <c r="B122" s="402" t="s">
        <v>164</v>
      </c>
      <c r="C122" s="718">
        <v>25</v>
      </c>
      <c r="D122" s="763">
        <v>54.458333333333336</v>
      </c>
      <c r="E122" s="719">
        <v>50.78</v>
      </c>
      <c r="F122" s="276">
        <v>30</v>
      </c>
      <c r="G122" s="565">
        <v>23</v>
      </c>
      <c r="H122" s="674">
        <v>56.434782608695649</v>
      </c>
      <c r="I122" s="404">
        <v>50.47</v>
      </c>
      <c r="J122" s="566">
        <v>21</v>
      </c>
      <c r="K122" s="342">
        <v>26</v>
      </c>
      <c r="L122" s="279">
        <v>38.78</v>
      </c>
      <c r="M122" s="280">
        <v>53.91</v>
      </c>
      <c r="N122" s="391">
        <v>90</v>
      </c>
      <c r="O122" s="342">
        <v>10</v>
      </c>
      <c r="P122" s="279">
        <v>52</v>
      </c>
      <c r="Q122" s="404">
        <v>54.06</v>
      </c>
      <c r="R122" s="391">
        <v>48</v>
      </c>
      <c r="S122" s="405">
        <v>7</v>
      </c>
      <c r="T122" s="281">
        <v>44</v>
      </c>
      <c r="U122" s="281">
        <v>53.16</v>
      </c>
      <c r="V122" s="306">
        <v>80</v>
      </c>
      <c r="W122" s="277"/>
      <c r="X122" s="278"/>
      <c r="Y122" s="281">
        <v>54.85</v>
      </c>
      <c r="Z122" s="306">
        <v>106</v>
      </c>
      <c r="AA122" s="406"/>
      <c r="AB122" s="640"/>
      <c r="AC122" s="282">
        <v>54.85</v>
      </c>
      <c r="AD122" s="306">
        <v>98</v>
      </c>
      <c r="AE122" s="738">
        <f t="shared" si="1"/>
        <v>473</v>
      </c>
      <c r="AF122" s="120"/>
    </row>
    <row r="123" spans="1:32" ht="15" customHeight="1" x14ac:dyDescent="0.25">
      <c r="A123" s="123">
        <v>5</v>
      </c>
      <c r="B123" s="538" t="s">
        <v>115</v>
      </c>
      <c r="C123" s="720">
        <v>8</v>
      </c>
      <c r="D123" s="765">
        <v>52.5</v>
      </c>
      <c r="E123" s="721">
        <v>50.78</v>
      </c>
      <c r="F123" s="722">
        <v>40</v>
      </c>
      <c r="G123" s="567">
        <v>11</v>
      </c>
      <c r="H123" s="675">
        <v>47.636363636363633</v>
      </c>
      <c r="I123" s="552">
        <v>50.47</v>
      </c>
      <c r="J123" s="568">
        <v>67</v>
      </c>
      <c r="K123" s="477">
        <v>10</v>
      </c>
      <c r="L123" s="535">
        <v>55.6</v>
      </c>
      <c r="M123" s="280">
        <v>53.91</v>
      </c>
      <c r="N123" s="391">
        <v>37</v>
      </c>
      <c r="O123" s="342">
        <v>13</v>
      </c>
      <c r="P123" s="279">
        <v>56</v>
      </c>
      <c r="Q123" s="280">
        <v>54.06</v>
      </c>
      <c r="R123" s="391">
        <v>32</v>
      </c>
      <c r="S123" s="405">
        <v>10</v>
      </c>
      <c r="T123" s="281">
        <v>51.1</v>
      </c>
      <c r="U123" s="281">
        <v>53.16</v>
      </c>
      <c r="V123" s="306">
        <v>51</v>
      </c>
      <c r="W123" s="277">
        <v>7</v>
      </c>
      <c r="X123" s="278">
        <v>57</v>
      </c>
      <c r="Y123" s="281">
        <v>54.85</v>
      </c>
      <c r="Z123" s="306">
        <v>42</v>
      </c>
      <c r="AA123" s="277">
        <v>13</v>
      </c>
      <c r="AB123" s="951">
        <v>61.15384615</v>
      </c>
      <c r="AC123" s="282">
        <v>54.85</v>
      </c>
      <c r="AD123" s="306">
        <v>22</v>
      </c>
      <c r="AE123" s="737">
        <f t="shared" si="1"/>
        <v>291</v>
      </c>
      <c r="AF123" s="120"/>
    </row>
    <row r="124" spans="1:32" ht="15" customHeight="1" x14ac:dyDescent="0.25">
      <c r="A124" s="123">
        <v>6</v>
      </c>
      <c r="B124" s="402" t="s">
        <v>169</v>
      </c>
      <c r="C124" s="718">
        <v>12</v>
      </c>
      <c r="D124" s="763">
        <v>45.833333333333336</v>
      </c>
      <c r="E124" s="719">
        <v>50.78</v>
      </c>
      <c r="F124" s="276">
        <v>59</v>
      </c>
      <c r="G124" s="565"/>
      <c r="H124" s="674"/>
      <c r="I124" s="404">
        <v>50.47</v>
      </c>
      <c r="J124" s="566">
        <v>97</v>
      </c>
      <c r="K124" s="342"/>
      <c r="L124" s="279"/>
      <c r="M124" s="280">
        <v>53.91</v>
      </c>
      <c r="N124" s="391">
        <v>106</v>
      </c>
      <c r="O124" s="342"/>
      <c r="P124" s="279"/>
      <c r="Q124" s="280">
        <v>54.06</v>
      </c>
      <c r="R124" s="391">
        <v>107</v>
      </c>
      <c r="S124" s="277"/>
      <c r="T124" s="278"/>
      <c r="U124" s="281">
        <v>53.16</v>
      </c>
      <c r="V124" s="306">
        <v>108</v>
      </c>
      <c r="W124" s="277"/>
      <c r="X124" s="278"/>
      <c r="Y124" s="281">
        <v>54.85</v>
      </c>
      <c r="Z124" s="306">
        <v>106</v>
      </c>
      <c r="AA124" s="406"/>
      <c r="AB124" s="640"/>
      <c r="AC124" s="282">
        <v>54.85</v>
      </c>
      <c r="AD124" s="306">
        <v>98</v>
      </c>
      <c r="AE124" s="737">
        <f t="shared" si="1"/>
        <v>681</v>
      </c>
      <c r="AF124" s="120"/>
    </row>
    <row r="125" spans="1:32" ht="15" customHeight="1" x14ac:dyDescent="0.25">
      <c r="A125" s="123">
        <v>7</v>
      </c>
      <c r="B125" s="402" t="s">
        <v>116</v>
      </c>
      <c r="C125" s="718">
        <v>3</v>
      </c>
      <c r="D125" s="763">
        <v>37.333333333333336</v>
      </c>
      <c r="E125" s="719">
        <v>50.78</v>
      </c>
      <c r="F125" s="276">
        <v>79</v>
      </c>
      <c r="G125" s="565">
        <v>7</v>
      </c>
      <c r="H125" s="674">
        <v>59</v>
      </c>
      <c r="I125" s="404">
        <v>50.47</v>
      </c>
      <c r="J125" s="566">
        <v>13</v>
      </c>
      <c r="K125" s="342">
        <v>7</v>
      </c>
      <c r="L125" s="279">
        <v>37.86</v>
      </c>
      <c r="M125" s="280">
        <v>53.91</v>
      </c>
      <c r="N125" s="391">
        <v>92</v>
      </c>
      <c r="O125" s="342">
        <v>8</v>
      </c>
      <c r="P125" s="279">
        <v>40</v>
      </c>
      <c r="Q125" s="280">
        <v>54.06</v>
      </c>
      <c r="R125" s="391">
        <v>93</v>
      </c>
      <c r="S125" s="277">
        <v>4</v>
      </c>
      <c r="T125" s="278">
        <v>49</v>
      </c>
      <c r="U125" s="281">
        <v>53.16</v>
      </c>
      <c r="V125" s="306">
        <v>60</v>
      </c>
      <c r="W125" s="277">
        <v>8</v>
      </c>
      <c r="X125" s="278">
        <v>48</v>
      </c>
      <c r="Y125" s="281">
        <v>54.85</v>
      </c>
      <c r="Z125" s="306">
        <v>76</v>
      </c>
      <c r="AA125" s="405">
        <v>8</v>
      </c>
      <c r="AB125" s="679">
        <v>47.125</v>
      </c>
      <c r="AC125" s="282">
        <v>54.85</v>
      </c>
      <c r="AD125" s="306">
        <v>78</v>
      </c>
      <c r="AE125" s="737">
        <f t="shared" si="1"/>
        <v>491</v>
      </c>
      <c r="AF125" s="120"/>
    </row>
    <row r="126" spans="1:32" ht="15" customHeight="1" x14ac:dyDescent="0.25">
      <c r="A126" s="123">
        <v>8</v>
      </c>
      <c r="B126" s="283" t="s">
        <v>10</v>
      </c>
      <c r="C126" s="636">
        <v>3</v>
      </c>
      <c r="D126" s="638">
        <v>32.333333333333336</v>
      </c>
      <c r="E126" s="710">
        <v>50.78</v>
      </c>
      <c r="F126" s="488">
        <v>92</v>
      </c>
      <c r="G126" s="563">
        <v>2</v>
      </c>
      <c r="H126" s="673">
        <v>38</v>
      </c>
      <c r="I126" s="436">
        <v>50.47</v>
      </c>
      <c r="J126" s="564">
        <v>87</v>
      </c>
      <c r="K126" s="540">
        <v>1</v>
      </c>
      <c r="L126" s="673">
        <v>25</v>
      </c>
      <c r="M126" s="530">
        <v>53.91</v>
      </c>
      <c r="N126" s="391">
        <v>104</v>
      </c>
      <c r="O126" s="342">
        <v>8</v>
      </c>
      <c r="P126" s="279">
        <v>47</v>
      </c>
      <c r="Q126" s="280">
        <v>54.06</v>
      </c>
      <c r="R126" s="391">
        <v>74</v>
      </c>
      <c r="S126" s="405">
        <v>2</v>
      </c>
      <c r="T126" s="281">
        <v>62</v>
      </c>
      <c r="U126" s="281">
        <v>53.16</v>
      </c>
      <c r="V126" s="306">
        <v>18</v>
      </c>
      <c r="W126" s="277"/>
      <c r="X126" s="278"/>
      <c r="Y126" s="281">
        <v>54.85</v>
      </c>
      <c r="Z126" s="306">
        <v>106</v>
      </c>
      <c r="AA126" s="406"/>
      <c r="AB126" s="640"/>
      <c r="AC126" s="282">
        <v>54.85</v>
      </c>
      <c r="AD126" s="306">
        <v>98</v>
      </c>
      <c r="AE126" s="737">
        <f t="shared" si="1"/>
        <v>579</v>
      </c>
      <c r="AF126" s="120"/>
    </row>
    <row r="127" spans="1:32" ht="15" customHeight="1" x14ac:dyDescent="0.25">
      <c r="A127" s="123">
        <v>9</v>
      </c>
      <c r="B127" s="539" t="s">
        <v>138</v>
      </c>
      <c r="C127" s="723"/>
      <c r="D127" s="921"/>
      <c r="E127" s="724">
        <v>50.78</v>
      </c>
      <c r="F127" s="676">
        <v>98</v>
      </c>
      <c r="G127" s="575"/>
      <c r="H127" s="536"/>
      <c r="I127" s="537">
        <v>50.47</v>
      </c>
      <c r="J127" s="676">
        <v>97</v>
      </c>
      <c r="K127" s="541"/>
      <c r="L127" s="536"/>
      <c r="M127" s="537">
        <v>53.91</v>
      </c>
      <c r="N127" s="391">
        <v>106</v>
      </c>
      <c r="O127" s="342">
        <v>7</v>
      </c>
      <c r="P127" s="279">
        <v>46</v>
      </c>
      <c r="Q127" s="534">
        <v>54.06</v>
      </c>
      <c r="R127" s="391">
        <v>78</v>
      </c>
      <c r="S127" s="277">
        <v>1</v>
      </c>
      <c r="T127" s="278">
        <v>61</v>
      </c>
      <c r="U127" s="281">
        <v>53.16</v>
      </c>
      <c r="V127" s="306">
        <v>20</v>
      </c>
      <c r="W127" s="277">
        <v>1</v>
      </c>
      <c r="X127" s="278">
        <v>53</v>
      </c>
      <c r="Y127" s="281">
        <v>54.85</v>
      </c>
      <c r="Z127" s="306">
        <v>56</v>
      </c>
      <c r="AA127" s="406"/>
      <c r="AB127" s="640"/>
      <c r="AC127" s="282">
        <v>54.85</v>
      </c>
      <c r="AD127" s="306">
        <v>98</v>
      </c>
      <c r="AE127" s="737">
        <f t="shared" si="1"/>
        <v>553</v>
      </c>
      <c r="AF127" s="120"/>
    </row>
    <row r="128" spans="1:32" s="201" customFormat="1" ht="15" customHeight="1" x14ac:dyDescent="0.25">
      <c r="A128" s="357">
        <v>10</v>
      </c>
      <c r="B128" s="924" t="s">
        <v>136</v>
      </c>
      <c r="C128" s="925"/>
      <c r="D128" s="926"/>
      <c r="E128" s="927">
        <v>50.78</v>
      </c>
      <c r="F128" s="928">
        <v>98</v>
      </c>
      <c r="G128" s="929"/>
      <c r="H128" s="930"/>
      <c r="I128" s="931">
        <v>50.47</v>
      </c>
      <c r="J128" s="928">
        <v>97</v>
      </c>
      <c r="K128" s="932"/>
      <c r="L128" s="930"/>
      <c r="M128" s="931">
        <v>53.91</v>
      </c>
      <c r="N128" s="933">
        <v>106</v>
      </c>
      <c r="O128" s="934">
        <v>6</v>
      </c>
      <c r="P128" s="846">
        <v>42</v>
      </c>
      <c r="Q128" s="935">
        <v>54.06</v>
      </c>
      <c r="R128" s="933">
        <v>87</v>
      </c>
      <c r="S128" s="817">
        <v>3</v>
      </c>
      <c r="T128" s="818">
        <v>52</v>
      </c>
      <c r="U128" s="936">
        <v>53.16</v>
      </c>
      <c r="V128" s="850">
        <v>43</v>
      </c>
      <c r="W128" s="817">
        <v>5</v>
      </c>
      <c r="X128" s="818">
        <v>54.4</v>
      </c>
      <c r="Y128" s="936">
        <v>54.85</v>
      </c>
      <c r="Z128" s="850">
        <v>52</v>
      </c>
      <c r="AA128" s="937">
        <v>6</v>
      </c>
      <c r="AB128" s="938">
        <v>60</v>
      </c>
      <c r="AC128" s="939">
        <v>54.85</v>
      </c>
      <c r="AD128" s="850">
        <v>29</v>
      </c>
      <c r="AE128" s="940"/>
      <c r="AF128" s="120"/>
    </row>
    <row r="129" spans="1:32" s="201" customFormat="1" ht="15" customHeight="1" thickBot="1" x14ac:dyDescent="0.3">
      <c r="A129" s="124">
        <v>11</v>
      </c>
      <c r="B129" s="663" t="s">
        <v>9</v>
      </c>
      <c r="C129" s="725"/>
      <c r="D129" s="922"/>
      <c r="E129" s="726">
        <v>50.78</v>
      </c>
      <c r="F129" s="677">
        <v>98</v>
      </c>
      <c r="G129" s="664"/>
      <c r="H129" s="665"/>
      <c r="I129" s="666">
        <v>50.47</v>
      </c>
      <c r="J129" s="677">
        <v>97</v>
      </c>
      <c r="K129" s="667"/>
      <c r="L129" s="665"/>
      <c r="M129" s="666">
        <v>53.91</v>
      </c>
      <c r="N129" s="542">
        <v>106</v>
      </c>
      <c r="O129" s="668"/>
      <c r="P129" s="602"/>
      <c r="Q129" s="669">
        <v>54.06</v>
      </c>
      <c r="R129" s="542">
        <v>107</v>
      </c>
      <c r="S129" s="442">
        <v>3</v>
      </c>
      <c r="T129" s="443">
        <v>42.333333333333336</v>
      </c>
      <c r="U129" s="543">
        <v>53.16</v>
      </c>
      <c r="V129" s="445">
        <v>89</v>
      </c>
      <c r="W129" s="442"/>
      <c r="X129" s="443"/>
      <c r="Y129" s="543">
        <v>54.85</v>
      </c>
      <c r="Z129" s="445">
        <v>106</v>
      </c>
      <c r="AA129" s="670"/>
      <c r="AB129" s="671"/>
      <c r="AC129" s="545">
        <v>54.85</v>
      </c>
      <c r="AD129" s="445">
        <v>98</v>
      </c>
      <c r="AE129" s="739">
        <f t="shared" si="1"/>
        <v>701</v>
      </c>
      <c r="AF129" s="120"/>
    </row>
    <row r="130" spans="1:32" x14ac:dyDescent="0.25">
      <c r="A130" s="395" t="s">
        <v>159</v>
      </c>
      <c r="D130" s="528">
        <f>AVERAGE(D5,D7:D14,D16:D29,D31:D49,D51:D69,D71:D85,D87:D117,D119:D129)</f>
        <v>48.232672625198376</v>
      </c>
      <c r="H130" s="528">
        <f>AVERAGE(H5,H7:H14,H16:H29,H31:H49,H51:H69,H71:H85,H87:H117,H119:H129)</f>
        <v>50.467993991165066</v>
      </c>
      <c r="L130" s="528">
        <f>AVERAGE(L5,L7:L14,L16:L29,L31:L49,L51:L69,L71:L85,L87:L117,L119:L129)</f>
        <v>50.208314299457165</v>
      </c>
      <c r="M130" s="525"/>
      <c r="P130" s="397">
        <f>AVERAGE(P5,P7:P14,P16:P29,P31:P49,P51:P69,P71:P85,P87:P117,P119:P129)</f>
        <v>50.987369268685931</v>
      </c>
      <c r="Q130" s="397"/>
      <c r="R130" s="397"/>
      <c r="S130" s="397"/>
      <c r="T130" s="397">
        <f>AVERAGE(T5,T7:T14,T16:T29,T31:T49,T51:T69,T71:T85,T87:T117,T119:T129)</f>
        <v>51.172807972963454</v>
      </c>
      <c r="U130" s="397"/>
      <c r="V130" s="397"/>
      <c r="W130" s="397"/>
      <c r="X130" s="397">
        <f>AVERAGE(X5,X7:X14,X16:X29,X31:X49,X51:X69,X71:X85,X87:X117,X119:X129)</f>
        <v>53.790241873108151</v>
      </c>
      <c r="Y130" s="397"/>
      <c r="Z130" s="397"/>
      <c r="AA130" s="397"/>
      <c r="AB130" s="397">
        <f>AVERAGE(AB5,AB7:AB14,AB16:AB29,AB31:AB49,AB51:AB69,AB71:AB85,AB87:AB117,AB119:AB129)</f>
        <v>54.530492348969076</v>
      </c>
    </row>
    <row r="131" spans="1:32" x14ac:dyDescent="0.25">
      <c r="A131" s="396" t="s">
        <v>160</v>
      </c>
      <c r="D131" s="526">
        <v>50.78</v>
      </c>
      <c r="H131" s="526">
        <v>50.47</v>
      </c>
      <c r="I131" s="526"/>
      <c r="L131" s="526">
        <v>53.91</v>
      </c>
      <c r="M131" s="526"/>
      <c r="P131" s="393">
        <v>54.06</v>
      </c>
      <c r="Q131" s="393"/>
      <c r="R131" s="393"/>
      <c r="S131" s="393"/>
      <c r="T131" s="393">
        <v>53.16</v>
      </c>
      <c r="U131" s="393"/>
      <c r="V131" s="393"/>
      <c r="W131" s="393"/>
      <c r="X131" s="393">
        <v>54.85</v>
      </c>
      <c r="Y131" s="393"/>
      <c r="Z131" s="393"/>
      <c r="AA131" s="393"/>
      <c r="AB131" s="394">
        <v>54.85</v>
      </c>
      <c r="AC131" s="393"/>
      <c r="AD131" s="393"/>
    </row>
  </sheetData>
  <sortState ref="B124:AE151">
    <sortCondition descending="1" ref="T126"/>
  </sortState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31">
    <cfRule type="cellIs" dxfId="115" priority="690" stopIfTrue="1" operator="equal">
      <formula>$AB$130</formula>
    </cfRule>
    <cfRule type="containsBlanks" dxfId="114" priority="691" stopIfTrue="1">
      <formula>LEN(TRIM(AB4))=0</formula>
    </cfRule>
    <cfRule type="cellIs" dxfId="113" priority="692" stopIfTrue="1" operator="between">
      <formula>50</formula>
      <formula>$AB$130</formula>
    </cfRule>
    <cfRule type="cellIs" dxfId="112" priority="693" stopIfTrue="1" operator="between">
      <formula>75</formula>
      <formula>$AB$130</formula>
    </cfRule>
    <cfRule type="cellIs" dxfId="111" priority="694" stopIfTrue="1" operator="lessThan">
      <formula>50</formula>
    </cfRule>
    <cfRule type="cellIs" dxfId="110" priority="695" stopIfTrue="1" operator="greaterThanOrEqual">
      <formula>75</formula>
    </cfRule>
  </conditionalFormatting>
  <conditionalFormatting sqref="X4:X131">
    <cfRule type="cellIs" dxfId="109" priority="702" stopIfTrue="1" operator="equal">
      <formula>$X$130</formula>
    </cfRule>
    <cfRule type="containsBlanks" dxfId="108" priority="703" stopIfTrue="1">
      <formula>LEN(TRIM(X4))=0</formula>
    </cfRule>
    <cfRule type="cellIs" dxfId="107" priority="704" stopIfTrue="1" operator="between">
      <formula>50</formula>
      <formula>$X$130</formula>
    </cfRule>
    <cfRule type="cellIs" dxfId="106" priority="705" stopIfTrue="1" operator="between">
      <formula>75</formula>
      <formula>$X$130</formula>
    </cfRule>
    <cfRule type="cellIs" dxfId="105" priority="706" stopIfTrue="1" operator="lessThan">
      <formula>50</formula>
    </cfRule>
    <cfRule type="cellIs" dxfId="104" priority="707" stopIfTrue="1" operator="greaterThanOrEqual">
      <formula>75</formula>
    </cfRule>
  </conditionalFormatting>
  <conditionalFormatting sqref="T4:T131">
    <cfRule type="cellIs" dxfId="103" priority="714" stopIfTrue="1" operator="equal">
      <formula>$T$130</formula>
    </cfRule>
    <cfRule type="containsBlanks" dxfId="102" priority="715" stopIfTrue="1">
      <formula>LEN(TRIM(T4))=0</formula>
    </cfRule>
    <cfRule type="cellIs" dxfId="101" priority="716" stopIfTrue="1" operator="between">
      <formula>50</formula>
      <formula>$T$130</formula>
    </cfRule>
    <cfRule type="cellIs" dxfId="100" priority="717" stopIfTrue="1" operator="between">
      <formula>75</formula>
      <formula>$T$130</formula>
    </cfRule>
    <cfRule type="cellIs" dxfId="99" priority="718" stopIfTrue="1" operator="lessThan">
      <formula>50</formula>
    </cfRule>
    <cfRule type="cellIs" dxfId="98" priority="719" stopIfTrue="1" operator="greaterThanOrEqual">
      <formula>75</formula>
    </cfRule>
  </conditionalFormatting>
  <conditionalFormatting sqref="P4:P131">
    <cfRule type="cellIs" dxfId="97" priority="726" stopIfTrue="1" operator="equal">
      <formula>$P$130</formula>
    </cfRule>
    <cfRule type="containsBlanks" dxfId="96" priority="727" stopIfTrue="1">
      <formula>LEN(TRIM(P4))=0</formula>
    </cfRule>
    <cfRule type="cellIs" dxfId="95" priority="728" stopIfTrue="1" operator="between">
      <formula>50</formula>
      <formula>$P$130</formula>
    </cfRule>
    <cfRule type="cellIs" dxfId="94" priority="729" stopIfTrue="1" operator="between">
      <formula>75</formula>
      <formula>$P$130</formula>
    </cfRule>
    <cfRule type="cellIs" dxfId="93" priority="730" stopIfTrue="1" operator="lessThan">
      <formula>50</formula>
    </cfRule>
    <cfRule type="cellIs" dxfId="92" priority="731" stopIfTrue="1" operator="greaterThanOrEqual">
      <formula>75</formula>
    </cfRule>
  </conditionalFormatting>
  <conditionalFormatting sqref="L4:L131">
    <cfRule type="containsBlanks" dxfId="91" priority="738" stopIfTrue="1">
      <formula>LEN(TRIM(L4))=0</formula>
    </cfRule>
    <cfRule type="cellIs" dxfId="90" priority="739" stopIfTrue="1" operator="equal">
      <formula>$L$130</formula>
    </cfRule>
    <cfRule type="cellIs" dxfId="89" priority="740" stopIfTrue="1" operator="lessThan">
      <formula>50</formula>
    </cfRule>
    <cfRule type="cellIs" dxfId="88" priority="741" stopIfTrue="1" operator="between">
      <formula>$L$130</formula>
      <formula>50</formula>
    </cfRule>
    <cfRule type="cellIs" dxfId="87" priority="742" stopIfTrue="1" operator="between">
      <formula>75</formula>
      <formula>$L$130</formula>
    </cfRule>
    <cfRule type="cellIs" dxfId="86" priority="743" stopIfTrue="1" operator="greaterThanOrEqual">
      <formula>75</formula>
    </cfRule>
  </conditionalFormatting>
  <conditionalFormatting sqref="H4:H131">
    <cfRule type="cellIs" dxfId="85" priority="5" operator="between">
      <formula>$H$130</formula>
      <formula>"50.47"</formula>
    </cfRule>
    <cfRule type="containsBlanks" dxfId="84" priority="6">
      <formula>LEN(TRIM(H4))=0</formula>
    </cfRule>
    <cfRule type="cellIs" dxfId="83" priority="7" operator="lessThan">
      <formula>50</formula>
    </cfRule>
    <cfRule type="cellIs" dxfId="82" priority="8" operator="between">
      <formula>$H$130</formula>
      <formula>50</formula>
    </cfRule>
    <cfRule type="cellIs" dxfId="81" priority="9" operator="between">
      <formula>75</formula>
      <formula>$H$130</formula>
    </cfRule>
  </conditionalFormatting>
  <conditionalFormatting sqref="D4:D131">
    <cfRule type="containsBlanks" dxfId="80" priority="1">
      <formula>LEN(TRIM(D4))=0</formula>
    </cfRule>
    <cfRule type="cellIs" dxfId="79" priority="2" operator="lessThan">
      <formula>50</formula>
    </cfRule>
    <cfRule type="cellIs" dxfId="78" priority="3" operator="equal">
      <formula>50</formula>
    </cfRule>
    <cfRule type="cellIs" dxfId="77" priority="4" operator="between">
      <formula>75</formula>
      <formula>50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9.140625" defaultRowHeight="12.75" x14ac:dyDescent="0.2"/>
  <cols>
    <col min="1" max="1" width="4.7109375" style="3" customWidth="1"/>
    <col min="2" max="2" width="18.7109375" style="3" customWidth="1"/>
    <col min="3" max="3" width="31.7109375" style="3" customWidth="1"/>
    <col min="4" max="5" width="7.7109375" style="3" customWidth="1"/>
    <col min="6" max="6" width="18.7109375" style="3" customWidth="1"/>
    <col min="7" max="7" width="31.7109375" style="3" customWidth="1"/>
    <col min="8" max="9" width="7.7109375" style="3" customWidth="1"/>
    <col min="10" max="10" width="18.7109375" style="3" customWidth="1"/>
    <col min="11" max="11" width="31.7109375" style="3" customWidth="1"/>
    <col min="12" max="13" width="7.7109375" style="3" customWidth="1"/>
    <col min="14" max="14" width="18.7109375" style="3" customWidth="1"/>
    <col min="15" max="15" width="31.7109375" style="3" customWidth="1"/>
    <col min="16" max="17" width="7.7109375" style="3" customWidth="1"/>
    <col min="18" max="18" width="18.7109375" style="4" customWidth="1"/>
    <col min="19" max="19" width="31.7109375" style="4" customWidth="1"/>
    <col min="20" max="21" width="7.7109375" style="4" customWidth="1"/>
    <col min="22" max="22" width="18.7109375" style="4" customWidth="1"/>
    <col min="23" max="23" width="31.7109375" style="4" customWidth="1"/>
    <col min="24" max="25" width="7.7109375" style="3" customWidth="1"/>
    <col min="26" max="26" width="18.7109375" style="3" customWidth="1"/>
    <col min="27" max="27" width="31.7109375" style="3" customWidth="1"/>
    <col min="28" max="30" width="7.7109375" style="3" customWidth="1"/>
    <col min="31" max="16384" width="9.140625" style="3"/>
  </cols>
  <sheetData>
    <row r="1" spans="1:32" ht="15" x14ac:dyDescent="0.25">
      <c r="AE1" s="166"/>
      <c r="AF1" s="111" t="s">
        <v>128</v>
      </c>
    </row>
    <row r="2" spans="1:32" ht="15.75" x14ac:dyDescent="0.25">
      <c r="C2" s="549" t="s">
        <v>117</v>
      </c>
      <c r="H2" s="132"/>
      <c r="I2" s="132"/>
      <c r="O2" s="963"/>
      <c r="P2" s="963"/>
      <c r="Q2" s="963"/>
      <c r="R2" s="132"/>
      <c r="S2" s="133"/>
      <c r="T2" s="133"/>
      <c r="U2" s="133"/>
      <c r="V2" s="133"/>
      <c r="W2" s="133"/>
      <c r="X2" s="133"/>
      <c r="Y2" s="133"/>
      <c r="Z2" s="35"/>
      <c r="AE2" s="202"/>
      <c r="AF2" s="111" t="s">
        <v>129</v>
      </c>
    </row>
    <row r="3" spans="1:32" ht="16.5" thickBot="1" x14ac:dyDescent="0.3">
      <c r="R3" s="34"/>
      <c r="S3" s="35"/>
      <c r="T3" s="35"/>
      <c r="U3" s="35"/>
      <c r="V3" s="35"/>
      <c r="W3" s="35"/>
      <c r="X3" s="35"/>
      <c r="Y3" s="35"/>
      <c r="Z3" s="35"/>
      <c r="AE3" s="203"/>
      <c r="AF3" s="111" t="s">
        <v>130</v>
      </c>
    </row>
    <row r="4" spans="1:32" ht="15.75" thickBot="1" x14ac:dyDescent="0.3">
      <c r="A4" s="961" t="s">
        <v>79</v>
      </c>
      <c r="B4" s="965">
        <v>2021</v>
      </c>
      <c r="C4" s="965"/>
      <c r="D4" s="965"/>
      <c r="E4" s="966"/>
      <c r="F4" s="965">
        <v>2020</v>
      </c>
      <c r="G4" s="965"/>
      <c r="H4" s="965"/>
      <c r="I4" s="966"/>
      <c r="J4" s="965">
        <v>2019</v>
      </c>
      <c r="K4" s="965"/>
      <c r="L4" s="965"/>
      <c r="M4" s="966"/>
      <c r="N4" s="964">
        <v>2018</v>
      </c>
      <c r="O4" s="965"/>
      <c r="P4" s="965"/>
      <c r="Q4" s="966"/>
      <c r="R4" s="964">
        <v>2017</v>
      </c>
      <c r="S4" s="965"/>
      <c r="T4" s="965"/>
      <c r="U4" s="966"/>
      <c r="V4" s="964">
        <v>2016</v>
      </c>
      <c r="W4" s="965"/>
      <c r="X4" s="965"/>
      <c r="Y4" s="966"/>
      <c r="Z4" s="964">
        <v>2015</v>
      </c>
      <c r="AA4" s="965"/>
      <c r="AB4" s="965"/>
      <c r="AC4" s="966"/>
      <c r="AE4" s="112"/>
      <c r="AF4" s="111" t="s">
        <v>131</v>
      </c>
    </row>
    <row r="5" spans="1:32" ht="45.75" thickBot="1" x14ac:dyDescent="0.25">
      <c r="A5" s="962"/>
      <c r="B5" s="106" t="s">
        <v>80</v>
      </c>
      <c r="C5" s="106" t="s">
        <v>125</v>
      </c>
      <c r="D5" s="107" t="s">
        <v>126</v>
      </c>
      <c r="E5" s="589" t="s">
        <v>127</v>
      </c>
      <c r="F5" s="106" t="s">
        <v>80</v>
      </c>
      <c r="G5" s="106" t="s">
        <v>125</v>
      </c>
      <c r="H5" s="107" t="s">
        <v>126</v>
      </c>
      <c r="I5" s="550" t="s">
        <v>127</v>
      </c>
      <c r="J5" s="106" t="s">
        <v>80</v>
      </c>
      <c r="K5" s="106" t="s">
        <v>125</v>
      </c>
      <c r="L5" s="107" t="s">
        <v>126</v>
      </c>
      <c r="M5" s="415" t="s">
        <v>127</v>
      </c>
      <c r="N5" s="105" t="s">
        <v>80</v>
      </c>
      <c r="O5" s="106" t="s">
        <v>125</v>
      </c>
      <c r="P5" s="107" t="s">
        <v>126</v>
      </c>
      <c r="Q5" s="415" t="s">
        <v>127</v>
      </c>
      <c r="R5" s="105" t="s">
        <v>80</v>
      </c>
      <c r="S5" s="106" t="s">
        <v>125</v>
      </c>
      <c r="T5" s="107" t="s">
        <v>126</v>
      </c>
      <c r="U5" s="415" t="s">
        <v>127</v>
      </c>
      <c r="V5" s="105" t="s">
        <v>80</v>
      </c>
      <c r="W5" s="106" t="s">
        <v>125</v>
      </c>
      <c r="X5" s="107" t="s">
        <v>126</v>
      </c>
      <c r="Y5" s="415" t="s">
        <v>127</v>
      </c>
      <c r="Z5" s="105" t="s">
        <v>80</v>
      </c>
      <c r="AA5" s="106" t="s">
        <v>125</v>
      </c>
      <c r="AB5" s="107" t="s">
        <v>126</v>
      </c>
      <c r="AC5" s="415" t="s">
        <v>127</v>
      </c>
    </row>
    <row r="6" spans="1:32" ht="15" customHeight="1" x14ac:dyDescent="0.25">
      <c r="A6" s="7">
        <v>1</v>
      </c>
      <c r="B6" s="195" t="s">
        <v>1</v>
      </c>
      <c r="C6" s="195" t="s">
        <v>21</v>
      </c>
      <c r="D6" s="195">
        <v>50.78</v>
      </c>
      <c r="E6" s="590">
        <v>71.5</v>
      </c>
      <c r="F6" s="195" t="s">
        <v>1</v>
      </c>
      <c r="G6" s="195" t="s">
        <v>13</v>
      </c>
      <c r="H6" s="195">
        <v>50.47</v>
      </c>
      <c r="I6" s="590">
        <v>66.4375</v>
      </c>
      <c r="J6" s="195" t="s">
        <v>1</v>
      </c>
      <c r="K6" s="195" t="s">
        <v>13</v>
      </c>
      <c r="L6" s="195">
        <v>53.91</v>
      </c>
      <c r="M6" s="14">
        <v>70</v>
      </c>
      <c r="N6" s="286" t="s">
        <v>6</v>
      </c>
      <c r="O6" s="211" t="s">
        <v>141</v>
      </c>
      <c r="P6" s="195">
        <v>54.06</v>
      </c>
      <c r="Q6" s="14">
        <v>73</v>
      </c>
      <c r="R6" s="239" t="s">
        <v>1</v>
      </c>
      <c r="S6" s="238" t="s">
        <v>33</v>
      </c>
      <c r="T6" s="48">
        <v>53.16</v>
      </c>
      <c r="U6" s="510">
        <v>79</v>
      </c>
      <c r="V6" s="286" t="s">
        <v>4</v>
      </c>
      <c r="W6" s="30" t="s">
        <v>94</v>
      </c>
      <c r="X6" s="48">
        <v>54.85</v>
      </c>
      <c r="Y6" s="78">
        <v>76</v>
      </c>
      <c r="Z6" s="286" t="s">
        <v>5</v>
      </c>
      <c r="AA6" s="284" t="s">
        <v>78</v>
      </c>
      <c r="AB6" s="337">
        <v>54.85</v>
      </c>
      <c r="AC6" s="340">
        <v>78.5</v>
      </c>
    </row>
    <row r="7" spans="1:32" ht="15" customHeight="1" x14ac:dyDescent="0.25">
      <c r="A7" s="8">
        <v>2</v>
      </c>
      <c r="B7" s="186" t="s">
        <v>1</v>
      </c>
      <c r="C7" s="186" t="s">
        <v>188</v>
      </c>
      <c r="D7" s="186">
        <v>50.78</v>
      </c>
      <c r="E7" s="591">
        <v>68.099999999999994</v>
      </c>
      <c r="F7" s="186" t="s">
        <v>0</v>
      </c>
      <c r="G7" s="186" t="s">
        <v>137</v>
      </c>
      <c r="H7" s="186">
        <v>50.47</v>
      </c>
      <c r="I7" s="591">
        <v>64.333333333333329</v>
      </c>
      <c r="J7" s="186" t="s">
        <v>0</v>
      </c>
      <c r="K7" s="186" t="s">
        <v>113</v>
      </c>
      <c r="L7" s="186">
        <v>53.91</v>
      </c>
      <c r="M7" s="18">
        <v>67</v>
      </c>
      <c r="N7" s="288" t="s">
        <v>2</v>
      </c>
      <c r="O7" s="147" t="s">
        <v>39</v>
      </c>
      <c r="P7" s="186">
        <v>54.06</v>
      </c>
      <c r="Q7" s="22">
        <v>70</v>
      </c>
      <c r="R7" s="242" t="s">
        <v>4</v>
      </c>
      <c r="S7" s="245" t="s">
        <v>92</v>
      </c>
      <c r="T7" s="55">
        <v>53.16</v>
      </c>
      <c r="U7" s="511">
        <v>74.25</v>
      </c>
      <c r="V7" s="288" t="s">
        <v>2</v>
      </c>
      <c r="W7" s="147" t="s">
        <v>103</v>
      </c>
      <c r="X7" s="55">
        <v>54.85</v>
      </c>
      <c r="Y7" s="54">
        <v>75.285714285714292</v>
      </c>
      <c r="Z7" s="288" t="s">
        <v>1</v>
      </c>
      <c r="AA7" s="66" t="s">
        <v>14</v>
      </c>
      <c r="AB7" s="86">
        <v>54.85</v>
      </c>
      <c r="AC7" s="110">
        <v>74</v>
      </c>
    </row>
    <row r="8" spans="1:32" ht="15" customHeight="1" x14ac:dyDescent="0.25">
      <c r="A8" s="8">
        <v>3</v>
      </c>
      <c r="B8" s="193" t="s">
        <v>2</v>
      </c>
      <c r="C8" s="193" t="s">
        <v>104</v>
      </c>
      <c r="D8" s="193">
        <v>50.78</v>
      </c>
      <c r="E8" s="592">
        <v>68</v>
      </c>
      <c r="F8" s="193" t="s">
        <v>1</v>
      </c>
      <c r="G8" s="193" t="s">
        <v>27</v>
      </c>
      <c r="H8" s="193">
        <v>50.47</v>
      </c>
      <c r="I8" s="592">
        <v>64</v>
      </c>
      <c r="J8" s="193" t="s">
        <v>0</v>
      </c>
      <c r="K8" s="193" t="s">
        <v>137</v>
      </c>
      <c r="L8" s="193">
        <v>53.91</v>
      </c>
      <c r="M8" s="18">
        <v>66.36363636363636</v>
      </c>
      <c r="N8" s="15" t="s">
        <v>3</v>
      </c>
      <c r="O8" s="183" t="s">
        <v>139</v>
      </c>
      <c r="P8" s="186">
        <v>54.06</v>
      </c>
      <c r="Q8" s="18">
        <v>69</v>
      </c>
      <c r="R8" s="242" t="s">
        <v>1</v>
      </c>
      <c r="S8" s="224" t="s">
        <v>112</v>
      </c>
      <c r="T8" s="55">
        <v>53.16</v>
      </c>
      <c r="U8" s="511">
        <v>71.666666666666671</v>
      </c>
      <c r="V8" s="15" t="s">
        <v>3</v>
      </c>
      <c r="W8" s="31" t="s">
        <v>42</v>
      </c>
      <c r="X8" s="55">
        <v>54.85</v>
      </c>
      <c r="Y8" s="54">
        <v>74</v>
      </c>
      <c r="Z8" s="15" t="s">
        <v>3</v>
      </c>
      <c r="AA8" s="44" t="s">
        <v>98</v>
      </c>
      <c r="AB8" s="86">
        <v>54.85</v>
      </c>
      <c r="AC8" s="110">
        <v>73</v>
      </c>
    </row>
    <row r="9" spans="1:32" ht="15" customHeight="1" x14ac:dyDescent="0.25">
      <c r="A9" s="8">
        <v>4</v>
      </c>
      <c r="B9" s="193" t="s">
        <v>1</v>
      </c>
      <c r="C9" s="193" t="s">
        <v>179</v>
      </c>
      <c r="D9" s="193">
        <v>50.78</v>
      </c>
      <c r="E9" s="592">
        <v>65.3</v>
      </c>
      <c r="F9" s="193" t="s">
        <v>3</v>
      </c>
      <c r="G9" s="193" t="s">
        <v>139</v>
      </c>
      <c r="H9" s="193">
        <v>50.47</v>
      </c>
      <c r="I9" s="592">
        <v>61.5</v>
      </c>
      <c r="J9" s="193" t="s">
        <v>3</v>
      </c>
      <c r="K9" s="193" t="s">
        <v>99</v>
      </c>
      <c r="L9" s="193">
        <v>53.91</v>
      </c>
      <c r="M9" s="18">
        <v>66.06</v>
      </c>
      <c r="N9" s="15" t="s">
        <v>6</v>
      </c>
      <c r="O9" s="31" t="s">
        <v>84</v>
      </c>
      <c r="P9" s="186">
        <v>54.06</v>
      </c>
      <c r="Q9" s="170">
        <v>67</v>
      </c>
      <c r="R9" s="242" t="s">
        <v>2</v>
      </c>
      <c r="S9" s="224" t="s">
        <v>37</v>
      </c>
      <c r="T9" s="55">
        <v>53.16</v>
      </c>
      <c r="U9" s="511">
        <v>70.666666666666671</v>
      </c>
      <c r="V9" s="15" t="s">
        <v>2</v>
      </c>
      <c r="W9" s="31" t="s">
        <v>106</v>
      </c>
      <c r="X9" s="55">
        <v>54.85</v>
      </c>
      <c r="Y9" s="54">
        <v>74</v>
      </c>
      <c r="Z9" s="15" t="s">
        <v>6</v>
      </c>
      <c r="AA9" s="44" t="s">
        <v>88</v>
      </c>
      <c r="AB9" s="86">
        <v>54.85</v>
      </c>
      <c r="AC9" s="110">
        <v>72</v>
      </c>
    </row>
    <row r="10" spans="1:32" ht="15" customHeight="1" x14ac:dyDescent="0.25">
      <c r="A10" s="8">
        <v>5</v>
      </c>
      <c r="B10" s="186" t="s">
        <v>6</v>
      </c>
      <c r="C10" s="186" t="s">
        <v>86</v>
      </c>
      <c r="D10" s="186">
        <v>50.78</v>
      </c>
      <c r="E10" s="591">
        <v>64.538461538461533</v>
      </c>
      <c r="F10" s="186" t="s">
        <v>1</v>
      </c>
      <c r="G10" s="186" t="s">
        <v>11</v>
      </c>
      <c r="H10" s="186">
        <v>50.47</v>
      </c>
      <c r="I10" s="591">
        <v>61.4</v>
      </c>
      <c r="J10" s="186" t="s">
        <v>0</v>
      </c>
      <c r="K10" s="186" t="s">
        <v>114</v>
      </c>
      <c r="L10" s="186">
        <v>53.91</v>
      </c>
      <c r="M10" s="22">
        <v>65.916666666666671</v>
      </c>
      <c r="N10" s="288" t="s">
        <v>0</v>
      </c>
      <c r="O10" s="147" t="s">
        <v>114</v>
      </c>
      <c r="P10" s="186">
        <v>54.06</v>
      </c>
      <c r="Q10" s="22">
        <v>67</v>
      </c>
      <c r="R10" s="242" t="s">
        <v>2</v>
      </c>
      <c r="S10" s="224" t="s">
        <v>103</v>
      </c>
      <c r="T10" s="55">
        <v>53.16</v>
      </c>
      <c r="U10" s="511">
        <v>70.5</v>
      </c>
      <c r="V10" s="288" t="s">
        <v>1</v>
      </c>
      <c r="W10" s="147" t="s">
        <v>112</v>
      </c>
      <c r="X10" s="55">
        <v>54.85</v>
      </c>
      <c r="Y10" s="54">
        <v>73.666666666666671</v>
      </c>
      <c r="Z10" s="288" t="s">
        <v>6</v>
      </c>
      <c r="AA10" s="66" t="s">
        <v>90</v>
      </c>
      <c r="AB10" s="86">
        <v>54.85</v>
      </c>
      <c r="AC10" s="110">
        <v>71.2</v>
      </c>
    </row>
    <row r="11" spans="1:32" ht="15" customHeight="1" x14ac:dyDescent="0.25">
      <c r="A11" s="8">
        <v>6</v>
      </c>
      <c r="B11" s="193" t="s">
        <v>3</v>
      </c>
      <c r="C11" s="193" t="s">
        <v>42</v>
      </c>
      <c r="D11" s="193">
        <v>50.78</v>
      </c>
      <c r="E11" s="592">
        <v>64</v>
      </c>
      <c r="F11" s="193" t="s">
        <v>6</v>
      </c>
      <c r="G11" s="193" t="s">
        <v>86</v>
      </c>
      <c r="H11" s="193">
        <v>50.47</v>
      </c>
      <c r="I11" s="592">
        <v>61.2</v>
      </c>
      <c r="J11" s="193" t="s">
        <v>3</v>
      </c>
      <c r="K11" s="193" t="s">
        <v>139</v>
      </c>
      <c r="L11" s="193">
        <v>53.91</v>
      </c>
      <c r="M11" s="18">
        <v>63</v>
      </c>
      <c r="N11" s="15" t="s">
        <v>0</v>
      </c>
      <c r="O11" s="183" t="s">
        <v>137</v>
      </c>
      <c r="P11" s="186">
        <v>54.06</v>
      </c>
      <c r="Q11" s="18">
        <v>66</v>
      </c>
      <c r="R11" s="242" t="s">
        <v>6</v>
      </c>
      <c r="S11" s="224" t="s">
        <v>141</v>
      </c>
      <c r="T11" s="55">
        <v>53.16</v>
      </c>
      <c r="U11" s="511">
        <v>70.333333333333329</v>
      </c>
      <c r="V11" s="15" t="s">
        <v>1</v>
      </c>
      <c r="W11" s="31" t="s">
        <v>27</v>
      </c>
      <c r="X11" s="55">
        <v>54.85</v>
      </c>
      <c r="Y11" s="54">
        <v>72.666666666666671</v>
      </c>
      <c r="Z11" s="15" t="s">
        <v>4</v>
      </c>
      <c r="AA11" s="46" t="s">
        <v>92</v>
      </c>
      <c r="AB11" s="86">
        <v>54.85</v>
      </c>
      <c r="AC11" s="110">
        <v>71</v>
      </c>
    </row>
    <row r="12" spans="1:32" ht="15" customHeight="1" x14ac:dyDescent="0.25">
      <c r="A12" s="8">
        <v>7</v>
      </c>
      <c r="B12" s="193" t="s">
        <v>0</v>
      </c>
      <c r="C12" s="193" t="s">
        <v>114</v>
      </c>
      <c r="D12" s="193">
        <v>50.78</v>
      </c>
      <c r="E12" s="592">
        <v>62.333333333333336</v>
      </c>
      <c r="F12" s="193" t="s">
        <v>1</v>
      </c>
      <c r="G12" s="193" t="s">
        <v>29</v>
      </c>
      <c r="H12" s="193">
        <v>50.47</v>
      </c>
      <c r="I12" s="592">
        <v>60.454545454545453</v>
      </c>
      <c r="J12" s="193" t="s">
        <v>1</v>
      </c>
      <c r="K12" s="193" t="s">
        <v>25</v>
      </c>
      <c r="L12" s="193">
        <v>53.91</v>
      </c>
      <c r="M12" s="18">
        <v>63</v>
      </c>
      <c r="N12" s="15" t="s">
        <v>2</v>
      </c>
      <c r="O12" s="31" t="s">
        <v>103</v>
      </c>
      <c r="P12" s="186">
        <v>54.06</v>
      </c>
      <c r="Q12" s="18">
        <v>65</v>
      </c>
      <c r="R12" s="242" t="s">
        <v>1</v>
      </c>
      <c r="S12" s="224" t="s">
        <v>13</v>
      </c>
      <c r="T12" s="55">
        <v>53.16</v>
      </c>
      <c r="U12" s="511">
        <v>69.446428571428569</v>
      </c>
      <c r="V12" s="15" t="s">
        <v>5</v>
      </c>
      <c r="W12" s="183" t="s">
        <v>78</v>
      </c>
      <c r="X12" s="55">
        <v>54.85</v>
      </c>
      <c r="Y12" s="54">
        <v>69.333333333333329</v>
      </c>
      <c r="Z12" s="15" t="s">
        <v>2</v>
      </c>
      <c r="AA12" s="44" t="s">
        <v>105</v>
      </c>
      <c r="AB12" s="86">
        <v>54.85</v>
      </c>
      <c r="AC12" s="110">
        <v>69.818181820000007</v>
      </c>
    </row>
    <row r="13" spans="1:32" ht="15" customHeight="1" x14ac:dyDescent="0.25">
      <c r="A13" s="8">
        <v>8</v>
      </c>
      <c r="B13" s="193" t="s">
        <v>1</v>
      </c>
      <c r="C13" s="193" t="s">
        <v>25</v>
      </c>
      <c r="D13" s="193">
        <v>50.78</v>
      </c>
      <c r="E13" s="592">
        <v>61</v>
      </c>
      <c r="F13" s="193" t="s">
        <v>2</v>
      </c>
      <c r="G13" s="193" t="s">
        <v>105</v>
      </c>
      <c r="H13" s="193">
        <v>50.47</v>
      </c>
      <c r="I13" s="592">
        <v>60.4</v>
      </c>
      <c r="J13" s="193" t="s">
        <v>1</v>
      </c>
      <c r="K13" s="193" t="s">
        <v>155</v>
      </c>
      <c r="L13" s="193">
        <v>53.91</v>
      </c>
      <c r="M13" s="18">
        <v>62</v>
      </c>
      <c r="N13" s="15" t="s">
        <v>1</v>
      </c>
      <c r="O13" s="31" t="s">
        <v>13</v>
      </c>
      <c r="P13" s="186">
        <v>54.06</v>
      </c>
      <c r="Q13" s="18">
        <v>64.712121212121218</v>
      </c>
      <c r="R13" s="242" t="s">
        <v>2</v>
      </c>
      <c r="S13" s="224" t="s">
        <v>111</v>
      </c>
      <c r="T13" s="55">
        <v>53.16</v>
      </c>
      <c r="U13" s="511">
        <v>68.666666666666671</v>
      </c>
      <c r="V13" s="15" t="s">
        <v>0</v>
      </c>
      <c r="W13" s="31" t="s">
        <v>114</v>
      </c>
      <c r="X13" s="55">
        <v>54.85</v>
      </c>
      <c r="Y13" s="54">
        <v>69.125</v>
      </c>
      <c r="Z13" s="15" t="s">
        <v>1</v>
      </c>
      <c r="AA13" s="44" t="s">
        <v>13</v>
      </c>
      <c r="AB13" s="86">
        <v>54.85</v>
      </c>
      <c r="AC13" s="110">
        <v>68.065217390000001</v>
      </c>
    </row>
    <row r="14" spans="1:32" ht="15" customHeight="1" x14ac:dyDescent="0.25">
      <c r="A14" s="8">
        <v>9</v>
      </c>
      <c r="B14" s="193" t="s">
        <v>3</v>
      </c>
      <c r="C14" s="193" t="s">
        <v>176</v>
      </c>
      <c r="D14" s="193">
        <v>50.78</v>
      </c>
      <c r="E14" s="592">
        <v>59.3</v>
      </c>
      <c r="F14" s="193" t="s">
        <v>2</v>
      </c>
      <c r="G14" s="193" t="s">
        <v>104</v>
      </c>
      <c r="H14" s="193">
        <v>50.47</v>
      </c>
      <c r="I14" s="592">
        <v>60.363636363636367</v>
      </c>
      <c r="J14" s="193" t="s">
        <v>5</v>
      </c>
      <c r="K14" s="193" t="s">
        <v>61</v>
      </c>
      <c r="L14" s="193">
        <v>53.91</v>
      </c>
      <c r="M14" s="18">
        <v>62</v>
      </c>
      <c r="N14" s="15" t="s">
        <v>5</v>
      </c>
      <c r="O14" s="31" t="s">
        <v>61</v>
      </c>
      <c r="P14" s="186">
        <v>54.06</v>
      </c>
      <c r="Q14" s="18">
        <v>64.142857142857139</v>
      </c>
      <c r="R14" s="242" t="s">
        <v>0</v>
      </c>
      <c r="S14" s="224" t="s">
        <v>137</v>
      </c>
      <c r="T14" s="55">
        <v>53.16</v>
      </c>
      <c r="U14" s="511">
        <v>66.909090909090907</v>
      </c>
      <c r="V14" s="15" t="s">
        <v>3</v>
      </c>
      <c r="W14" s="31" t="s">
        <v>46</v>
      </c>
      <c r="X14" s="55">
        <v>54.85</v>
      </c>
      <c r="Y14" s="54">
        <v>69</v>
      </c>
      <c r="Z14" s="15" t="s">
        <v>2</v>
      </c>
      <c r="AA14" s="44" t="s">
        <v>103</v>
      </c>
      <c r="AB14" s="86">
        <v>54.85</v>
      </c>
      <c r="AC14" s="110">
        <v>67.400000000000006</v>
      </c>
    </row>
    <row r="15" spans="1:32" ht="15" customHeight="1" thickBot="1" x14ac:dyDescent="0.3">
      <c r="A15" s="9">
        <v>10</v>
      </c>
      <c r="B15" s="198" t="s">
        <v>0</v>
      </c>
      <c r="C15" s="198" t="s">
        <v>113</v>
      </c>
      <c r="D15" s="198">
        <v>50.78</v>
      </c>
      <c r="E15" s="593">
        <v>59.07692307692308</v>
      </c>
      <c r="F15" s="198" t="s">
        <v>4</v>
      </c>
      <c r="G15" s="198" t="s">
        <v>140</v>
      </c>
      <c r="H15" s="198">
        <v>50.47</v>
      </c>
      <c r="I15" s="593">
        <v>60.235294117647058</v>
      </c>
      <c r="J15" s="198" t="s">
        <v>2</v>
      </c>
      <c r="K15" s="198" t="s">
        <v>104</v>
      </c>
      <c r="L15" s="198">
        <v>53.91</v>
      </c>
      <c r="M15" s="318">
        <v>62</v>
      </c>
      <c r="N15" s="317" t="s">
        <v>0</v>
      </c>
      <c r="O15" s="223" t="s">
        <v>113</v>
      </c>
      <c r="P15" s="198">
        <v>54.06</v>
      </c>
      <c r="Q15" s="318">
        <v>63</v>
      </c>
      <c r="R15" s="251" t="s">
        <v>4</v>
      </c>
      <c r="S15" s="250" t="s">
        <v>52</v>
      </c>
      <c r="T15" s="79">
        <v>53.16</v>
      </c>
      <c r="U15" s="512">
        <v>66.666666666666671</v>
      </c>
      <c r="V15" s="317" t="s">
        <v>3</v>
      </c>
      <c r="W15" s="341" t="s">
        <v>135</v>
      </c>
      <c r="X15" s="79">
        <v>54.85</v>
      </c>
      <c r="Y15" s="63">
        <v>67</v>
      </c>
      <c r="Z15" s="317" t="s">
        <v>6</v>
      </c>
      <c r="AA15" s="269" t="s">
        <v>141</v>
      </c>
      <c r="AB15" s="87">
        <v>54.85</v>
      </c>
      <c r="AC15" s="339">
        <v>66.75</v>
      </c>
    </row>
    <row r="16" spans="1:32" ht="15" customHeight="1" x14ac:dyDescent="0.25">
      <c r="A16" s="171">
        <v>11</v>
      </c>
      <c r="B16" s="451" t="s">
        <v>6</v>
      </c>
      <c r="C16" s="451" t="s">
        <v>84</v>
      </c>
      <c r="D16" s="451">
        <v>50.78</v>
      </c>
      <c r="E16" s="594">
        <v>58.555555555555557</v>
      </c>
      <c r="F16" s="451" t="s">
        <v>0</v>
      </c>
      <c r="G16" s="451" t="s">
        <v>113</v>
      </c>
      <c r="H16" s="451">
        <v>50.47</v>
      </c>
      <c r="I16" s="594">
        <v>59.583333333333343</v>
      </c>
      <c r="J16" s="451" t="s">
        <v>6</v>
      </c>
      <c r="K16" s="451" t="s">
        <v>84</v>
      </c>
      <c r="L16" s="451">
        <v>53.91</v>
      </c>
      <c r="M16" s="418">
        <v>61.666666666666664</v>
      </c>
      <c r="N16" s="286" t="s">
        <v>3</v>
      </c>
      <c r="O16" s="30" t="s">
        <v>49</v>
      </c>
      <c r="P16" s="195">
        <v>54.06</v>
      </c>
      <c r="Q16" s="14">
        <v>62</v>
      </c>
      <c r="R16" s="239" t="s">
        <v>2</v>
      </c>
      <c r="S16" s="238" t="s">
        <v>104</v>
      </c>
      <c r="T16" s="48">
        <v>53.16</v>
      </c>
      <c r="U16" s="510">
        <v>65.75</v>
      </c>
      <c r="V16" s="286" t="s">
        <v>6</v>
      </c>
      <c r="W16" s="30" t="s">
        <v>86</v>
      </c>
      <c r="X16" s="48">
        <v>54.85</v>
      </c>
      <c r="Y16" s="78">
        <v>67.599999999999994</v>
      </c>
      <c r="Z16" s="288" t="s">
        <v>5</v>
      </c>
      <c r="AA16" s="66" t="s">
        <v>68</v>
      </c>
      <c r="AB16" s="337">
        <v>54.85</v>
      </c>
      <c r="AC16" s="340">
        <v>66.25</v>
      </c>
    </row>
    <row r="17" spans="1:29" ht="15" customHeight="1" x14ac:dyDescent="0.25">
      <c r="A17" s="174">
        <v>12</v>
      </c>
      <c r="B17" s="89" t="s">
        <v>3</v>
      </c>
      <c r="C17" s="89" t="s">
        <v>177</v>
      </c>
      <c r="D17" s="89">
        <v>50.78</v>
      </c>
      <c r="E17" s="595">
        <v>58.3</v>
      </c>
      <c r="F17" s="89" t="s">
        <v>3</v>
      </c>
      <c r="G17" s="89" t="s">
        <v>49</v>
      </c>
      <c r="H17" s="89">
        <v>50.47</v>
      </c>
      <c r="I17" s="595">
        <v>59</v>
      </c>
      <c r="J17" s="89" t="s">
        <v>2</v>
      </c>
      <c r="K17" s="89" t="s">
        <v>105</v>
      </c>
      <c r="L17" s="89">
        <v>53.91</v>
      </c>
      <c r="M17" s="18">
        <v>61.36</v>
      </c>
      <c r="N17" s="15" t="s">
        <v>5</v>
      </c>
      <c r="O17" s="31" t="s">
        <v>66</v>
      </c>
      <c r="P17" s="186">
        <v>54.06</v>
      </c>
      <c r="Q17" s="18">
        <v>61.909090909090907</v>
      </c>
      <c r="R17" s="242" t="s">
        <v>3</v>
      </c>
      <c r="S17" s="224" t="s">
        <v>157</v>
      </c>
      <c r="T17" s="55">
        <v>53.16</v>
      </c>
      <c r="U17" s="511">
        <v>65</v>
      </c>
      <c r="V17" s="15" t="s">
        <v>1</v>
      </c>
      <c r="W17" s="31" t="s">
        <v>14</v>
      </c>
      <c r="X17" s="55">
        <v>54.85</v>
      </c>
      <c r="Y17" s="54">
        <v>66.666666666666671</v>
      </c>
      <c r="Z17" s="15" t="s">
        <v>4</v>
      </c>
      <c r="AA17" s="188" t="s">
        <v>140</v>
      </c>
      <c r="AB17" s="86">
        <v>54.85</v>
      </c>
      <c r="AC17" s="110">
        <v>65.8</v>
      </c>
    </row>
    <row r="18" spans="1:29" ht="15" customHeight="1" x14ac:dyDescent="0.25">
      <c r="A18" s="174">
        <v>13</v>
      </c>
      <c r="B18" s="89" t="s">
        <v>3</v>
      </c>
      <c r="C18" s="89" t="s">
        <v>99</v>
      </c>
      <c r="D18" s="89">
        <v>50.78</v>
      </c>
      <c r="E18" s="595">
        <v>57.5</v>
      </c>
      <c r="F18" s="89" t="s">
        <v>0</v>
      </c>
      <c r="G18" s="89" t="s">
        <v>116</v>
      </c>
      <c r="H18" s="89">
        <v>50.47</v>
      </c>
      <c r="I18" s="595">
        <v>59</v>
      </c>
      <c r="J18" s="89" t="s">
        <v>2</v>
      </c>
      <c r="K18" s="89" t="s">
        <v>35</v>
      </c>
      <c r="L18" s="89">
        <v>53.91</v>
      </c>
      <c r="M18" s="18">
        <v>61</v>
      </c>
      <c r="N18" s="15" t="s">
        <v>1</v>
      </c>
      <c r="O18" s="208" t="s">
        <v>155</v>
      </c>
      <c r="P18" s="186">
        <v>54.06</v>
      </c>
      <c r="Q18" s="18">
        <v>61.363636363636367</v>
      </c>
      <c r="R18" s="242" t="s">
        <v>1</v>
      </c>
      <c r="S18" s="224" t="s">
        <v>23</v>
      </c>
      <c r="T18" s="55">
        <v>53.16</v>
      </c>
      <c r="U18" s="511">
        <v>64.727272727272734</v>
      </c>
      <c r="V18" s="15" t="s">
        <v>0</v>
      </c>
      <c r="W18" s="31" t="s">
        <v>113</v>
      </c>
      <c r="X18" s="55">
        <v>54.85</v>
      </c>
      <c r="Y18" s="54">
        <v>66.454545454545453</v>
      </c>
      <c r="Z18" s="15" t="s">
        <v>5</v>
      </c>
      <c r="AA18" s="44" t="s">
        <v>69</v>
      </c>
      <c r="AB18" s="86">
        <v>54.85</v>
      </c>
      <c r="AC18" s="110">
        <v>65.3</v>
      </c>
    </row>
    <row r="19" spans="1:29" ht="15" customHeight="1" x14ac:dyDescent="0.25">
      <c r="A19" s="174">
        <v>14</v>
      </c>
      <c r="B19" s="89" t="s">
        <v>4</v>
      </c>
      <c r="C19" s="89" t="s">
        <v>93</v>
      </c>
      <c r="D19" s="89">
        <v>50.78</v>
      </c>
      <c r="E19" s="595">
        <v>57.5</v>
      </c>
      <c r="F19" s="89" t="s">
        <v>0</v>
      </c>
      <c r="G19" s="89" t="s">
        <v>114</v>
      </c>
      <c r="H19" s="89">
        <v>50.47</v>
      </c>
      <c r="I19" s="595">
        <v>58.133333333333333</v>
      </c>
      <c r="J19" s="89" t="s">
        <v>4</v>
      </c>
      <c r="K19" s="89" t="s">
        <v>92</v>
      </c>
      <c r="L19" s="89">
        <v>53.91</v>
      </c>
      <c r="M19" s="18">
        <v>60.5</v>
      </c>
      <c r="N19" s="15" t="s">
        <v>1</v>
      </c>
      <c r="O19" s="208" t="s">
        <v>154</v>
      </c>
      <c r="P19" s="186">
        <v>54.06</v>
      </c>
      <c r="Q19" s="18">
        <v>60.833333333333336</v>
      </c>
      <c r="R19" s="242" t="s">
        <v>6</v>
      </c>
      <c r="S19" s="224" t="s">
        <v>84</v>
      </c>
      <c r="T19" s="55">
        <v>53.16</v>
      </c>
      <c r="U19" s="511">
        <v>64</v>
      </c>
      <c r="V19" s="15" t="s">
        <v>5</v>
      </c>
      <c r="W19" s="31" t="s">
        <v>65</v>
      </c>
      <c r="X19" s="55">
        <v>54.85</v>
      </c>
      <c r="Y19" s="54">
        <v>65.25</v>
      </c>
      <c r="Z19" s="15" t="s">
        <v>5</v>
      </c>
      <c r="AA19" s="44" t="s">
        <v>66</v>
      </c>
      <c r="AB19" s="86">
        <v>54.85</v>
      </c>
      <c r="AC19" s="110">
        <v>64.3</v>
      </c>
    </row>
    <row r="20" spans="1:29" ht="15" customHeight="1" x14ac:dyDescent="0.25">
      <c r="A20" s="174">
        <v>15</v>
      </c>
      <c r="B20" s="89" t="s">
        <v>4</v>
      </c>
      <c r="C20" s="89" t="s">
        <v>50</v>
      </c>
      <c r="D20" s="89">
        <v>50.78</v>
      </c>
      <c r="E20" s="595">
        <v>57.3</v>
      </c>
      <c r="F20" s="89" t="s">
        <v>1</v>
      </c>
      <c r="G20" s="89" t="s">
        <v>22</v>
      </c>
      <c r="H20" s="89">
        <v>50.47</v>
      </c>
      <c r="I20" s="595">
        <v>57.625</v>
      </c>
      <c r="J20" s="89" t="s">
        <v>3</v>
      </c>
      <c r="K20" s="89" t="s">
        <v>97</v>
      </c>
      <c r="L20" s="89">
        <v>53.91</v>
      </c>
      <c r="M20" s="18">
        <v>60</v>
      </c>
      <c r="N20" s="15" t="s">
        <v>1</v>
      </c>
      <c r="O20" s="208" t="s">
        <v>153</v>
      </c>
      <c r="P20" s="186">
        <v>54.06</v>
      </c>
      <c r="Q20" s="18">
        <v>60.222222222222221</v>
      </c>
      <c r="R20" s="242" t="s">
        <v>5</v>
      </c>
      <c r="S20" s="224" t="s">
        <v>61</v>
      </c>
      <c r="T20" s="55">
        <v>53.16</v>
      </c>
      <c r="U20" s="511">
        <v>63.5</v>
      </c>
      <c r="V20" s="15" t="s">
        <v>1</v>
      </c>
      <c r="W20" s="31" t="s">
        <v>13</v>
      </c>
      <c r="X20" s="55">
        <v>54.85</v>
      </c>
      <c r="Y20" s="54">
        <v>63.611111111111114</v>
      </c>
      <c r="Z20" s="15" t="s">
        <v>3</v>
      </c>
      <c r="AA20" s="44" t="s">
        <v>42</v>
      </c>
      <c r="AB20" s="86">
        <v>54.85</v>
      </c>
      <c r="AC20" s="110">
        <v>63</v>
      </c>
    </row>
    <row r="21" spans="1:29" ht="15" customHeight="1" x14ac:dyDescent="0.25">
      <c r="A21" s="174">
        <v>16</v>
      </c>
      <c r="B21" s="89" t="s">
        <v>6</v>
      </c>
      <c r="C21" s="89" t="s">
        <v>191</v>
      </c>
      <c r="D21" s="89">
        <v>50.78</v>
      </c>
      <c r="E21" s="595">
        <v>57.222222222222221</v>
      </c>
      <c r="F21" s="89" t="s">
        <v>3</v>
      </c>
      <c r="G21" s="89" t="s">
        <v>46</v>
      </c>
      <c r="H21" s="89">
        <v>50.47</v>
      </c>
      <c r="I21" s="595">
        <v>57.5</v>
      </c>
      <c r="J21" s="89" t="s">
        <v>2</v>
      </c>
      <c r="K21" s="89" t="s">
        <v>103</v>
      </c>
      <c r="L21" s="89">
        <v>53.91</v>
      </c>
      <c r="M21" s="18">
        <v>60</v>
      </c>
      <c r="N21" s="15" t="s">
        <v>2</v>
      </c>
      <c r="O21" s="31" t="s">
        <v>37</v>
      </c>
      <c r="P21" s="186">
        <v>54.06</v>
      </c>
      <c r="Q21" s="18">
        <v>60</v>
      </c>
      <c r="R21" s="242" t="s">
        <v>6</v>
      </c>
      <c r="S21" s="224" t="s">
        <v>89</v>
      </c>
      <c r="T21" s="55">
        <v>53.16</v>
      </c>
      <c r="U21" s="511">
        <v>63.333333333333336</v>
      </c>
      <c r="V21" s="15" t="s">
        <v>4</v>
      </c>
      <c r="W21" s="31" t="s">
        <v>50</v>
      </c>
      <c r="X21" s="55">
        <v>54.85</v>
      </c>
      <c r="Y21" s="54">
        <v>63</v>
      </c>
      <c r="Z21" s="15" t="s">
        <v>4</v>
      </c>
      <c r="AA21" s="285" t="s">
        <v>75</v>
      </c>
      <c r="AB21" s="86">
        <v>54.85</v>
      </c>
      <c r="AC21" s="110">
        <v>64.5</v>
      </c>
    </row>
    <row r="22" spans="1:29" ht="15" customHeight="1" x14ac:dyDescent="0.25">
      <c r="A22" s="174">
        <v>17</v>
      </c>
      <c r="B22" s="89" t="s">
        <v>2</v>
      </c>
      <c r="C22" s="89" t="s">
        <v>103</v>
      </c>
      <c r="D22" s="89">
        <v>50.78</v>
      </c>
      <c r="E22" s="595">
        <v>57</v>
      </c>
      <c r="F22" s="89" t="s">
        <v>4</v>
      </c>
      <c r="G22" s="89" t="s">
        <v>57</v>
      </c>
      <c r="H22" s="89">
        <v>50.47</v>
      </c>
      <c r="I22" s="595">
        <v>57.166666666666657</v>
      </c>
      <c r="J22" s="89" t="s">
        <v>2</v>
      </c>
      <c r="K22" s="89" t="s">
        <v>102</v>
      </c>
      <c r="L22" s="89">
        <v>53.91</v>
      </c>
      <c r="M22" s="18">
        <v>60</v>
      </c>
      <c r="N22" s="15" t="s">
        <v>2</v>
      </c>
      <c r="O22" s="31" t="s">
        <v>102</v>
      </c>
      <c r="P22" s="186">
        <v>54.06</v>
      </c>
      <c r="Q22" s="18">
        <v>60</v>
      </c>
      <c r="R22" s="242" t="s">
        <v>4</v>
      </c>
      <c r="S22" s="224" t="s">
        <v>93</v>
      </c>
      <c r="T22" s="55">
        <v>53.16</v>
      </c>
      <c r="U22" s="511">
        <v>62.7</v>
      </c>
      <c r="V22" s="15" t="s">
        <v>1</v>
      </c>
      <c r="W22" s="31" t="s">
        <v>25</v>
      </c>
      <c r="X22" s="55">
        <v>54.85</v>
      </c>
      <c r="Y22" s="54">
        <v>63</v>
      </c>
      <c r="Z22" s="15" t="s">
        <v>0</v>
      </c>
      <c r="AA22" s="44" t="s">
        <v>114</v>
      </c>
      <c r="AB22" s="86">
        <v>54.85</v>
      </c>
      <c r="AC22" s="110">
        <v>62.625</v>
      </c>
    </row>
    <row r="23" spans="1:29" ht="15" customHeight="1" x14ac:dyDescent="0.25">
      <c r="A23" s="174">
        <v>18</v>
      </c>
      <c r="B23" s="89" t="s">
        <v>1</v>
      </c>
      <c r="C23" s="89" t="s">
        <v>155</v>
      </c>
      <c r="D23" s="89">
        <v>50.78</v>
      </c>
      <c r="E23" s="595">
        <v>57</v>
      </c>
      <c r="F23" s="89" t="s">
        <v>1</v>
      </c>
      <c r="G23" s="89" t="s">
        <v>155</v>
      </c>
      <c r="H23" s="89">
        <v>50.47</v>
      </c>
      <c r="I23" s="595">
        <v>57.125</v>
      </c>
      <c r="J23" s="89" t="s">
        <v>3</v>
      </c>
      <c r="K23" s="89" t="s">
        <v>44</v>
      </c>
      <c r="L23" s="89">
        <v>53.91</v>
      </c>
      <c r="M23" s="18">
        <v>60</v>
      </c>
      <c r="N23" s="15" t="s">
        <v>4</v>
      </c>
      <c r="O23" s="31" t="s">
        <v>54</v>
      </c>
      <c r="P23" s="186">
        <v>54.06</v>
      </c>
      <c r="Q23" s="18">
        <v>59.25</v>
      </c>
      <c r="R23" s="242" t="s">
        <v>0</v>
      </c>
      <c r="S23" s="224" t="s">
        <v>10</v>
      </c>
      <c r="T23" s="55">
        <v>53.16</v>
      </c>
      <c r="U23" s="511">
        <v>62</v>
      </c>
      <c r="V23" s="15" t="s">
        <v>3</v>
      </c>
      <c r="W23" s="183" t="s">
        <v>139</v>
      </c>
      <c r="X23" s="55">
        <v>54.85</v>
      </c>
      <c r="Y23" s="54">
        <v>62.75</v>
      </c>
      <c r="Z23" s="15" t="s">
        <v>3</v>
      </c>
      <c r="AA23" s="188" t="s">
        <v>135</v>
      </c>
      <c r="AB23" s="86">
        <v>54.85</v>
      </c>
      <c r="AC23" s="110">
        <v>62</v>
      </c>
    </row>
    <row r="24" spans="1:29" ht="15" customHeight="1" x14ac:dyDescent="0.25">
      <c r="A24" s="174">
        <v>19</v>
      </c>
      <c r="B24" s="89" t="s">
        <v>6</v>
      </c>
      <c r="C24" s="89" t="s">
        <v>87</v>
      </c>
      <c r="D24" s="89">
        <v>50.78</v>
      </c>
      <c r="E24" s="595">
        <v>56.38095238095238</v>
      </c>
      <c r="F24" s="89" t="s">
        <v>3</v>
      </c>
      <c r="G24" s="89" t="s">
        <v>168</v>
      </c>
      <c r="H24" s="89">
        <v>50.47</v>
      </c>
      <c r="I24" s="595">
        <v>57</v>
      </c>
      <c r="J24" s="89" t="s">
        <v>1</v>
      </c>
      <c r="K24" s="89" t="s">
        <v>30</v>
      </c>
      <c r="L24" s="89">
        <v>53.91</v>
      </c>
      <c r="M24" s="18">
        <v>59.88</v>
      </c>
      <c r="N24" s="15" t="s">
        <v>1</v>
      </c>
      <c r="O24" s="208" t="s">
        <v>156</v>
      </c>
      <c r="P24" s="186">
        <v>54.06</v>
      </c>
      <c r="Q24" s="18">
        <v>59.0625</v>
      </c>
      <c r="R24" s="242" t="s">
        <v>0</v>
      </c>
      <c r="S24" s="224" t="s">
        <v>114</v>
      </c>
      <c r="T24" s="55">
        <v>53.16</v>
      </c>
      <c r="U24" s="511">
        <v>61.2</v>
      </c>
      <c r="V24" s="15" t="s">
        <v>5</v>
      </c>
      <c r="W24" s="31" t="s">
        <v>69</v>
      </c>
      <c r="X24" s="55">
        <v>54.85</v>
      </c>
      <c r="Y24" s="54">
        <v>62.5</v>
      </c>
      <c r="Z24" s="15" t="s">
        <v>1</v>
      </c>
      <c r="AA24" s="44" t="s">
        <v>27</v>
      </c>
      <c r="AB24" s="86">
        <v>54.85</v>
      </c>
      <c r="AC24" s="110">
        <v>62</v>
      </c>
    </row>
    <row r="25" spans="1:29" ht="15" customHeight="1" thickBot="1" x14ac:dyDescent="0.3">
      <c r="A25" s="175">
        <v>20</v>
      </c>
      <c r="B25" s="452" t="s">
        <v>1</v>
      </c>
      <c r="C25" s="452" t="s">
        <v>180</v>
      </c>
      <c r="D25" s="452">
        <v>50.78</v>
      </c>
      <c r="E25" s="596">
        <v>56</v>
      </c>
      <c r="F25" s="452" t="s">
        <v>2</v>
      </c>
      <c r="G25" s="452" t="s">
        <v>36</v>
      </c>
      <c r="H25" s="452">
        <v>50.47</v>
      </c>
      <c r="I25" s="596">
        <v>56.5</v>
      </c>
      <c r="J25" s="452" t="s">
        <v>3</v>
      </c>
      <c r="K25" s="452" t="s">
        <v>46</v>
      </c>
      <c r="L25" s="452">
        <v>53.91</v>
      </c>
      <c r="M25" s="20">
        <v>59.8</v>
      </c>
      <c r="N25" s="289" t="s">
        <v>3</v>
      </c>
      <c r="O25" s="209" t="s">
        <v>152</v>
      </c>
      <c r="P25" s="198">
        <v>54.06</v>
      </c>
      <c r="Q25" s="192">
        <v>59</v>
      </c>
      <c r="R25" s="251" t="s">
        <v>0</v>
      </c>
      <c r="S25" s="250" t="s">
        <v>138</v>
      </c>
      <c r="T25" s="79">
        <v>53.16</v>
      </c>
      <c r="U25" s="512">
        <v>61</v>
      </c>
      <c r="V25" s="289" t="s">
        <v>2</v>
      </c>
      <c r="W25" s="32" t="s">
        <v>105</v>
      </c>
      <c r="X25" s="79">
        <v>54.85</v>
      </c>
      <c r="Y25" s="63">
        <v>62</v>
      </c>
      <c r="Z25" s="290" t="s">
        <v>2</v>
      </c>
      <c r="AA25" s="73" t="s">
        <v>39</v>
      </c>
      <c r="AB25" s="87">
        <v>54.85</v>
      </c>
      <c r="AC25" s="339">
        <v>61.571428570000002</v>
      </c>
    </row>
    <row r="26" spans="1:29" ht="15" customHeight="1" x14ac:dyDescent="0.25">
      <c r="A26" s="171">
        <v>21</v>
      </c>
      <c r="B26" s="451" t="s">
        <v>1</v>
      </c>
      <c r="C26" s="451" t="s">
        <v>181</v>
      </c>
      <c r="D26" s="451">
        <v>50.78</v>
      </c>
      <c r="E26" s="594">
        <v>55.9</v>
      </c>
      <c r="F26" s="451" t="s">
        <v>0</v>
      </c>
      <c r="G26" s="451" t="s">
        <v>164</v>
      </c>
      <c r="H26" s="451">
        <v>50.47</v>
      </c>
      <c r="I26" s="594">
        <v>56.434782608695649</v>
      </c>
      <c r="J26" s="451" t="s">
        <v>4</v>
      </c>
      <c r="K26" s="451" t="s">
        <v>54</v>
      </c>
      <c r="L26" s="451">
        <v>53.91</v>
      </c>
      <c r="M26" s="14">
        <v>59</v>
      </c>
      <c r="N26" s="286" t="s">
        <v>6</v>
      </c>
      <c r="O26" s="30" t="s">
        <v>90</v>
      </c>
      <c r="P26" s="195">
        <v>54.06</v>
      </c>
      <c r="Q26" s="14">
        <v>59</v>
      </c>
      <c r="R26" s="239" t="s">
        <v>0</v>
      </c>
      <c r="S26" s="238" t="s">
        <v>113</v>
      </c>
      <c r="T26" s="48">
        <v>53.16</v>
      </c>
      <c r="U26" s="510">
        <v>60.764705882352942</v>
      </c>
      <c r="V26" s="286" t="s">
        <v>2</v>
      </c>
      <c r="W26" s="30" t="s">
        <v>102</v>
      </c>
      <c r="X26" s="48">
        <v>54.85</v>
      </c>
      <c r="Y26" s="78">
        <v>61.833333333333336</v>
      </c>
      <c r="Z26" s="286" t="s">
        <v>6</v>
      </c>
      <c r="AA26" s="43" t="s">
        <v>86</v>
      </c>
      <c r="AB26" s="337">
        <v>54.85</v>
      </c>
      <c r="AC26" s="340">
        <v>61.5</v>
      </c>
    </row>
    <row r="27" spans="1:29" ht="15" customHeight="1" x14ac:dyDescent="0.25">
      <c r="A27" s="174">
        <v>22</v>
      </c>
      <c r="B27" s="89" t="s">
        <v>5</v>
      </c>
      <c r="C27" s="89" t="s">
        <v>61</v>
      </c>
      <c r="D27" s="89">
        <v>50.78</v>
      </c>
      <c r="E27" s="595">
        <v>55.6</v>
      </c>
      <c r="F27" s="89" t="s">
        <v>2</v>
      </c>
      <c r="G27" s="89" t="s">
        <v>103</v>
      </c>
      <c r="H27" s="89">
        <v>50.47</v>
      </c>
      <c r="I27" s="595">
        <v>56.090909090909093</v>
      </c>
      <c r="J27" s="89" t="s">
        <v>6</v>
      </c>
      <c r="K27" s="89" t="s">
        <v>86</v>
      </c>
      <c r="L27" s="89">
        <v>53.91</v>
      </c>
      <c r="M27" s="170">
        <v>58.857142857142854</v>
      </c>
      <c r="N27" s="15" t="s">
        <v>2</v>
      </c>
      <c r="O27" s="31" t="s">
        <v>109</v>
      </c>
      <c r="P27" s="186">
        <v>54.06</v>
      </c>
      <c r="Q27" s="18">
        <v>59</v>
      </c>
      <c r="R27" s="242" t="s">
        <v>1</v>
      </c>
      <c r="S27" s="224" t="s">
        <v>156</v>
      </c>
      <c r="T27" s="55">
        <v>53.16</v>
      </c>
      <c r="U27" s="511">
        <v>60.333333333333336</v>
      </c>
      <c r="V27" s="15" t="s">
        <v>1</v>
      </c>
      <c r="W27" s="31" t="s">
        <v>16</v>
      </c>
      <c r="X27" s="55">
        <v>54.85</v>
      </c>
      <c r="Y27" s="54">
        <v>61.6</v>
      </c>
      <c r="Z27" s="15" t="s">
        <v>0</v>
      </c>
      <c r="AA27" s="44" t="s">
        <v>115</v>
      </c>
      <c r="AB27" s="86">
        <v>54.85</v>
      </c>
      <c r="AC27" s="110">
        <v>61.15384615</v>
      </c>
    </row>
    <row r="28" spans="1:29" ht="15" customHeight="1" x14ac:dyDescent="0.25">
      <c r="A28" s="174">
        <v>23</v>
      </c>
      <c r="B28" s="88" t="s">
        <v>1</v>
      </c>
      <c r="C28" s="88" t="s">
        <v>167</v>
      </c>
      <c r="D28" s="88">
        <v>50.78</v>
      </c>
      <c r="E28" s="597">
        <v>55.1</v>
      </c>
      <c r="F28" s="88" t="s">
        <v>3</v>
      </c>
      <c r="G28" s="88" t="s">
        <v>42</v>
      </c>
      <c r="H28" s="88">
        <v>50.47</v>
      </c>
      <c r="I28" s="597">
        <v>56</v>
      </c>
      <c r="J28" s="88" t="s">
        <v>3</v>
      </c>
      <c r="K28" s="88" t="s">
        <v>47</v>
      </c>
      <c r="L28" s="88">
        <v>53.91</v>
      </c>
      <c r="M28" s="18">
        <v>58.25</v>
      </c>
      <c r="N28" s="288" t="s">
        <v>1</v>
      </c>
      <c r="O28" s="147" t="s">
        <v>28</v>
      </c>
      <c r="P28" s="186">
        <v>54.06</v>
      </c>
      <c r="Q28" s="22">
        <v>58.285714285714285</v>
      </c>
      <c r="R28" s="242" t="s">
        <v>2</v>
      </c>
      <c r="S28" s="224" t="s">
        <v>105</v>
      </c>
      <c r="T28" s="55">
        <v>53.16</v>
      </c>
      <c r="U28" s="511">
        <v>59.571428571428569</v>
      </c>
      <c r="V28" s="288" t="s">
        <v>4</v>
      </c>
      <c r="W28" s="168" t="s">
        <v>92</v>
      </c>
      <c r="X28" s="55">
        <v>54.85</v>
      </c>
      <c r="Y28" s="54">
        <v>61.5</v>
      </c>
      <c r="Z28" s="288" t="s">
        <v>2</v>
      </c>
      <c r="AA28" s="66" t="s">
        <v>111</v>
      </c>
      <c r="AB28" s="86">
        <v>54.85</v>
      </c>
      <c r="AC28" s="110">
        <v>61</v>
      </c>
    </row>
    <row r="29" spans="1:29" ht="15" customHeight="1" x14ac:dyDescent="0.25">
      <c r="A29" s="174">
        <v>24</v>
      </c>
      <c r="B29" s="89" t="s">
        <v>4</v>
      </c>
      <c r="C29" s="89" t="s">
        <v>118</v>
      </c>
      <c r="D29" s="89">
        <v>50.78</v>
      </c>
      <c r="E29" s="595">
        <v>55</v>
      </c>
      <c r="F29" s="89" t="s">
        <v>4</v>
      </c>
      <c r="G29" s="89" t="s">
        <v>93</v>
      </c>
      <c r="H29" s="89">
        <v>50.47</v>
      </c>
      <c r="I29" s="595">
        <v>55.8125</v>
      </c>
      <c r="J29" s="89" t="s">
        <v>5</v>
      </c>
      <c r="K29" s="89" t="s">
        <v>66</v>
      </c>
      <c r="L29" s="89">
        <v>53.91</v>
      </c>
      <c r="M29" s="18">
        <v>58</v>
      </c>
      <c r="N29" s="15" t="s">
        <v>3</v>
      </c>
      <c r="O29" s="31" t="s">
        <v>97</v>
      </c>
      <c r="P29" s="186">
        <v>54.06</v>
      </c>
      <c r="Q29" s="18">
        <v>58</v>
      </c>
      <c r="R29" s="242" t="s">
        <v>2</v>
      </c>
      <c r="S29" s="224" t="s">
        <v>39</v>
      </c>
      <c r="T29" s="55">
        <v>53.16</v>
      </c>
      <c r="U29" s="511">
        <v>57.714285714285715</v>
      </c>
      <c r="V29" s="15" t="s">
        <v>1</v>
      </c>
      <c r="W29" s="31" t="s">
        <v>26</v>
      </c>
      <c r="X29" s="55">
        <v>54.85</v>
      </c>
      <c r="Y29" s="54">
        <v>61.166666666666664</v>
      </c>
      <c r="Z29" s="15" t="s">
        <v>0</v>
      </c>
      <c r="AA29" s="44" t="s">
        <v>113</v>
      </c>
      <c r="AB29" s="86">
        <v>54.85</v>
      </c>
      <c r="AC29" s="110">
        <v>60.571428570000002</v>
      </c>
    </row>
    <row r="30" spans="1:29" ht="15" customHeight="1" x14ac:dyDescent="0.25">
      <c r="A30" s="174">
        <v>25</v>
      </c>
      <c r="B30" s="89" t="s">
        <v>2</v>
      </c>
      <c r="C30" s="89" t="s">
        <v>39</v>
      </c>
      <c r="D30" s="89">
        <v>50.78</v>
      </c>
      <c r="E30" s="595">
        <v>55</v>
      </c>
      <c r="F30" s="89" t="s">
        <v>1</v>
      </c>
      <c r="G30" s="89" t="s">
        <v>24</v>
      </c>
      <c r="H30" s="89">
        <v>50.47</v>
      </c>
      <c r="I30" s="595">
        <v>55.8</v>
      </c>
      <c r="J30" s="89" t="s">
        <v>3</v>
      </c>
      <c r="K30" s="89" t="s">
        <v>152</v>
      </c>
      <c r="L30" s="89">
        <v>53.91</v>
      </c>
      <c r="M30" s="18">
        <v>58</v>
      </c>
      <c r="N30" s="15" t="s">
        <v>5</v>
      </c>
      <c r="O30" s="31" t="s">
        <v>68</v>
      </c>
      <c r="P30" s="186">
        <v>54.06</v>
      </c>
      <c r="Q30" s="18">
        <v>57.833333333333336</v>
      </c>
      <c r="R30" s="242" t="s">
        <v>3</v>
      </c>
      <c r="S30" s="224" t="s">
        <v>152</v>
      </c>
      <c r="T30" s="55">
        <v>53.16</v>
      </c>
      <c r="U30" s="511">
        <v>57.67</v>
      </c>
      <c r="V30" s="15" t="s">
        <v>6</v>
      </c>
      <c r="W30" s="31" t="s">
        <v>90</v>
      </c>
      <c r="X30" s="55">
        <v>54.85</v>
      </c>
      <c r="Y30" s="54">
        <v>61.111111111111114</v>
      </c>
      <c r="Z30" s="15" t="s">
        <v>3</v>
      </c>
      <c r="AA30" s="224" t="s">
        <v>152</v>
      </c>
      <c r="AB30" s="86">
        <v>54.85</v>
      </c>
      <c r="AC30" s="110">
        <v>60.555555560000002</v>
      </c>
    </row>
    <row r="31" spans="1:29" ht="15" customHeight="1" x14ac:dyDescent="0.25">
      <c r="A31" s="174">
        <v>26</v>
      </c>
      <c r="B31" s="89" t="s">
        <v>1</v>
      </c>
      <c r="C31" s="89" t="s">
        <v>11</v>
      </c>
      <c r="D31" s="89">
        <v>50.78</v>
      </c>
      <c r="E31" s="595">
        <v>55</v>
      </c>
      <c r="F31" s="89" t="s">
        <v>6</v>
      </c>
      <c r="G31" s="89" t="s">
        <v>85</v>
      </c>
      <c r="H31" s="89">
        <v>50.47</v>
      </c>
      <c r="I31" s="595">
        <v>55.625</v>
      </c>
      <c r="J31" s="89" t="s">
        <v>6</v>
      </c>
      <c r="K31" s="89" t="s">
        <v>87</v>
      </c>
      <c r="L31" s="89">
        <v>53.91</v>
      </c>
      <c r="M31" s="169">
        <v>57.277777777777779</v>
      </c>
      <c r="N31" s="15" t="s">
        <v>1</v>
      </c>
      <c r="O31" s="31" t="s">
        <v>11</v>
      </c>
      <c r="P31" s="186">
        <v>54.06</v>
      </c>
      <c r="Q31" s="18">
        <v>57.833333333333336</v>
      </c>
      <c r="R31" s="242" t="s">
        <v>5</v>
      </c>
      <c r="S31" s="224" t="s">
        <v>68</v>
      </c>
      <c r="T31" s="55">
        <v>53.16</v>
      </c>
      <c r="U31" s="511">
        <v>57.666666666666664</v>
      </c>
      <c r="V31" s="15" t="s">
        <v>1</v>
      </c>
      <c r="W31" s="31" t="s">
        <v>33</v>
      </c>
      <c r="X31" s="55">
        <v>54.85</v>
      </c>
      <c r="Y31" s="54">
        <v>60.75</v>
      </c>
      <c r="Z31" s="15" t="s">
        <v>3</v>
      </c>
      <c r="AA31" s="44" t="s">
        <v>49</v>
      </c>
      <c r="AB31" s="86">
        <v>54.85</v>
      </c>
      <c r="AC31" s="110">
        <v>60.41176471</v>
      </c>
    </row>
    <row r="32" spans="1:29" ht="15" customHeight="1" x14ac:dyDescent="0.25">
      <c r="A32" s="174">
        <v>27</v>
      </c>
      <c r="B32" s="89" t="s">
        <v>3</v>
      </c>
      <c r="C32" s="89" t="s">
        <v>40</v>
      </c>
      <c r="D32" s="89">
        <v>50.78</v>
      </c>
      <c r="E32" s="595">
        <v>54.9</v>
      </c>
      <c r="F32" s="89" t="s">
        <v>1</v>
      </c>
      <c r="G32" s="89" t="s">
        <v>12</v>
      </c>
      <c r="H32" s="89">
        <v>50.47</v>
      </c>
      <c r="I32" s="595">
        <v>55.545454545454547</v>
      </c>
      <c r="J32" s="89" t="s">
        <v>2</v>
      </c>
      <c r="K32" s="89" t="s">
        <v>39</v>
      </c>
      <c r="L32" s="89">
        <v>53.91</v>
      </c>
      <c r="M32" s="22">
        <v>57.14</v>
      </c>
      <c r="N32" s="15" t="s">
        <v>1</v>
      </c>
      <c r="O32" s="31" t="s">
        <v>20</v>
      </c>
      <c r="P32" s="186">
        <v>54.06</v>
      </c>
      <c r="Q32" s="18">
        <v>57.777777777777779</v>
      </c>
      <c r="R32" s="242" t="s">
        <v>3</v>
      </c>
      <c r="S32" s="224" t="s">
        <v>49</v>
      </c>
      <c r="T32" s="55">
        <v>53.16</v>
      </c>
      <c r="U32" s="511">
        <v>57.521739130434781</v>
      </c>
      <c r="V32" s="15" t="s">
        <v>6</v>
      </c>
      <c r="W32" s="31" t="s">
        <v>87</v>
      </c>
      <c r="X32" s="55">
        <v>54.85</v>
      </c>
      <c r="Y32" s="54">
        <v>60.142857142857146</v>
      </c>
      <c r="Z32" s="15" t="s">
        <v>3</v>
      </c>
      <c r="AA32" s="44" t="s">
        <v>40</v>
      </c>
      <c r="AB32" s="86">
        <v>54.85</v>
      </c>
      <c r="AC32" s="110">
        <v>60.25</v>
      </c>
    </row>
    <row r="33" spans="1:29" ht="15" customHeight="1" x14ac:dyDescent="0.25">
      <c r="A33" s="174">
        <v>28</v>
      </c>
      <c r="B33" s="89" t="s">
        <v>0</v>
      </c>
      <c r="C33" s="89" t="s">
        <v>170</v>
      </c>
      <c r="D33" s="89">
        <v>50.78</v>
      </c>
      <c r="E33" s="595">
        <v>54.875</v>
      </c>
      <c r="F33" s="89" t="s">
        <v>3</v>
      </c>
      <c r="G33" s="89" t="s">
        <v>99</v>
      </c>
      <c r="H33" s="89">
        <v>50.47</v>
      </c>
      <c r="I33" s="595">
        <v>55.357142857142847</v>
      </c>
      <c r="J33" s="89" t="s">
        <v>3</v>
      </c>
      <c r="K33" s="89" t="s">
        <v>49</v>
      </c>
      <c r="L33" s="89">
        <v>53.91</v>
      </c>
      <c r="M33" s="18">
        <v>57</v>
      </c>
      <c r="N33" s="15" t="s">
        <v>1</v>
      </c>
      <c r="O33" s="31" t="s">
        <v>27</v>
      </c>
      <c r="P33" s="186">
        <v>54.06</v>
      </c>
      <c r="Q33" s="18">
        <v>57.571428571428569</v>
      </c>
      <c r="R33" s="242" t="s">
        <v>5</v>
      </c>
      <c r="S33" s="224" t="s">
        <v>67</v>
      </c>
      <c r="T33" s="55">
        <v>53.16</v>
      </c>
      <c r="U33" s="511">
        <v>57</v>
      </c>
      <c r="V33" s="15" t="s">
        <v>0</v>
      </c>
      <c r="W33" s="183" t="s">
        <v>137</v>
      </c>
      <c r="X33" s="55">
        <v>54.85</v>
      </c>
      <c r="Y33" s="54">
        <v>60</v>
      </c>
      <c r="Z33" s="15" t="s">
        <v>6</v>
      </c>
      <c r="AA33" s="44" t="s">
        <v>84</v>
      </c>
      <c r="AB33" s="86">
        <v>54.85</v>
      </c>
      <c r="AC33" s="110">
        <v>60</v>
      </c>
    </row>
    <row r="34" spans="1:29" ht="15" customHeight="1" x14ac:dyDescent="0.25">
      <c r="A34" s="174">
        <v>29</v>
      </c>
      <c r="B34" s="89" t="s">
        <v>1</v>
      </c>
      <c r="C34" s="89" t="s">
        <v>22</v>
      </c>
      <c r="D34" s="89">
        <v>50.78</v>
      </c>
      <c r="E34" s="595">
        <v>54.8</v>
      </c>
      <c r="F34" s="89" t="s">
        <v>4</v>
      </c>
      <c r="G34" s="89" t="s">
        <v>56</v>
      </c>
      <c r="H34" s="89">
        <v>50.47</v>
      </c>
      <c r="I34" s="595">
        <v>55.333333333333343</v>
      </c>
      <c r="J34" s="89" t="s">
        <v>1</v>
      </c>
      <c r="K34" s="89" t="s">
        <v>112</v>
      </c>
      <c r="L34" s="89">
        <v>53.91</v>
      </c>
      <c r="M34" s="18">
        <v>57</v>
      </c>
      <c r="N34" s="15" t="s">
        <v>1</v>
      </c>
      <c r="O34" s="31" t="s">
        <v>22</v>
      </c>
      <c r="P34" s="186">
        <v>54.06</v>
      </c>
      <c r="Q34" s="18">
        <v>57</v>
      </c>
      <c r="R34" s="242" t="s">
        <v>6</v>
      </c>
      <c r="S34" s="224" t="s">
        <v>87</v>
      </c>
      <c r="T34" s="55">
        <v>53.16</v>
      </c>
      <c r="U34" s="511">
        <v>56.882352941176471</v>
      </c>
      <c r="V34" s="15" t="s">
        <v>6</v>
      </c>
      <c r="W34" s="183" t="s">
        <v>141</v>
      </c>
      <c r="X34" s="55">
        <v>54.85</v>
      </c>
      <c r="Y34" s="54">
        <v>59.666666666666664</v>
      </c>
      <c r="Z34" s="15" t="s">
        <v>0</v>
      </c>
      <c r="AA34" s="285" t="s">
        <v>136</v>
      </c>
      <c r="AB34" s="86">
        <v>54.85</v>
      </c>
      <c r="AC34" s="110">
        <v>60</v>
      </c>
    </row>
    <row r="35" spans="1:29" ht="15" customHeight="1" thickBot="1" x14ac:dyDescent="0.3">
      <c r="A35" s="175">
        <v>30</v>
      </c>
      <c r="B35" s="452" t="s">
        <v>0</v>
      </c>
      <c r="C35" s="452" t="s">
        <v>164</v>
      </c>
      <c r="D35" s="452">
        <v>50.78</v>
      </c>
      <c r="E35" s="596">
        <v>54.458333333333336</v>
      </c>
      <c r="F35" s="452" t="s">
        <v>3</v>
      </c>
      <c r="G35" s="452" t="s">
        <v>47</v>
      </c>
      <c r="H35" s="452">
        <v>50.47</v>
      </c>
      <c r="I35" s="596">
        <v>55.333333333333343</v>
      </c>
      <c r="J35" s="452" t="s">
        <v>1</v>
      </c>
      <c r="K35" s="452" t="s">
        <v>29</v>
      </c>
      <c r="L35" s="452">
        <v>53.91</v>
      </c>
      <c r="M35" s="20">
        <v>57</v>
      </c>
      <c r="N35" s="289" t="s">
        <v>4</v>
      </c>
      <c r="O35" s="32" t="s">
        <v>96</v>
      </c>
      <c r="P35" s="198">
        <v>54.06</v>
      </c>
      <c r="Q35" s="20">
        <v>56.55</v>
      </c>
      <c r="R35" s="251" t="s">
        <v>1</v>
      </c>
      <c r="S35" s="250" t="s">
        <v>27</v>
      </c>
      <c r="T35" s="79">
        <v>53.16</v>
      </c>
      <c r="U35" s="512">
        <v>56.666666666666664</v>
      </c>
      <c r="V35" s="289" t="s">
        <v>4</v>
      </c>
      <c r="W35" s="235" t="s">
        <v>140</v>
      </c>
      <c r="X35" s="79">
        <v>54.85</v>
      </c>
      <c r="Y35" s="63">
        <v>59.666666666666664</v>
      </c>
      <c r="Z35" s="289" t="s">
        <v>1</v>
      </c>
      <c r="AA35" s="45" t="s">
        <v>33</v>
      </c>
      <c r="AB35" s="87">
        <v>54.85</v>
      </c>
      <c r="AC35" s="339">
        <v>60</v>
      </c>
    </row>
    <row r="36" spans="1:29" ht="15" customHeight="1" x14ac:dyDescent="0.25">
      <c r="A36" s="171">
        <v>31</v>
      </c>
      <c r="B36" s="451" t="s">
        <v>4</v>
      </c>
      <c r="C36" s="451" t="s">
        <v>56</v>
      </c>
      <c r="D36" s="451">
        <v>50.78</v>
      </c>
      <c r="E36" s="594">
        <v>54</v>
      </c>
      <c r="F36" s="451" t="s">
        <v>2</v>
      </c>
      <c r="G36" s="451" t="s">
        <v>107</v>
      </c>
      <c r="H36" s="451">
        <v>50.47</v>
      </c>
      <c r="I36" s="594">
        <v>55.333333333333343</v>
      </c>
      <c r="J36" s="451" t="s">
        <v>1</v>
      </c>
      <c r="K36" s="451" t="s">
        <v>19</v>
      </c>
      <c r="L36" s="451">
        <v>53.91</v>
      </c>
      <c r="M36" s="14">
        <v>57</v>
      </c>
      <c r="N36" s="286" t="s">
        <v>1</v>
      </c>
      <c r="O36" s="30" t="s">
        <v>29</v>
      </c>
      <c r="P36" s="195">
        <v>54.06</v>
      </c>
      <c r="Q36" s="14">
        <v>56.428571428571431</v>
      </c>
      <c r="R36" s="239" t="s">
        <v>6</v>
      </c>
      <c r="S36" s="238" t="s">
        <v>90</v>
      </c>
      <c r="T36" s="48">
        <v>53.16</v>
      </c>
      <c r="U36" s="510">
        <v>56.625</v>
      </c>
      <c r="V36" s="286" t="s">
        <v>2</v>
      </c>
      <c r="W36" s="30" t="s">
        <v>38</v>
      </c>
      <c r="X36" s="48">
        <v>54.85</v>
      </c>
      <c r="Y36" s="78">
        <v>59.428571428571431</v>
      </c>
      <c r="Z36" s="288" t="s">
        <v>4</v>
      </c>
      <c r="AA36" s="206" t="s">
        <v>57</v>
      </c>
      <c r="AB36" s="337">
        <v>54.85</v>
      </c>
      <c r="AC36" s="340">
        <v>60</v>
      </c>
    </row>
    <row r="37" spans="1:29" ht="15" customHeight="1" x14ac:dyDescent="0.25">
      <c r="A37" s="174">
        <v>32</v>
      </c>
      <c r="B37" s="89" t="s">
        <v>1</v>
      </c>
      <c r="C37" s="89" t="s">
        <v>112</v>
      </c>
      <c r="D37" s="89">
        <v>50.78</v>
      </c>
      <c r="E37" s="595">
        <v>54</v>
      </c>
      <c r="F37" s="89" t="s">
        <v>2</v>
      </c>
      <c r="G37" s="89" t="s">
        <v>38</v>
      </c>
      <c r="H37" s="89">
        <v>50.47</v>
      </c>
      <c r="I37" s="595">
        <v>55.25</v>
      </c>
      <c r="J37" s="89" t="s">
        <v>1</v>
      </c>
      <c r="K37" s="89" t="s">
        <v>33</v>
      </c>
      <c r="L37" s="89">
        <v>53.91</v>
      </c>
      <c r="M37" s="18">
        <v>56</v>
      </c>
      <c r="N37" s="15" t="s">
        <v>0</v>
      </c>
      <c r="O37" s="31" t="s">
        <v>115</v>
      </c>
      <c r="P37" s="186">
        <v>54.06</v>
      </c>
      <c r="Q37" s="170">
        <v>56</v>
      </c>
      <c r="R37" s="242" t="s">
        <v>4</v>
      </c>
      <c r="S37" s="224" t="s">
        <v>50</v>
      </c>
      <c r="T37" s="55">
        <v>53.16</v>
      </c>
      <c r="U37" s="511">
        <v>56</v>
      </c>
      <c r="V37" s="15" t="s">
        <v>1</v>
      </c>
      <c r="W37" s="31" t="s">
        <v>20</v>
      </c>
      <c r="X37" s="55">
        <v>54.85</v>
      </c>
      <c r="Y37" s="54">
        <v>59.153846153846153</v>
      </c>
      <c r="Z37" s="15" t="s">
        <v>5</v>
      </c>
      <c r="AA37" s="44" t="s">
        <v>61</v>
      </c>
      <c r="AB37" s="86">
        <v>54.85</v>
      </c>
      <c r="AC37" s="110">
        <v>59.4</v>
      </c>
    </row>
    <row r="38" spans="1:29" ht="15" customHeight="1" x14ac:dyDescent="0.25">
      <c r="A38" s="174">
        <v>33</v>
      </c>
      <c r="B38" s="89" t="s">
        <v>3</v>
      </c>
      <c r="C38" s="89" t="s">
        <v>97</v>
      </c>
      <c r="D38" s="89">
        <v>50.78</v>
      </c>
      <c r="E38" s="595">
        <v>54</v>
      </c>
      <c r="F38" s="89" t="s">
        <v>5</v>
      </c>
      <c r="G38" s="89" t="s">
        <v>68</v>
      </c>
      <c r="H38" s="89">
        <v>50.47</v>
      </c>
      <c r="I38" s="595">
        <v>54.5</v>
      </c>
      <c r="J38" s="89" t="s">
        <v>1</v>
      </c>
      <c r="K38" s="89" t="s">
        <v>154</v>
      </c>
      <c r="L38" s="89">
        <v>53.91</v>
      </c>
      <c r="M38" s="18">
        <v>56</v>
      </c>
      <c r="N38" s="15" t="s">
        <v>6</v>
      </c>
      <c r="O38" s="31" t="s">
        <v>87</v>
      </c>
      <c r="P38" s="186">
        <v>54.06</v>
      </c>
      <c r="Q38" s="170">
        <v>56</v>
      </c>
      <c r="R38" s="242" t="s">
        <v>3</v>
      </c>
      <c r="S38" s="224" t="s">
        <v>42</v>
      </c>
      <c r="T38" s="55">
        <v>53.16</v>
      </c>
      <c r="U38" s="511">
        <v>55.714285714285715</v>
      </c>
      <c r="V38" s="15" t="s">
        <v>2</v>
      </c>
      <c r="W38" s="31" t="s">
        <v>111</v>
      </c>
      <c r="X38" s="55">
        <v>54.85</v>
      </c>
      <c r="Y38" s="54">
        <v>58.857142857142854</v>
      </c>
      <c r="Z38" s="15" t="s">
        <v>1</v>
      </c>
      <c r="AA38" s="224" t="s">
        <v>156</v>
      </c>
      <c r="AB38" s="86">
        <v>54.85</v>
      </c>
      <c r="AC38" s="110">
        <v>58.904761899999997</v>
      </c>
    </row>
    <row r="39" spans="1:29" ht="15" customHeight="1" x14ac:dyDescent="0.25">
      <c r="A39" s="174">
        <v>34</v>
      </c>
      <c r="B39" s="89" t="s">
        <v>5</v>
      </c>
      <c r="C39" s="89" t="s">
        <v>68</v>
      </c>
      <c r="D39" s="89">
        <v>50.78</v>
      </c>
      <c r="E39" s="595">
        <v>53.3</v>
      </c>
      <c r="F39" s="89" t="s">
        <v>3</v>
      </c>
      <c r="G39" s="89" t="s">
        <v>97</v>
      </c>
      <c r="H39" s="89">
        <v>50.47</v>
      </c>
      <c r="I39" s="595">
        <v>54.5</v>
      </c>
      <c r="J39" s="89" t="s">
        <v>2</v>
      </c>
      <c r="K39" s="89" t="s">
        <v>38</v>
      </c>
      <c r="L39" s="89">
        <v>53.91</v>
      </c>
      <c r="M39" s="18">
        <v>56</v>
      </c>
      <c r="N39" s="15" t="s">
        <v>3</v>
      </c>
      <c r="O39" s="31" t="s">
        <v>44</v>
      </c>
      <c r="P39" s="186">
        <v>54.06</v>
      </c>
      <c r="Q39" s="18">
        <v>56</v>
      </c>
      <c r="R39" s="242" t="s">
        <v>1</v>
      </c>
      <c r="S39" s="224" t="s">
        <v>30</v>
      </c>
      <c r="T39" s="55">
        <v>53.16</v>
      </c>
      <c r="U39" s="511">
        <v>55.5</v>
      </c>
      <c r="V39" s="15" t="s">
        <v>1</v>
      </c>
      <c r="W39" s="208" t="s">
        <v>154</v>
      </c>
      <c r="X39" s="55">
        <v>54.85</v>
      </c>
      <c r="Y39" s="54">
        <v>58.7</v>
      </c>
      <c r="Z39" s="15" t="s">
        <v>2</v>
      </c>
      <c r="AA39" s="44" t="s">
        <v>37</v>
      </c>
      <c r="AB39" s="86">
        <v>54.85</v>
      </c>
      <c r="AC39" s="110">
        <v>58.625</v>
      </c>
    </row>
    <row r="40" spans="1:29" ht="15" customHeight="1" x14ac:dyDescent="0.25">
      <c r="A40" s="174">
        <v>35</v>
      </c>
      <c r="B40" s="89" t="s">
        <v>1</v>
      </c>
      <c r="C40" s="89" t="s">
        <v>153</v>
      </c>
      <c r="D40" s="89">
        <v>50.78</v>
      </c>
      <c r="E40" s="595">
        <v>53.2</v>
      </c>
      <c r="F40" s="89" t="s">
        <v>6</v>
      </c>
      <c r="G40" s="89" t="s">
        <v>84</v>
      </c>
      <c r="H40" s="89">
        <v>50.47</v>
      </c>
      <c r="I40" s="595">
        <v>54.25</v>
      </c>
      <c r="J40" s="89" t="s">
        <v>4</v>
      </c>
      <c r="K40" s="89" t="s">
        <v>94</v>
      </c>
      <c r="L40" s="89">
        <v>53.91</v>
      </c>
      <c r="M40" s="18">
        <v>55.9</v>
      </c>
      <c r="N40" s="15" t="s">
        <v>6</v>
      </c>
      <c r="O40" s="31" t="s">
        <v>86</v>
      </c>
      <c r="P40" s="186">
        <v>54.06</v>
      </c>
      <c r="Q40" s="18">
        <v>56</v>
      </c>
      <c r="R40" s="242" t="s">
        <v>1</v>
      </c>
      <c r="S40" s="224" t="s">
        <v>14</v>
      </c>
      <c r="T40" s="55">
        <v>53.16</v>
      </c>
      <c r="U40" s="511">
        <v>55.5</v>
      </c>
      <c r="V40" s="15" t="s">
        <v>1</v>
      </c>
      <c r="W40" s="31" t="s">
        <v>34</v>
      </c>
      <c r="X40" s="55">
        <v>54.85</v>
      </c>
      <c r="Y40" s="54">
        <v>58.666666666666664</v>
      </c>
      <c r="Z40" s="15" t="s">
        <v>0</v>
      </c>
      <c r="AA40" s="188" t="s">
        <v>137</v>
      </c>
      <c r="AB40" s="86">
        <v>54.85</v>
      </c>
      <c r="AC40" s="110">
        <v>58.5</v>
      </c>
    </row>
    <row r="41" spans="1:29" ht="15" customHeight="1" x14ac:dyDescent="0.25">
      <c r="A41" s="174">
        <v>36</v>
      </c>
      <c r="B41" s="89" t="s">
        <v>3</v>
      </c>
      <c r="C41" s="89" t="s">
        <v>47</v>
      </c>
      <c r="D41" s="89">
        <v>50.78</v>
      </c>
      <c r="E41" s="595">
        <v>53.1</v>
      </c>
      <c r="F41" s="89" t="s">
        <v>2</v>
      </c>
      <c r="G41" s="89" t="s">
        <v>39</v>
      </c>
      <c r="H41" s="89">
        <v>50.47</v>
      </c>
      <c r="I41" s="595">
        <v>54.17</v>
      </c>
      <c r="J41" s="89" t="s">
        <v>6</v>
      </c>
      <c r="K41" s="89" t="s">
        <v>89</v>
      </c>
      <c r="L41" s="89">
        <v>53.91</v>
      </c>
      <c r="M41" s="170">
        <v>55.666666666666664</v>
      </c>
      <c r="N41" s="15" t="s">
        <v>1</v>
      </c>
      <c r="O41" s="31" t="s">
        <v>16</v>
      </c>
      <c r="P41" s="186">
        <v>54.06</v>
      </c>
      <c r="Q41" s="18">
        <v>56</v>
      </c>
      <c r="R41" s="242" t="s">
        <v>5</v>
      </c>
      <c r="S41" s="262" t="s">
        <v>63</v>
      </c>
      <c r="T41" s="55">
        <v>53.16</v>
      </c>
      <c r="U41" s="511">
        <v>55</v>
      </c>
      <c r="V41" s="15" t="s">
        <v>3</v>
      </c>
      <c r="W41" s="31" t="s">
        <v>99</v>
      </c>
      <c r="X41" s="55">
        <v>54.85</v>
      </c>
      <c r="Y41" s="54">
        <v>58.333333333333336</v>
      </c>
      <c r="Z41" s="15" t="s">
        <v>1</v>
      </c>
      <c r="AA41" s="224" t="s">
        <v>155</v>
      </c>
      <c r="AB41" s="86">
        <v>54.85</v>
      </c>
      <c r="AC41" s="110">
        <v>58</v>
      </c>
    </row>
    <row r="42" spans="1:29" ht="15" customHeight="1" x14ac:dyDescent="0.25">
      <c r="A42" s="174">
        <v>37</v>
      </c>
      <c r="B42" s="88" t="s">
        <v>4</v>
      </c>
      <c r="C42" s="88" t="s">
        <v>54</v>
      </c>
      <c r="D42" s="88">
        <v>50.78</v>
      </c>
      <c r="E42" s="597">
        <v>53</v>
      </c>
      <c r="F42" s="88" t="s">
        <v>1</v>
      </c>
      <c r="G42" s="88" t="s">
        <v>25</v>
      </c>
      <c r="H42" s="88">
        <v>50.47</v>
      </c>
      <c r="I42" s="597">
        <v>54</v>
      </c>
      <c r="J42" s="88" t="s">
        <v>0</v>
      </c>
      <c r="K42" s="88" t="s">
        <v>115</v>
      </c>
      <c r="L42" s="88">
        <v>53.91</v>
      </c>
      <c r="M42" s="18">
        <v>55.6</v>
      </c>
      <c r="N42" s="288" t="s">
        <v>4</v>
      </c>
      <c r="O42" s="147" t="s">
        <v>93</v>
      </c>
      <c r="P42" s="186">
        <v>54.06</v>
      </c>
      <c r="Q42" s="22">
        <v>55.88</v>
      </c>
      <c r="R42" s="242" t="s">
        <v>1</v>
      </c>
      <c r="S42" s="224" t="s">
        <v>29</v>
      </c>
      <c r="T42" s="55">
        <v>53.16</v>
      </c>
      <c r="U42" s="511">
        <v>54.857142857142854</v>
      </c>
      <c r="V42" s="288" t="s">
        <v>3</v>
      </c>
      <c r="W42" s="147" t="s">
        <v>97</v>
      </c>
      <c r="X42" s="55">
        <v>54.85</v>
      </c>
      <c r="Y42" s="54">
        <v>58.269230769230766</v>
      </c>
      <c r="Z42" s="288" t="s">
        <v>1</v>
      </c>
      <c r="AA42" s="66" t="s">
        <v>25</v>
      </c>
      <c r="AB42" s="86">
        <v>54.85</v>
      </c>
      <c r="AC42" s="110">
        <v>57.5</v>
      </c>
    </row>
    <row r="43" spans="1:29" ht="15" customHeight="1" x14ac:dyDescent="0.25">
      <c r="A43" s="174">
        <v>38</v>
      </c>
      <c r="B43" s="89" t="s">
        <v>3</v>
      </c>
      <c r="C43" s="89" t="s">
        <v>168</v>
      </c>
      <c r="D43" s="89">
        <v>50.78</v>
      </c>
      <c r="E43" s="595">
        <v>53</v>
      </c>
      <c r="F43" s="89" t="s">
        <v>5</v>
      </c>
      <c r="G43" s="89" t="s">
        <v>67</v>
      </c>
      <c r="H43" s="89">
        <v>50.47</v>
      </c>
      <c r="I43" s="595">
        <v>53.857142857142847</v>
      </c>
      <c r="J43" s="89" t="s">
        <v>6</v>
      </c>
      <c r="K43" s="89" t="s">
        <v>90</v>
      </c>
      <c r="L43" s="89">
        <v>53.91</v>
      </c>
      <c r="M43" s="169">
        <v>55.444444444444443</v>
      </c>
      <c r="N43" s="15" t="s">
        <v>3</v>
      </c>
      <c r="O43" s="31" t="s">
        <v>46</v>
      </c>
      <c r="P43" s="186">
        <v>54.06</v>
      </c>
      <c r="Q43" s="18">
        <v>55.75</v>
      </c>
      <c r="R43" s="242" t="s">
        <v>1</v>
      </c>
      <c r="S43" s="224" t="s">
        <v>26</v>
      </c>
      <c r="T43" s="55">
        <v>53.16</v>
      </c>
      <c r="U43" s="511">
        <v>54.333333333333336</v>
      </c>
      <c r="V43" s="52" t="s">
        <v>5</v>
      </c>
      <c r="W43" s="189" t="s">
        <v>76</v>
      </c>
      <c r="X43" s="55">
        <v>54.85</v>
      </c>
      <c r="Y43" s="54">
        <v>58</v>
      </c>
      <c r="Z43" s="15" t="s">
        <v>4</v>
      </c>
      <c r="AA43" s="44" t="s">
        <v>93</v>
      </c>
      <c r="AB43" s="86">
        <v>54.85</v>
      </c>
      <c r="AC43" s="110">
        <v>57.357142860000003</v>
      </c>
    </row>
    <row r="44" spans="1:29" ht="15" customHeight="1" x14ac:dyDescent="0.25">
      <c r="A44" s="174">
        <v>39</v>
      </c>
      <c r="B44" s="89" t="s">
        <v>5</v>
      </c>
      <c r="C44" s="89" t="s">
        <v>69</v>
      </c>
      <c r="D44" s="89">
        <v>50.78</v>
      </c>
      <c r="E44" s="595">
        <v>52.7</v>
      </c>
      <c r="F44" s="89" t="s">
        <v>1</v>
      </c>
      <c r="G44" s="89" t="s">
        <v>33</v>
      </c>
      <c r="H44" s="89">
        <v>50.47</v>
      </c>
      <c r="I44" s="595">
        <v>53.714285714285722</v>
      </c>
      <c r="J44" s="89" t="s">
        <v>2</v>
      </c>
      <c r="K44" s="89" t="s">
        <v>111</v>
      </c>
      <c r="L44" s="89">
        <v>53.91</v>
      </c>
      <c r="M44" s="18">
        <v>55.33</v>
      </c>
      <c r="N44" s="15" t="s">
        <v>3</v>
      </c>
      <c r="O44" s="31" t="s">
        <v>40</v>
      </c>
      <c r="P44" s="186">
        <v>54.06</v>
      </c>
      <c r="Q44" s="18">
        <v>54.13</v>
      </c>
      <c r="R44" s="242" t="s">
        <v>3</v>
      </c>
      <c r="S44" s="224" t="s">
        <v>97</v>
      </c>
      <c r="T44" s="55">
        <v>53.16</v>
      </c>
      <c r="U44" s="511">
        <v>54</v>
      </c>
      <c r="V44" s="15" t="s">
        <v>1</v>
      </c>
      <c r="W44" s="31" t="s">
        <v>21</v>
      </c>
      <c r="X44" s="55">
        <v>54.85</v>
      </c>
      <c r="Y44" s="54">
        <v>57.75</v>
      </c>
      <c r="Z44" s="15" t="s">
        <v>2</v>
      </c>
      <c r="AA44" s="44" t="s">
        <v>102</v>
      </c>
      <c r="AB44" s="86">
        <v>54.85</v>
      </c>
      <c r="AC44" s="110">
        <v>56.4</v>
      </c>
    </row>
    <row r="45" spans="1:29" ht="15" customHeight="1" thickBot="1" x14ac:dyDescent="0.3">
      <c r="A45" s="175">
        <v>40</v>
      </c>
      <c r="B45" s="452" t="s">
        <v>0</v>
      </c>
      <c r="C45" s="452" t="s">
        <v>115</v>
      </c>
      <c r="D45" s="452">
        <v>50.78</v>
      </c>
      <c r="E45" s="596">
        <v>52.5</v>
      </c>
      <c r="F45" s="452" t="s">
        <v>1</v>
      </c>
      <c r="G45" s="452" t="s">
        <v>112</v>
      </c>
      <c r="H45" s="452">
        <v>50.47</v>
      </c>
      <c r="I45" s="596">
        <v>53.7</v>
      </c>
      <c r="J45" s="452" t="s">
        <v>3</v>
      </c>
      <c r="K45" s="452" t="s">
        <v>40</v>
      </c>
      <c r="L45" s="452">
        <v>53.91</v>
      </c>
      <c r="M45" s="20">
        <v>55.25</v>
      </c>
      <c r="N45" s="289" t="s">
        <v>3</v>
      </c>
      <c r="O45" s="32" t="s">
        <v>48</v>
      </c>
      <c r="P45" s="198">
        <v>54.06</v>
      </c>
      <c r="Q45" s="20">
        <v>53.8</v>
      </c>
      <c r="R45" s="251" t="s">
        <v>5</v>
      </c>
      <c r="S45" s="250" t="s">
        <v>66</v>
      </c>
      <c r="T45" s="79">
        <v>53.16</v>
      </c>
      <c r="U45" s="512">
        <v>53.647058823529413</v>
      </c>
      <c r="V45" s="289" t="s">
        <v>6</v>
      </c>
      <c r="W45" s="32" t="s">
        <v>89</v>
      </c>
      <c r="X45" s="79">
        <v>54.85</v>
      </c>
      <c r="Y45" s="63">
        <v>57.714285714285715</v>
      </c>
      <c r="Z45" s="290" t="s">
        <v>1</v>
      </c>
      <c r="AA45" s="73" t="s">
        <v>12</v>
      </c>
      <c r="AB45" s="87">
        <v>54.85</v>
      </c>
      <c r="AC45" s="339">
        <v>55.75</v>
      </c>
    </row>
    <row r="46" spans="1:29" ht="15" customHeight="1" x14ac:dyDescent="0.25">
      <c r="A46" s="171">
        <v>41</v>
      </c>
      <c r="B46" s="451" t="s">
        <v>4</v>
      </c>
      <c r="C46" s="451" t="s">
        <v>140</v>
      </c>
      <c r="D46" s="451">
        <v>50.78</v>
      </c>
      <c r="E46" s="594">
        <v>51.8</v>
      </c>
      <c r="F46" s="451" t="s">
        <v>6</v>
      </c>
      <c r="G46" s="451" t="s">
        <v>87</v>
      </c>
      <c r="H46" s="451">
        <v>50.47</v>
      </c>
      <c r="I46" s="594">
        <v>53.526315789473678</v>
      </c>
      <c r="J46" s="451" t="s">
        <v>3</v>
      </c>
      <c r="K46" s="451" t="s">
        <v>135</v>
      </c>
      <c r="L46" s="451">
        <v>53.91</v>
      </c>
      <c r="M46" s="424">
        <v>55.1</v>
      </c>
      <c r="N46" s="286" t="s">
        <v>1</v>
      </c>
      <c r="O46" s="30" t="s">
        <v>30</v>
      </c>
      <c r="P46" s="195">
        <v>54.06</v>
      </c>
      <c r="Q46" s="14">
        <v>53.75</v>
      </c>
      <c r="R46" s="239" t="s">
        <v>6</v>
      </c>
      <c r="S46" s="238" t="s">
        <v>86</v>
      </c>
      <c r="T46" s="48">
        <v>53.16</v>
      </c>
      <c r="U46" s="510">
        <v>52.7</v>
      </c>
      <c r="V46" s="286" t="s">
        <v>1</v>
      </c>
      <c r="W46" s="210" t="s">
        <v>153</v>
      </c>
      <c r="X46" s="48">
        <v>54.85</v>
      </c>
      <c r="Y46" s="78">
        <v>57.277777777777779</v>
      </c>
      <c r="Z46" s="286" t="s">
        <v>3</v>
      </c>
      <c r="AA46" s="43" t="s">
        <v>97</v>
      </c>
      <c r="AB46" s="337">
        <v>54.85</v>
      </c>
      <c r="AC46" s="340">
        <v>55.321428570000002</v>
      </c>
    </row>
    <row r="47" spans="1:29" ht="15" customHeight="1" x14ac:dyDescent="0.25">
      <c r="A47" s="174">
        <v>42</v>
      </c>
      <c r="B47" s="89" t="s">
        <v>2</v>
      </c>
      <c r="C47" s="89" t="s">
        <v>38</v>
      </c>
      <c r="D47" s="89">
        <v>50.78</v>
      </c>
      <c r="E47" s="595">
        <v>51.7</v>
      </c>
      <c r="F47" s="89" t="s">
        <v>1</v>
      </c>
      <c r="G47" s="89" t="s">
        <v>16</v>
      </c>
      <c r="H47" s="89">
        <v>50.47</v>
      </c>
      <c r="I47" s="595">
        <v>53.5</v>
      </c>
      <c r="J47" s="89" t="s">
        <v>1</v>
      </c>
      <c r="K47" s="89" t="s">
        <v>22</v>
      </c>
      <c r="L47" s="89">
        <v>53.91</v>
      </c>
      <c r="M47" s="18">
        <v>54.8</v>
      </c>
      <c r="N47" s="15" t="s">
        <v>1</v>
      </c>
      <c r="O47" s="31" t="s">
        <v>112</v>
      </c>
      <c r="P47" s="186">
        <v>54.06</v>
      </c>
      <c r="Q47" s="18">
        <v>53.3125</v>
      </c>
      <c r="R47" s="242" t="s">
        <v>5</v>
      </c>
      <c r="S47" s="224" t="s">
        <v>69</v>
      </c>
      <c r="T47" s="55">
        <v>53.16</v>
      </c>
      <c r="U47" s="511">
        <v>52.625</v>
      </c>
      <c r="V47" s="15" t="s">
        <v>0</v>
      </c>
      <c r="W47" s="31" t="s">
        <v>115</v>
      </c>
      <c r="X47" s="55">
        <v>54.85</v>
      </c>
      <c r="Y47" s="54">
        <v>57</v>
      </c>
      <c r="Z47" s="15" t="s">
        <v>5</v>
      </c>
      <c r="AA47" s="44" t="s">
        <v>67</v>
      </c>
      <c r="AB47" s="86">
        <v>54.85</v>
      </c>
      <c r="AC47" s="110">
        <v>55.285714290000001</v>
      </c>
    </row>
    <row r="48" spans="1:29" ht="15" customHeight="1" x14ac:dyDescent="0.25">
      <c r="A48" s="174">
        <v>43</v>
      </c>
      <c r="B48" s="89" t="s">
        <v>6</v>
      </c>
      <c r="C48" s="89" t="s">
        <v>90</v>
      </c>
      <c r="D48" s="89">
        <v>50.78</v>
      </c>
      <c r="E48" s="595">
        <v>51.533333333333331</v>
      </c>
      <c r="F48" s="89" t="s">
        <v>2</v>
      </c>
      <c r="G48" s="89" t="s">
        <v>37</v>
      </c>
      <c r="H48" s="89">
        <v>50.47</v>
      </c>
      <c r="I48" s="595">
        <v>53.333333333333343</v>
      </c>
      <c r="J48" s="89" t="s">
        <v>5</v>
      </c>
      <c r="K48" s="89" t="s">
        <v>69</v>
      </c>
      <c r="L48" s="89">
        <v>53.91</v>
      </c>
      <c r="M48" s="18">
        <v>54</v>
      </c>
      <c r="N48" s="15" t="s">
        <v>1</v>
      </c>
      <c r="O48" s="31" t="s">
        <v>17</v>
      </c>
      <c r="P48" s="186">
        <v>54.06</v>
      </c>
      <c r="Q48" s="18">
        <v>53.2</v>
      </c>
      <c r="R48" s="242" t="s">
        <v>3</v>
      </c>
      <c r="S48" s="224" t="s">
        <v>44</v>
      </c>
      <c r="T48" s="55">
        <v>53.16</v>
      </c>
      <c r="U48" s="511">
        <v>52</v>
      </c>
      <c r="V48" s="15" t="s">
        <v>5</v>
      </c>
      <c r="W48" s="31" t="s">
        <v>67</v>
      </c>
      <c r="X48" s="55">
        <v>54.85</v>
      </c>
      <c r="Y48" s="54">
        <v>56.6</v>
      </c>
      <c r="Z48" s="15" t="s">
        <v>1</v>
      </c>
      <c r="AA48" s="224" t="s">
        <v>153</v>
      </c>
      <c r="AB48" s="86">
        <v>54.85</v>
      </c>
      <c r="AC48" s="110">
        <v>55.047619050000002</v>
      </c>
    </row>
    <row r="49" spans="1:29" ht="15" customHeight="1" x14ac:dyDescent="0.25">
      <c r="A49" s="174">
        <v>44</v>
      </c>
      <c r="B49" s="89" t="s">
        <v>1</v>
      </c>
      <c r="C49" s="89" t="s">
        <v>185</v>
      </c>
      <c r="D49" s="89">
        <v>50.78</v>
      </c>
      <c r="E49" s="595">
        <v>51</v>
      </c>
      <c r="F49" s="89" t="s">
        <v>4</v>
      </c>
      <c r="G49" s="89" t="s">
        <v>50</v>
      </c>
      <c r="H49" s="89">
        <v>50.47</v>
      </c>
      <c r="I49" s="595">
        <v>53</v>
      </c>
      <c r="J49" s="89" t="s">
        <v>1</v>
      </c>
      <c r="K49" s="89" t="s">
        <v>153</v>
      </c>
      <c r="L49" s="89">
        <v>53.91</v>
      </c>
      <c r="M49" s="18">
        <v>54</v>
      </c>
      <c r="N49" s="15" t="s">
        <v>5</v>
      </c>
      <c r="O49" s="31" t="s">
        <v>69</v>
      </c>
      <c r="P49" s="186">
        <v>54.06</v>
      </c>
      <c r="Q49" s="18">
        <v>53.173913043478258</v>
      </c>
      <c r="R49" s="242" t="s">
        <v>1</v>
      </c>
      <c r="S49" s="224" t="s">
        <v>21</v>
      </c>
      <c r="T49" s="55">
        <v>53.16</v>
      </c>
      <c r="U49" s="511">
        <v>52</v>
      </c>
      <c r="V49" s="15" t="s">
        <v>3</v>
      </c>
      <c r="W49" s="31" t="s">
        <v>49</v>
      </c>
      <c r="X49" s="55">
        <v>54.85</v>
      </c>
      <c r="Y49" s="54">
        <v>56.086956521739133</v>
      </c>
      <c r="Z49" s="15" t="s">
        <v>2</v>
      </c>
      <c r="AA49" s="44" t="s">
        <v>109</v>
      </c>
      <c r="AB49" s="86">
        <v>54.85</v>
      </c>
      <c r="AC49" s="110">
        <v>55</v>
      </c>
    </row>
    <row r="50" spans="1:29" ht="15" customHeight="1" x14ac:dyDescent="0.25">
      <c r="A50" s="174">
        <v>45</v>
      </c>
      <c r="B50" s="89" t="s">
        <v>6</v>
      </c>
      <c r="C50" s="89" t="s">
        <v>190</v>
      </c>
      <c r="D50" s="89">
        <v>50.78</v>
      </c>
      <c r="E50" s="595">
        <v>50.625</v>
      </c>
      <c r="F50" s="89" t="s">
        <v>5</v>
      </c>
      <c r="G50" s="89" t="s">
        <v>61</v>
      </c>
      <c r="H50" s="89">
        <v>50.47</v>
      </c>
      <c r="I50" s="595">
        <v>52.916666666666657</v>
      </c>
      <c r="J50" s="89" t="s">
        <v>3</v>
      </c>
      <c r="K50" s="89" t="s">
        <v>98</v>
      </c>
      <c r="L50" s="89">
        <v>53.91</v>
      </c>
      <c r="M50" s="18">
        <v>54</v>
      </c>
      <c r="N50" s="15" t="s">
        <v>1</v>
      </c>
      <c r="O50" s="31" t="s">
        <v>33</v>
      </c>
      <c r="P50" s="186">
        <v>54.06</v>
      </c>
      <c r="Q50" s="18">
        <v>53.125</v>
      </c>
      <c r="R50" s="242" t="s">
        <v>0</v>
      </c>
      <c r="S50" s="257" t="s">
        <v>136</v>
      </c>
      <c r="T50" s="55">
        <v>53.16</v>
      </c>
      <c r="U50" s="511">
        <v>52</v>
      </c>
      <c r="V50" s="15" t="s">
        <v>4</v>
      </c>
      <c r="W50" s="31" t="s">
        <v>53</v>
      </c>
      <c r="X50" s="55">
        <v>54.85</v>
      </c>
      <c r="Y50" s="54">
        <v>55.875</v>
      </c>
      <c r="Z50" s="15" t="s">
        <v>4</v>
      </c>
      <c r="AA50" s="44" t="s">
        <v>53</v>
      </c>
      <c r="AB50" s="86">
        <v>54.85</v>
      </c>
      <c r="AC50" s="110">
        <v>55</v>
      </c>
    </row>
    <row r="51" spans="1:29" ht="15" customHeight="1" x14ac:dyDescent="0.25">
      <c r="A51" s="174">
        <v>46</v>
      </c>
      <c r="B51" s="89" t="s">
        <v>5</v>
      </c>
      <c r="C51" s="89" t="s">
        <v>171</v>
      </c>
      <c r="D51" s="89">
        <v>50.78</v>
      </c>
      <c r="E51" s="595">
        <v>50.5</v>
      </c>
      <c r="F51" s="89" t="s">
        <v>4</v>
      </c>
      <c r="G51" s="89" t="s">
        <v>92</v>
      </c>
      <c r="H51" s="89">
        <v>50.47</v>
      </c>
      <c r="I51" s="595">
        <v>52.75</v>
      </c>
      <c r="J51" s="89" t="s">
        <v>3</v>
      </c>
      <c r="K51" s="89" t="s">
        <v>42</v>
      </c>
      <c r="L51" s="89">
        <v>53.91</v>
      </c>
      <c r="M51" s="18">
        <v>54</v>
      </c>
      <c r="N51" s="15" t="s">
        <v>1</v>
      </c>
      <c r="O51" s="31" t="s">
        <v>25</v>
      </c>
      <c r="P51" s="186">
        <v>54.06</v>
      </c>
      <c r="Q51" s="18">
        <v>52.666666666666664</v>
      </c>
      <c r="R51" s="242" t="s">
        <v>1</v>
      </c>
      <c r="S51" s="224" t="s">
        <v>22</v>
      </c>
      <c r="T51" s="55">
        <v>53.16</v>
      </c>
      <c r="U51" s="511">
        <v>51.8</v>
      </c>
      <c r="V51" s="15" t="s">
        <v>2</v>
      </c>
      <c r="W51" s="31" t="s">
        <v>39</v>
      </c>
      <c r="X51" s="55">
        <v>54.85</v>
      </c>
      <c r="Y51" s="54">
        <v>55.571428571428569</v>
      </c>
      <c r="Z51" s="15" t="s">
        <v>3</v>
      </c>
      <c r="AA51" s="44" t="s">
        <v>45</v>
      </c>
      <c r="AB51" s="86">
        <v>54.85</v>
      </c>
      <c r="AC51" s="110">
        <v>55</v>
      </c>
    </row>
    <row r="52" spans="1:29" ht="15" customHeight="1" x14ac:dyDescent="0.25">
      <c r="A52" s="174">
        <v>47</v>
      </c>
      <c r="B52" s="89" t="s">
        <v>1</v>
      </c>
      <c r="C52" s="89" t="s">
        <v>34</v>
      </c>
      <c r="D52" s="89">
        <v>50.78</v>
      </c>
      <c r="E52" s="595">
        <v>50.5</v>
      </c>
      <c r="F52" s="89" t="s">
        <v>1</v>
      </c>
      <c r="G52" s="89" t="s">
        <v>30</v>
      </c>
      <c r="H52" s="89">
        <v>50.47</v>
      </c>
      <c r="I52" s="595">
        <v>52.125</v>
      </c>
      <c r="J52" s="89" t="s">
        <v>1</v>
      </c>
      <c r="K52" s="89" t="s">
        <v>24</v>
      </c>
      <c r="L52" s="89">
        <v>53.91</v>
      </c>
      <c r="M52" s="18">
        <v>54</v>
      </c>
      <c r="N52" s="15" t="s">
        <v>1</v>
      </c>
      <c r="O52" s="31" t="s">
        <v>12</v>
      </c>
      <c r="P52" s="186">
        <v>54.06</v>
      </c>
      <c r="Q52" s="18">
        <v>52.25</v>
      </c>
      <c r="R52" s="242" t="s">
        <v>3</v>
      </c>
      <c r="S52" s="224" t="s">
        <v>46</v>
      </c>
      <c r="T52" s="55">
        <v>53.16</v>
      </c>
      <c r="U52" s="511">
        <v>51.75</v>
      </c>
      <c r="V52" s="15" t="s">
        <v>1</v>
      </c>
      <c r="W52" s="31" t="s">
        <v>11</v>
      </c>
      <c r="X52" s="55">
        <v>54.85</v>
      </c>
      <c r="Y52" s="54">
        <v>55.117647058823529</v>
      </c>
      <c r="Z52" s="15" t="s">
        <v>4</v>
      </c>
      <c r="AA52" s="44" t="s">
        <v>94</v>
      </c>
      <c r="AB52" s="86">
        <v>54.85</v>
      </c>
      <c r="AC52" s="110">
        <v>54.555555560000002</v>
      </c>
    </row>
    <row r="53" spans="1:29" ht="15" customHeight="1" x14ac:dyDescent="0.25">
      <c r="A53" s="174">
        <v>48</v>
      </c>
      <c r="B53" s="89" t="s">
        <v>5</v>
      </c>
      <c r="C53" s="89" t="s">
        <v>66</v>
      </c>
      <c r="D53" s="89">
        <v>50.78</v>
      </c>
      <c r="E53" s="595">
        <v>49.8</v>
      </c>
      <c r="F53" s="89" t="s">
        <v>1</v>
      </c>
      <c r="G53" s="89" t="s">
        <v>156</v>
      </c>
      <c r="H53" s="89">
        <v>50.47</v>
      </c>
      <c r="I53" s="595">
        <v>52.06666666666667</v>
      </c>
      <c r="J53" s="89" t="s">
        <v>3</v>
      </c>
      <c r="K53" s="89" t="s">
        <v>48</v>
      </c>
      <c r="L53" s="89">
        <v>53.91</v>
      </c>
      <c r="M53" s="18">
        <v>53</v>
      </c>
      <c r="N53" s="507" t="s">
        <v>0</v>
      </c>
      <c r="O53" s="31" t="s">
        <v>70</v>
      </c>
      <c r="P53" s="186">
        <v>54.06</v>
      </c>
      <c r="Q53" s="170">
        <v>52</v>
      </c>
      <c r="R53" s="242" t="s">
        <v>2</v>
      </c>
      <c r="S53" s="224" t="s">
        <v>107</v>
      </c>
      <c r="T53" s="55">
        <v>53.16</v>
      </c>
      <c r="U53" s="511">
        <v>51.666666666666664</v>
      </c>
      <c r="V53" s="15" t="s">
        <v>1</v>
      </c>
      <c r="W53" s="31" t="s">
        <v>22</v>
      </c>
      <c r="X53" s="55">
        <v>54.85</v>
      </c>
      <c r="Y53" s="54">
        <v>55</v>
      </c>
      <c r="Z53" s="15" t="s">
        <v>4</v>
      </c>
      <c r="AA53" s="44" t="s">
        <v>50</v>
      </c>
      <c r="AB53" s="86">
        <v>54.85</v>
      </c>
      <c r="AC53" s="110">
        <v>54.25</v>
      </c>
    </row>
    <row r="54" spans="1:29" ht="15" customHeight="1" x14ac:dyDescent="0.25">
      <c r="A54" s="174">
        <v>49</v>
      </c>
      <c r="B54" s="89" t="s">
        <v>3</v>
      </c>
      <c r="C54" s="89" t="s">
        <v>73</v>
      </c>
      <c r="D54" s="89">
        <v>50.78</v>
      </c>
      <c r="E54" s="595">
        <v>48</v>
      </c>
      <c r="F54" s="89" t="s">
        <v>6</v>
      </c>
      <c r="G54" s="89" t="s">
        <v>90</v>
      </c>
      <c r="H54" s="89">
        <v>50.47</v>
      </c>
      <c r="I54" s="595">
        <v>51.428571428571431</v>
      </c>
      <c r="J54" s="89" t="s">
        <v>4</v>
      </c>
      <c r="K54" s="89" t="s">
        <v>52</v>
      </c>
      <c r="L54" s="89">
        <v>53.91</v>
      </c>
      <c r="M54" s="18">
        <v>53</v>
      </c>
      <c r="N54" s="15" t="s">
        <v>3</v>
      </c>
      <c r="O54" s="31" t="s">
        <v>45</v>
      </c>
      <c r="P54" s="186">
        <v>54.06</v>
      </c>
      <c r="Q54" s="18">
        <v>52</v>
      </c>
      <c r="R54" s="242" t="s">
        <v>4</v>
      </c>
      <c r="S54" s="224" t="s">
        <v>96</v>
      </c>
      <c r="T54" s="55">
        <v>53.16</v>
      </c>
      <c r="U54" s="511">
        <v>51.53846153846154</v>
      </c>
      <c r="V54" s="15" t="s">
        <v>5</v>
      </c>
      <c r="W54" s="31" t="s">
        <v>61</v>
      </c>
      <c r="X54" s="55">
        <v>54.85</v>
      </c>
      <c r="Y54" s="54">
        <v>54.92307692307692</v>
      </c>
      <c r="Z54" s="15" t="s">
        <v>2</v>
      </c>
      <c r="AA54" s="44" t="s">
        <v>107</v>
      </c>
      <c r="AB54" s="86">
        <v>54.85</v>
      </c>
      <c r="AC54" s="110">
        <v>54</v>
      </c>
    </row>
    <row r="55" spans="1:29" ht="15" customHeight="1" thickBot="1" x14ac:dyDescent="0.3">
      <c r="A55" s="175">
        <v>50</v>
      </c>
      <c r="B55" s="452" t="s">
        <v>1</v>
      </c>
      <c r="C55" s="452" t="s">
        <v>29</v>
      </c>
      <c r="D55" s="452">
        <v>50.78</v>
      </c>
      <c r="E55" s="596">
        <v>48</v>
      </c>
      <c r="F55" s="452" t="s">
        <v>1</v>
      </c>
      <c r="G55" s="452" t="s">
        <v>34</v>
      </c>
      <c r="H55" s="452">
        <v>50.47</v>
      </c>
      <c r="I55" s="596">
        <v>51</v>
      </c>
      <c r="J55" s="452" t="s">
        <v>1</v>
      </c>
      <c r="K55" s="452" t="s">
        <v>31</v>
      </c>
      <c r="L55" s="452">
        <v>53.91</v>
      </c>
      <c r="M55" s="20">
        <v>52</v>
      </c>
      <c r="N55" s="289" t="s">
        <v>6</v>
      </c>
      <c r="O55" s="32" t="s">
        <v>85</v>
      </c>
      <c r="P55" s="198">
        <v>54.06</v>
      </c>
      <c r="Q55" s="20">
        <v>52</v>
      </c>
      <c r="R55" s="251" t="s">
        <v>3</v>
      </c>
      <c r="S55" s="250" t="s">
        <v>99</v>
      </c>
      <c r="T55" s="79">
        <v>53.16</v>
      </c>
      <c r="U55" s="512">
        <v>51.285714285714285</v>
      </c>
      <c r="V55" s="317" t="s">
        <v>1</v>
      </c>
      <c r="W55" s="223" t="s">
        <v>23</v>
      </c>
      <c r="X55" s="79">
        <v>54.85</v>
      </c>
      <c r="Y55" s="63">
        <v>54.8</v>
      </c>
      <c r="Z55" s="317" t="s">
        <v>2</v>
      </c>
      <c r="AA55" s="222" t="s">
        <v>104</v>
      </c>
      <c r="AB55" s="87">
        <v>54.85</v>
      </c>
      <c r="AC55" s="339">
        <v>53.375</v>
      </c>
    </row>
    <row r="56" spans="1:29" ht="15" customHeight="1" x14ac:dyDescent="0.25">
      <c r="A56" s="171">
        <v>51</v>
      </c>
      <c r="B56" s="451" t="s">
        <v>1</v>
      </c>
      <c r="C56" s="451" t="s">
        <v>156</v>
      </c>
      <c r="D56" s="451">
        <v>50.78</v>
      </c>
      <c r="E56" s="594">
        <v>48</v>
      </c>
      <c r="F56" s="451" t="s">
        <v>1</v>
      </c>
      <c r="G56" s="451" t="s">
        <v>18</v>
      </c>
      <c r="H56" s="451">
        <v>50.47</v>
      </c>
      <c r="I56" s="594">
        <v>51</v>
      </c>
      <c r="J56" s="451" t="s">
        <v>1</v>
      </c>
      <c r="K56" s="451" t="s">
        <v>20</v>
      </c>
      <c r="L56" s="451">
        <v>53.91</v>
      </c>
      <c r="M56" s="14">
        <v>52</v>
      </c>
      <c r="N56" s="286" t="s">
        <v>3</v>
      </c>
      <c r="O56" s="30" t="s">
        <v>101</v>
      </c>
      <c r="P56" s="195">
        <v>54.06</v>
      </c>
      <c r="Q56" s="14">
        <v>52</v>
      </c>
      <c r="R56" s="239" t="s">
        <v>0</v>
      </c>
      <c r="S56" s="238" t="s">
        <v>115</v>
      </c>
      <c r="T56" s="48">
        <v>53.16</v>
      </c>
      <c r="U56" s="510">
        <v>51.1</v>
      </c>
      <c r="V56" s="286" t="s">
        <v>3</v>
      </c>
      <c r="W56" s="210" t="s">
        <v>152</v>
      </c>
      <c r="X56" s="48">
        <v>54.85</v>
      </c>
      <c r="Y56" s="78">
        <v>54.5</v>
      </c>
      <c r="Z56" s="288" t="s">
        <v>4</v>
      </c>
      <c r="AA56" s="66" t="s">
        <v>54</v>
      </c>
      <c r="AB56" s="337">
        <v>54.85</v>
      </c>
      <c r="AC56" s="340">
        <v>53.333333330000002</v>
      </c>
    </row>
    <row r="57" spans="1:29" ht="15" customHeight="1" x14ac:dyDescent="0.25">
      <c r="A57" s="174">
        <v>52</v>
      </c>
      <c r="B57" s="89" t="s">
        <v>1</v>
      </c>
      <c r="C57" s="89" t="s">
        <v>182</v>
      </c>
      <c r="D57" s="89">
        <v>50.78</v>
      </c>
      <c r="E57" s="595">
        <v>47.9</v>
      </c>
      <c r="F57" s="89" t="s">
        <v>5</v>
      </c>
      <c r="G57" s="89" t="s">
        <v>66</v>
      </c>
      <c r="H57" s="89">
        <v>50.47</v>
      </c>
      <c r="I57" s="595">
        <v>50.357142857142847</v>
      </c>
      <c r="J57" s="89" t="s">
        <v>4</v>
      </c>
      <c r="K57" s="89" t="s">
        <v>140</v>
      </c>
      <c r="L57" s="89">
        <v>53.91</v>
      </c>
      <c r="M57" s="18">
        <v>51.85</v>
      </c>
      <c r="N57" s="15" t="s">
        <v>2</v>
      </c>
      <c r="O57" s="31" t="s">
        <v>110</v>
      </c>
      <c r="P57" s="186">
        <v>54.06</v>
      </c>
      <c r="Q57" s="18">
        <v>51.8</v>
      </c>
      <c r="R57" s="242" t="s">
        <v>4</v>
      </c>
      <c r="S57" s="224" t="s">
        <v>56</v>
      </c>
      <c r="T57" s="55">
        <v>53.16</v>
      </c>
      <c r="U57" s="511">
        <v>51</v>
      </c>
      <c r="V57" s="15" t="s">
        <v>0</v>
      </c>
      <c r="W57" s="140" t="s">
        <v>136</v>
      </c>
      <c r="X57" s="55">
        <v>54.85</v>
      </c>
      <c r="Y57" s="54">
        <v>54.4</v>
      </c>
      <c r="Z57" s="15" t="s">
        <v>6</v>
      </c>
      <c r="AA57" s="44" t="s">
        <v>89</v>
      </c>
      <c r="AB57" s="86">
        <v>54.85</v>
      </c>
      <c r="AC57" s="110">
        <v>53.090909089999997</v>
      </c>
    </row>
    <row r="58" spans="1:29" ht="15" customHeight="1" x14ac:dyDescent="0.25">
      <c r="A58" s="174">
        <v>53</v>
      </c>
      <c r="B58" s="89" t="s">
        <v>4</v>
      </c>
      <c r="C58" s="89" t="s">
        <v>173</v>
      </c>
      <c r="D58" s="89">
        <v>50.78</v>
      </c>
      <c r="E58" s="595">
        <v>47.8</v>
      </c>
      <c r="F58" s="89" t="s">
        <v>1</v>
      </c>
      <c r="G58" s="89" t="s">
        <v>19</v>
      </c>
      <c r="H58" s="89">
        <v>50.47</v>
      </c>
      <c r="I58" s="595">
        <v>50.333333333333343</v>
      </c>
      <c r="J58" s="89" t="s">
        <v>6</v>
      </c>
      <c r="K58" s="89" t="s">
        <v>88</v>
      </c>
      <c r="L58" s="89">
        <v>53.91</v>
      </c>
      <c r="M58" s="170">
        <v>51.75</v>
      </c>
      <c r="N58" s="15" t="s">
        <v>4</v>
      </c>
      <c r="O58" s="31" t="s">
        <v>52</v>
      </c>
      <c r="P58" s="186">
        <v>54.06</v>
      </c>
      <c r="Q58" s="18">
        <v>51.7</v>
      </c>
      <c r="R58" s="242" t="s">
        <v>4</v>
      </c>
      <c r="S58" s="224" t="s">
        <v>54</v>
      </c>
      <c r="T58" s="55">
        <v>53.16</v>
      </c>
      <c r="U58" s="511">
        <v>51</v>
      </c>
      <c r="V58" s="15" t="s">
        <v>5</v>
      </c>
      <c r="W58" s="31" t="s">
        <v>68</v>
      </c>
      <c r="X58" s="55">
        <v>54.85</v>
      </c>
      <c r="Y58" s="54">
        <v>53.785714285714285</v>
      </c>
      <c r="Z58" s="15" t="s">
        <v>6</v>
      </c>
      <c r="AA58" s="44" t="s">
        <v>85</v>
      </c>
      <c r="AB58" s="86">
        <v>54.85</v>
      </c>
      <c r="AC58" s="110">
        <v>52.777777780000001</v>
      </c>
    </row>
    <row r="59" spans="1:29" ht="15" customHeight="1" x14ac:dyDescent="0.25">
      <c r="A59" s="174">
        <v>54</v>
      </c>
      <c r="B59" s="89" t="s">
        <v>4</v>
      </c>
      <c r="C59" s="89" t="s">
        <v>174</v>
      </c>
      <c r="D59" s="89">
        <v>50.78</v>
      </c>
      <c r="E59" s="595">
        <v>47.6</v>
      </c>
      <c r="F59" s="89" t="s">
        <v>1</v>
      </c>
      <c r="G59" s="89" t="s">
        <v>153</v>
      </c>
      <c r="H59" s="89">
        <v>50.47</v>
      </c>
      <c r="I59" s="595">
        <v>50.222222222222221</v>
      </c>
      <c r="J59" s="89" t="s">
        <v>4</v>
      </c>
      <c r="K59" s="89" t="s">
        <v>93</v>
      </c>
      <c r="L59" s="89">
        <v>53.91</v>
      </c>
      <c r="M59" s="18">
        <v>51.57</v>
      </c>
      <c r="N59" s="15" t="s">
        <v>1</v>
      </c>
      <c r="O59" s="31" t="s">
        <v>23</v>
      </c>
      <c r="P59" s="186">
        <v>54.06</v>
      </c>
      <c r="Q59" s="18">
        <v>51.666666666666664</v>
      </c>
      <c r="R59" s="242" t="s">
        <v>1</v>
      </c>
      <c r="S59" s="224" t="s">
        <v>32</v>
      </c>
      <c r="T59" s="55">
        <v>53.16</v>
      </c>
      <c r="U59" s="511">
        <v>50.5</v>
      </c>
      <c r="V59" s="15" t="s">
        <v>4</v>
      </c>
      <c r="W59" s="140" t="s">
        <v>75</v>
      </c>
      <c r="X59" s="55">
        <v>54.85</v>
      </c>
      <c r="Y59" s="54">
        <v>53.333333333333336</v>
      </c>
      <c r="Z59" s="15" t="s">
        <v>1</v>
      </c>
      <c r="AA59" s="44" t="s">
        <v>22</v>
      </c>
      <c r="AB59" s="86">
        <v>54.85</v>
      </c>
      <c r="AC59" s="110">
        <v>52.75</v>
      </c>
    </row>
    <row r="60" spans="1:29" ht="15" customHeight="1" x14ac:dyDescent="0.25">
      <c r="A60" s="174">
        <v>55</v>
      </c>
      <c r="B60" s="89" t="s">
        <v>5</v>
      </c>
      <c r="C60" s="89" t="s">
        <v>67</v>
      </c>
      <c r="D60" s="89">
        <v>50.78</v>
      </c>
      <c r="E60" s="595">
        <v>47.2</v>
      </c>
      <c r="F60" s="89" t="s">
        <v>2</v>
      </c>
      <c r="G60" s="89" t="s">
        <v>109</v>
      </c>
      <c r="H60" s="89">
        <v>50.47</v>
      </c>
      <c r="I60" s="595">
        <v>50.2</v>
      </c>
      <c r="J60" s="89" t="s">
        <v>1</v>
      </c>
      <c r="K60" s="89" t="s">
        <v>14</v>
      </c>
      <c r="L60" s="89">
        <v>53.91</v>
      </c>
      <c r="M60" s="18">
        <v>51</v>
      </c>
      <c r="N60" s="15" t="s">
        <v>4</v>
      </c>
      <c r="O60" s="31" t="s">
        <v>55</v>
      </c>
      <c r="P60" s="186">
        <v>54.06</v>
      </c>
      <c r="Q60" s="18">
        <v>51.5</v>
      </c>
      <c r="R60" s="242" t="s">
        <v>1</v>
      </c>
      <c r="S60" s="224" t="s">
        <v>153</v>
      </c>
      <c r="T60" s="55">
        <v>53.16</v>
      </c>
      <c r="U60" s="511">
        <v>50.363636363636367</v>
      </c>
      <c r="V60" s="15" t="s">
        <v>1</v>
      </c>
      <c r="W60" s="31" t="s">
        <v>18</v>
      </c>
      <c r="X60" s="55">
        <v>54.85</v>
      </c>
      <c r="Y60" s="54">
        <v>53</v>
      </c>
      <c r="Z60" s="342" t="s">
        <v>3</v>
      </c>
      <c r="AA60" s="283" t="s">
        <v>139</v>
      </c>
      <c r="AB60" s="86">
        <v>54.85</v>
      </c>
      <c r="AC60" s="110">
        <v>52.75</v>
      </c>
    </row>
    <row r="61" spans="1:29" ht="15" customHeight="1" x14ac:dyDescent="0.25">
      <c r="A61" s="174">
        <v>56</v>
      </c>
      <c r="B61" s="89" t="s">
        <v>2</v>
      </c>
      <c r="C61" s="89" t="s">
        <v>37</v>
      </c>
      <c r="D61" s="89">
        <v>50.78</v>
      </c>
      <c r="E61" s="595">
        <v>46.5</v>
      </c>
      <c r="F61" s="89" t="s">
        <v>5</v>
      </c>
      <c r="G61" s="89" t="s">
        <v>65</v>
      </c>
      <c r="H61" s="89">
        <v>50.47</v>
      </c>
      <c r="I61" s="595">
        <v>50</v>
      </c>
      <c r="J61" s="89" t="s">
        <v>4</v>
      </c>
      <c r="K61" s="89" t="s">
        <v>96</v>
      </c>
      <c r="L61" s="89">
        <v>53.91</v>
      </c>
      <c r="M61" s="18">
        <v>50.9</v>
      </c>
      <c r="N61" s="15" t="s">
        <v>4</v>
      </c>
      <c r="O61" s="183" t="s">
        <v>140</v>
      </c>
      <c r="P61" s="186">
        <v>54.06</v>
      </c>
      <c r="Q61" s="18">
        <v>51.27</v>
      </c>
      <c r="R61" s="242" t="s">
        <v>3</v>
      </c>
      <c r="S61" s="224" t="s">
        <v>135</v>
      </c>
      <c r="T61" s="55">
        <v>53.16</v>
      </c>
      <c r="U61" s="511">
        <v>50</v>
      </c>
      <c r="V61" s="15" t="s">
        <v>0</v>
      </c>
      <c r="W61" s="183" t="s">
        <v>138</v>
      </c>
      <c r="X61" s="55">
        <v>54.85</v>
      </c>
      <c r="Y61" s="54">
        <v>53</v>
      </c>
      <c r="Z61" s="15" t="s">
        <v>1</v>
      </c>
      <c r="AA61" s="44" t="s">
        <v>30</v>
      </c>
      <c r="AB61" s="86">
        <v>54.85</v>
      </c>
      <c r="AC61" s="110">
        <v>52.6875</v>
      </c>
    </row>
    <row r="62" spans="1:29" ht="15" customHeight="1" x14ac:dyDescent="0.25">
      <c r="A62" s="174">
        <v>57</v>
      </c>
      <c r="B62" s="89" t="s">
        <v>4</v>
      </c>
      <c r="C62" s="89" t="s">
        <v>51</v>
      </c>
      <c r="D62" s="89">
        <v>50.78</v>
      </c>
      <c r="E62" s="595">
        <v>46.3</v>
      </c>
      <c r="F62" s="89" t="s">
        <v>4</v>
      </c>
      <c r="G62" s="89" t="s">
        <v>96</v>
      </c>
      <c r="H62" s="89">
        <v>50.47</v>
      </c>
      <c r="I62" s="595">
        <v>49.904761904761912</v>
      </c>
      <c r="J62" s="89" t="s">
        <v>1</v>
      </c>
      <c r="K62" s="89" t="s">
        <v>15</v>
      </c>
      <c r="L62" s="89">
        <v>53.91</v>
      </c>
      <c r="M62" s="18">
        <v>50.75</v>
      </c>
      <c r="N62" s="15" t="s">
        <v>4</v>
      </c>
      <c r="O62" s="17" t="s">
        <v>92</v>
      </c>
      <c r="P62" s="186">
        <v>54.06</v>
      </c>
      <c r="Q62" s="18">
        <v>51.1</v>
      </c>
      <c r="R62" s="242" t="s">
        <v>2</v>
      </c>
      <c r="S62" s="224" t="s">
        <v>36</v>
      </c>
      <c r="T62" s="55">
        <v>53.16</v>
      </c>
      <c r="U62" s="511">
        <v>50</v>
      </c>
      <c r="V62" s="52" t="s">
        <v>5</v>
      </c>
      <c r="W62" s="189" t="s">
        <v>77</v>
      </c>
      <c r="X62" s="55">
        <v>54.85</v>
      </c>
      <c r="Y62" s="54">
        <v>52.5</v>
      </c>
      <c r="Z62" s="15" t="s">
        <v>6</v>
      </c>
      <c r="AA62" s="44" t="s">
        <v>87</v>
      </c>
      <c r="AB62" s="86">
        <v>54.85</v>
      </c>
      <c r="AC62" s="110">
        <v>52.473684210000002</v>
      </c>
    </row>
    <row r="63" spans="1:29" ht="15" customHeight="1" x14ac:dyDescent="0.25">
      <c r="A63" s="174">
        <v>58</v>
      </c>
      <c r="B63" s="89" t="s">
        <v>3</v>
      </c>
      <c r="C63" s="89" t="s">
        <v>46</v>
      </c>
      <c r="D63" s="89">
        <v>50.78</v>
      </c>
      <c r="E63" s="595">
        <v>46</v>
      </c>
      <c r="F63" s="89" t="s">
        <v>3</v>
      </c>
      <c r="G63" s="89" t="s">
        <v>40</v>
      </c>
      <c r="H63" s="89">
        <v>50.47</v>
      </c>
      <c r="I63" s="595">
        <v>49.875</v>
      </c>
      <c r="J63" s="89" t="s">
        <v>6</v>
      </c>
      <c r="K63" s="89" t="s">
        <v>141</v>
      </c>
      <c r="L63" s="89">
        <v>53.91</v>
      </c>
      <c r="M63" s="18">
        <v>50.5</v>
      </c>
      <c r="N63" s="15" t="s">
        <v>2</v>
      </c>
      <c r="O63" s="31" t="s">
        <v>107</v>
      </c>
      <c r="P63" s="186">
        <v>54.06</v>
      </c>
      <c r="Q63" s="18">
        <v>51</v>
      </c>
      <c r="R63" s="242" t="s">
        <v>3</v>
      </c>
      <c r="S63" s="224" t="s">
        <v>101</v>
      </c>
      <c r="T63" s="55">
        <v>53.16</v>
      </c>
      <c r="U63" s="511">
        <v>49.5</v>
      </c>
      <c r="V63" s="15" t="s">
        <v>1</v>
      </c>
      <c r="W63" s="208" t="s">
        <v>155</v>
      </c>
      <c r="X63" s="55">
        <v>54.85</v>
      </c>
      <c r="Y63" s="54">
        <v>52.133333333333333</v>
      </c>
      <c r="Z63" s="15" t="s">
        <v>1</v>
      </c>
      <c r="AA63" s="44" t="s">
        <v>29</v>
      </c>
      <c r="AB63" s="86">
        <v>54.85</v>
      </c>
      <c r="AC63" s="110">
        <v>52.333333330000002</v>
      </c>
    </row>
    <row r="64" spans="1:29" ht="15" customHeight="1" x14ac:dyDescent="0.25">
      <c r="A64" s="174">
        <v>59</v>
      </c>
      <c r="B64" s="89" t="s">
        <v>0</v>
      </c>
      <c r="C64" s="89" t="s">
        <v>169</v>
      </c>
      <c r="D64" s="89">
        <v>50.78</v>
      </c>
      <c r="E64" s="595">
        <v>45.833333333333336</v>
      </c>
      <c r="F64" s="89" t="s">
        <v>5</v>
      </c>
      <c r="G64" s="89" t="s">
        <v>69</v>
      </c>
      <c r="H64" s="89">
        <v>50.47</v>
      </c>
      <c r="I64" s="595">
        <v>49.533333333333331</v>
      </c>
      <c r="J64" s="89" t="s">
        <v>1</v>
      </c>
      <c r="K64" s="89" t="s">
        <v>21</v>
      </c>
      <c r="L64" s="89">
        <v>53.91</v>
      </c>
      <c r="M64" s="26">
        <v>50.4</v>
      </c>
      <c r="N64" s="15" t="s">
        <v>3</v>
      </c>
      <c r="O64" s="31" t="s">
        <v>99</v>
      </c>
      <c r="P64" s="186">
        <v>54.06</v>
      </c>
      <c r="Q64" s="18">
        <v>50</v>
      </c>
      <c r="R64" s="242" t="s">
        <v>1</v>
      </c>
      <c r="S64" s="224" t="s">
        <v>155</v>
      </c>
      <c r="T64" s="55">
        <v>53.16</v>
      </c>
      <c r="U64" s="511">
        <v>49.296296296296298</v>
      </c>
      <c r="V64" s="15" t="s">
        <v>3</v>
      </c>
      <c r="W64" s="31" t="s">
        <v>48</v>
      </c>
      <c r="X64" s="55">
        <v>54.85</v>
      </c>
      <c r="Y64" s="54">
        <v>52</v>
      </c>
      <c r="Z64" s="15" t="s">
        <v>1</v>
      </c>
      <c r="AA64" s="44" t="s">
        <v>23</v>
      </c>
      <c r="AB64" s="86">
        <v>54.85</v>
      </c>
      <c r="AC64" s="110">
        <v>52</v>
      </c>
    </row>
    <row r="65" spans="1:29" ht="15" customHeight="1" thickBot="1" x14ac:dyDescent="0.3">
      <c r="A65" s="175">
        <v>60</v>
      </c>
      <c r="B65" s="452" t="s">
        <v>5</v>
      </c>
      <c r="C65" s="452" t="s">
        <v>64</v>
      </c>
      <c r="D65" s="452">
        <v>50.78</v>
      </c>
      <c r="E65" s="596">
        <v>45.8</v>
      </c>
      <c r="F65" s="452" t="s">
        <v>1</v>
      </c>
      <c r="G65" s="452" t="s">
        <v>26</v>
      </c>
      <c r="H65" s="452">
        <v>50.47</v>
      </c>
      <c r="I65" s="596">
        <v>49.333333333333343</v>
      </c>
      <c r="J65" s="452" t="s">
        <v>1</v>
      </c>
      <c r="K65" s="452" t="s">
        <v>12</v>
      </c>
      <c r="L65" s="452">
        <v>53.91</v>
      </c>
      <c r="M65" s="20">
        <v>50</v>
      </c>
      <c r="N65" s="289" t="s">
        <v>1</v>
      </c>
      <c r="O65" s="32" t="s">
        <v>34</v>
      </c>
      <c r="P65" s="198">
        <v>54.06</v>
      </c>
      <c r="Q65" s="20">
        <v>49.75</v>
      </c>
      <c r="R65" s="251" t="s">
        <v>0</v>
      </c>
      <c r="S65" s="250" t="s">
        <v>116</v>
      </c>
      <c r="T65" s="79">
        <v>53.16</v>
      </c>
      <c r="U65" s="512">
        <v>49</v>
      </c>
      <c r="V65" s="317" t="s">
        <v>1</v>
      </c>
      <c r="W65" s="223" t="s">
        <v>31</v>
      </c>
      <c r="X65" s="79">
        <v>54.85</v>
      </c>
      <c r="Y65" s="63">
        <v>51.18181818181818</v>
      </c>
      <c r="Z65" s="291" t="s">
        <v>1</v>
      </c>
      <c r="AA65" s="126" t="s">
        <v>20</v>
      </c>
      <c r="AB65" s="87">
        <v>54.85</v>
      </c>
      <c r="AC65" s="339">
        <v>51.75</v>
      </c>
    </row>
    <row r="66" spans="1:29" ht="15" customHeight="1" x14ac:dyDescent="0.25">
      <c r="A66" s="171">
        <v>61</v>
      </c>
      <c r="B66" s="451" t="s">
        <v>1</v>
      </c>
      <c r="C66" s="451" t="s">
        <v>154</v>
      </c>
      <c r="D66" s="451">
        <v>50.78</v>
      </c>
      <c r="E66" s="594">
        <v>45</v>
      </c>
      <c r="F66" s="451" t="s">
        <v>1</v>
      </c>
      <c r="G66" s="451" t="s">
        <v>23</v>
      </c>
      <c r="H66" s="451">
        <v>50.47</v>
      </c>
      <c r="I66" s="594">
        <v>49.25</v>
      </c>
      <c r="J66" s="451" t="s">
        <v>5</v>
      </c>
      <c r="K66" s="451" t="s">
        <v>67</v>
      </c>
      <c r="L66" s="451">
        <v>53.91</v>
      </c>
      <c r="M66" s="14">
        <v>50</v>
      </c>
      <c r="N66" s="286" t="s">
        <v>4</v>
      </c>
      <c r="O66" s="30" t="s">
        <v>51</v>
      </c>
      <c r="P66" s="195">
        <v>54.06</v>
      </c>
      <c r="Q66" s="14">
        <v>49.18</v>
      </c>
      <c r="R66" s="239" t="s">
        <v>2</v>
      </c>
      <c r="S66" s="238" t="s">
        <v>38</v>
      </c>
      <c r="T66" s="48">
        <v>53.16</v>
      </c>
      <c r="U66" s="510">
        <v>48.8</v>
      </c>
      <c r="V66" s="286" t="s">
        <v>4</v>
      </c>
      <c r="W66" s="30" t="s">
        <v>93</v>
      </c>
      <c r="X66" s="48">
        <v>54.85</v>
      </c>
      <c r="Y66" s="78">
        <v>51</v>
      </c>
      <c r="Z66" s="286" t="s">
        <v>4</v>
      </c>
      <c r="AA66" s="43" t="s">
        <v>51</v>
      </c>
      <c r="AB66" s="337">
        <v>54.85</v>
      </c>
      <c r="AC66" s="340">
        <v>51.4</v>
      </c>
    </row>
    <row r="67" spans="1:29" ht="15" customHeight="1" x14ac:dyDescent="0.25">
      <c r="A67" s="174">
        <v>62</v>
      </c>
      <c r="B67" s="89" t="s">
        <v>1</v>
      </c>
      <c r="C67" s="89" t="s">
        <v>31</v>
      </c>
      <c r="D67" s="89">
        <v>50.78</v>
      </c>
      <c r="E67" s="595">
        <v>45</v>
      </c>
      <c r="F67" s="89" t="s">
        <v>6</v>
      </c>
      <c r="G67" s="89" t="s">
        <v>89</v>
      </c>
      <c r="H67" s="89">
        <v>50.47</v>
      </c>
      <c r="I67" s="595">
        <v>49.090909090909093</v>
      </c>
      <c r="J67" s="89" t="s">
        <v>5</v>
      </c>
      <c r="K67" s="89" t="s">
        <v>76</v>
      </c>
      <c r="L67" s="89">
        <v>53.91</v>
      </c>
      <c r="M67" s="18">
        <v>50</v>
      </c>
      <c r="N67" s="15" t="s">
        <v>2</v>
      </c>
      <c r="O67" s="31" t="s">
        <v>105</v>
      </c>
      <c r="P67" s="186">
        <v>54.06</v>
      </c>
      <c r="Q67" s="18">
        <v>49</v>
      </c>
      <c r="R67" s="242" t="s">
        <v>1</v>
      </c>
      <c r="S67" s="224" t="s">
        <v>16</v>
      </c>
      <c r="T67" s="55">
        <v>53.16</v>
      </c>
      <c r="U67" s="511">
        <v>48</v>
      </c>
      <c r="V67" s="15" t="s">
        <v>1</v>
      </c>
      <c r="W67" s="31" t="s">
        <v>30</v>
      </c>
      <c r="X67" s="55">
        <v>54.85</v>
      </c>
      <c r="Y67" s="54">
        <v>50.6</v>
      </c>
      <c r="Z67" s="15" t="s">
        <v>1</v>
      </c>
      <c r="AA67" s="44" t="s">
        <v>19</v>
      </c>
      <c r="AB67" s="86">
        <v>54.85</v>
      </c>
      <c r="AC67" s="110">
        <v>51.333333330000002</v>
      </c>
    </row>
    <row r="68" spans="1:29" ht="15" customHeight="1" x14ac:dyDescent="0.25">
      <c r="A68" s="174">
        <v>63</v>
      </c>
      <c r="B68" s="89" t="s">
        <v>4</v>
      </c>
      <c r="C68" s="89" t="s">
        <v>96</v>
      </c>
      <c r="D68" s="89">
        <v>50.78</v>
      </c>
      <c r="E68" s="595">
        <v>44.8</v>
      </c>
      <c r="F68" s="89" t="s">
        <v>1</v>
      </c>
      <c r="G68" s="89" t="s">
        <v>20</v>
      </c>
      <c r="H68" s="89">
        <v>50.47</v>
      </c>
      <c r="I68" s="595">
        <v>48.928571428571431</v>
      </c>
      <c r="J68" s="89" t="s">
        <v>4</v>
      </c>
      <c r="K68" s="89" t="s">
        <v>51</v>
      </c>
      <c r="L68" s="89">
        <v>53.91</v>
      </c>
      <c r="M68" s="18">
        <v>49.89</v>
      </c>
      <c r="N68" s="15" t="s">
        <v>5</v>
      </c>
      <c r="O68" s="31" t="s">
        <v>65</v>
      </c>
      <c r="P68" s="186">
        <v>54.06</v>
      </c>
      <c r="Q68" s="18">
        <v>48.625</v>
      </c>
      <c r="R68" s="242" t="s">
        <v>2</v>
      </c>
      <c r="S68" s="224" t="s">
        <v>110</v>
      </c>
      <c r="T68" s="55">
        <v>53.16</v>
      </c>
      <c r="U68" s="511">
        <v>47.714285714285715</v>
      </c>
      <c r="V68" s="15" t="s">
        <v>4</v>
      </c>
      <c r="W68" s="31" t="s">
        <v>51</v>
      </c>
      <c r="X68" s="55">
        <v>54.85</v>
      </c>
      <c r="Y68" s="54">
        <v>50.555555555555557</v>
      </c>
      <c r="Z68" s="15" t="s">
        <v>5</v>
      </c>
      <c r="AA68" s="44" t="s">
        <v>65</v>
      </c>
      <c r="AB68" s="86">
        <v>54.85</v>
      </c>
      <c r="AC68" s="110">
        <v>51</v>
      </c>
    </row>
    <row r="69" spans="1:29" ht="15" customHeight="1" x14ac:dyDescent="0.25">
      <c r="A69" s="174">
        <v>64</v>
      </c>
      <c r="B69" s="89" t="s">
        <v>4</v>
      </c>
      <c r="C69" s="89" t="s">
        <v>94</v>
      </c>
      <c r="D69" s="89">
        <v>50.78</v>
      </c>
      <c r="E69" s="595">
        <v>44.7</v>
      </c>
      <c r="F69" s="89" t="s">
        <v>4</v>
      </c>
      <c r="G69" s="89" t="s">
        <v>51</v>
      </c>
      <c r="H69" s="89">
        <v>50.47</v>
      </c>
      <c r="I69" s="595">
        <v>48.071428571428569</v>
      </c>
      <c r="J69" s="89" t="s">
        <v>1</v>
      </c>
      <c r="K69" s="89" t="s">
        <v>156</v>
      </c>
      <c r="L69" s="89">
        <v>53.91</v>
      </c>
      <c r="M69" s="18">
        <v>49</v>
      </c>
      <c r="N69" s="15" t="s">
        <v>2</v>
      </c>
      <c r="O69" s="31" t="s">
        <v>38</v>
      </c>
      <c r="P69" s="186">
        <v>54.06</v>
      </c>
      <c r="Q69" s="170">
        <v>48</v>
      </c>
      <c r="R69" s="242" t="s">
        <v>2</v>
      </c>
      <c r="S69" s="224" t="s">
        <v>35</v>
      </c>
      <c r="T69" s="55">
        <v>53.16</v>
      </c>
      <c r="U69" s="511">
        <v>47.375</v>
      </c>
      <c r="V69" s="288" t="s">
        <v>3</v>
      </c>
      <c r="W69" s="147" t="s">
        <v>44</v>
      </c>
      <c r="X69" s="55">
        <v>54.85</v>
      </c>
      <c r="Y69" s="54">
        <v>50</v>
      </c>
      <c r="Z69" s="288" t="s">
        <v>3</v>
      </c>
      <c r="AA69" s="66" t="s">
        <v>48</v>
      </c>
      <c r="AB69" s="86">
        <v>54.85</v>
      </c>
      <c r="AC69" s="110">
        <v>50</v>
      </c>
    </row>
    <row r="70" spans="1:29" ht="15" customHeight="1" x14ac:dyDescent="0.25">
      <c r="A70" s="174">
        <v>65</v>
      </c>
      <c r="B70" s="88" t="s">
        <v>2</v>
      </c>
      <c r="C70" s="88" t="s">
        <v>111</v>
      </c>
      <c r="D70" s="88">
        <v>50.78</v>
      </c>
      <c r="E70" s="597">
        <v>44.7</v>
      </c>
      <c r="F70" s="88" t="s">
        <v>1</v>
      </c>
      <c r="G70" s="88" t="s">
        <v>15</v>
      </c>
      <c r="H70" s="88">
        <v>50.47</v>
      </c>
      <c r="I70" s="597">
        <v>47.875</v>
      </c>
      <c r="J70" s="88" t="s">
        <v>4</v>
      </c>
      <c r="K70" s="88" t="s">
        <v>59</v>
      </c>
      <c r="L70" s="88">
        <v>53.91</v>
      </c>
      <c r="M70" s="18">
        <v>48.5</v>
      </c>
      <c r="N70" s="288" t="s">
        <v>6</v>
      </c>
      <c r="O70" s="147" t="s">
        <v>89</v>
      </c>
      <c r="P70" s="186">
        <v>54.06</v>
      </c>
      <c r="Q70" s="22">
        <v>48</v>
      </c>
      <c r="R70" s="242" t="s">
        <v>1</v>
      </c>
      <c r="S70" s="224" t="s">
        <v>11</v>
      </c>
      <c r="T70" s="55">
        <v>53.16</v>
      </c>
      <c r="U70" s="511">
        <v>47.166666666666664</v>
      </c>
      <c r="V70" s="15" t="s">
        <v>4</v>
      </c>
      <c r="W70" s="31" t="s">
        <v>96</v>
      </c>
      <c r="X70" s="55">
        <v>54.85</v>
      </c>
      <c r="Y70" s="54">
        <v>49.888888888888886</v>
      </c>
      <c r="Z70" s="15" t="s">
        <v>4</v>
      </c>
      <c r="AA70" s="44" t="s">
        <v>59</v>
      </c>
      <c r="AB70" s="86">
        <v>54.85</v>
      </c>
      <c r="AC70" s="110">
        <v>50</v>
      </c>
    </row>
    <row r="71" spans="1:29" ht="15" customHeight="1" x14ac:dyDescent="0.25">
      <c r="A71" s="174">
        <v>66</v>
      </c>
      <c r="B71" s="89" t="s">
        <v>5</v>
      </c>
      <c r="C71" s="89" t="s">
        <v>65</v>
      </c>
      <c r="D71" s="89">
        <v>50.78</v>
      </c>
      <c r="E71" s="595">
        <v>44.1</v>
      </c>
      <c r="F71" s="89" t="s">
        <v>6</v>
      </c>
      <c r="G71" s="89" t="s">
        <v>141</v>
      </c>
      <c r="H71" s="89">
        <v>50.47</v>
      </c>
      <c r="I71" s="595">
        <v>47.75</v>
      </c>
      <c r="J71" s="89" t="s">
        <v>1</v>
      </c>
      <c r="K71" s="89" t="s">
        <v>11</v>
      </c>
      <c r="L71" s="89">
        <v>53.91</v>
      </c>
      <c r="M71" s="18">
        <v>48</v>
      </c>
      <c r="N71" s="15" t="s">
        <v>3</v>
      </c>
      <c r="O71" s="183" t="s">
        <v>135</v>
      </c>
      <c r="P71" s="186">
        <v>54.06</v>
      </c>
      <c r="Q71" s="18">
        <v>48</v>
      </c>
      <c r="R71" s="242" t="s">
        <v>3</v>
      </c>
      <c r="S71" s="224" t="s">
        <v>100</v>
      </c>
      <c r="T71" s="55">
        <v>53.16</v>
      </c>
      <c r="U71" s="511">
        <v>47</v>
      </c>
      <c r="V71" s="15" t="s">
        <v>3</v>
      </c>
      <c r="W71" s="31" t="s">
        <v>47</v>
      </c>
      <c r="X71" s="55">
        <v>54.85</v>
      </c>
      <c r="Y71" s="54">
        <v>49.75</v>
      </c>
      <c r="Z71" s="15" t="s">
        <v>2</v>
      </c>
      <c r="AA71" s="44" t="s">
        <v>35</v>
      </c>
      <c r="AB71" s="86">
        <v>54.85</v>
      </c>
      <c r="AC71" s="110">
        <v>49.666666669999998</v>
      </c>
    </row>
    <row r="72" spans="1:29" ht="15" customHeight="1" x14ac:dyDescent="0.25">
      <c r="A72" s="174">
        <v>67</v>
      </c>
      <c r="B72" s="89" t="s">
        <v>2</v>
      </c>
      <c r="C72" s="89" t="s">
        <v>105</v>
      </c>
      <c r="D72" s="89">
        <v>50.78</v>
      </c>
      <c r="E72" s="595">
        <v>44</v>
      </c>
      <c r="F72" s="89" t="s">
        <v>0</v>
      </c>
      <c r="G72" s="89" t="s">
        <v>115</v>
      </c>
      <c r="H72" s="89">
        <v>50.47</v>
      </c>
      <c r="I72" s="595">
        <v>47.636363636363633</v>
      </c>
      <c r="J72" s="89" t="s">
        <v>2</v>
      </c>
      <c r="K72" s="89" t="s">
        <v>108</v>
      </c>
      <c r="L72" s="89">
        <v>53.91</v>
      </c>
      <c r="M72" s="18">
        <v>48</v>
      </c>
      <c r="N72" s="15" t="s">
        <v>4</v>
      </c>
      <c r="O72" s="140" t="s">
        <v>75</v>
      </c>
      <c r="P72" s="186">
        <v>54.06</v>
      </c>
      <c r="Q72" s="18">
        <v>48</v>
      </c>
      <c r="R72" s="242" t="s">
        <v>1</v>
      </c>
      <c r="S72" s="224" t="s">
        <v>12</v>
      </c>
      <c r="T72" s="55">
        <v>53.16</v>
      </c>
      <c r="U72" s="511">
        <v>46.909090909090907</v>
      </c>
      <c r="V72" s="15" t="s">
        <v>2</v>
      </c>
      <c r="W72" s="31" t="s">
        <v>110</v>
      </c>
      <c r="X72" s="55">
        <v>54.85</v>
      </c>
      <c r="Y72" s="54">
        <v>49.375</v>
      </c>
      <c r="Z72" s="15" t="s">
        <v>2</v>
      </c>
      <c r="AA72" s="44" t="s">
        <v>110</v>
      </c>
      <c r="AB72" s="86">
        <v>54.85</v>
      </c>
      <c r="AC72" s="110">
        <v>49.285714290000001</v>
      </c>
    </row>
    <row r="73" spans="1:29" ht="15" customHeight="1" x14ac:dyDescent="0.25">
      <c r="A73" s="174">
        <v>68</v>
      </c>
      <c r="B73" s="89" t="s">
        <v>6</v>
      </c>
      <c r="C73" s="89" t="s">
        <v>193</v>
      </c>
      <c r="D73" s="89">
        <v>50.78</v>
      </c>
      <c r="E73" s="595">
        <v>43.727272727272727</v>
      </c>
      <c r="F73" s="89" t="s">
        <v>6</v>
      </c>
      <c r="G73" s="89" t="s">
        <v>88</v>
      </c>
      <c r="H73" s="89">
        <v>50.47</v>
      </c>
      <c r="I73" s="595">
        <v>47</v>
      </c>
      <c r="J73" s="89" t="s">
        <v>1</v>
      </c>
      <c r="K73" s="89" t="s">
        <v>28</v>
      </c>
      <c r="L73" s="89">
        <v>53.91</v>
      </c>
      <c r="M73" s="22">
        <v>48</v>
      </c>
      <c r="N73" s="15" t="s">
        <v>3</v>
      </c>
      <c r="O73" s="31" t="s">
        <v>42</v>
      </c>
      <c r="P73" s="186">
        <v>54.06</v>
      </c>
      <c r="Q73" s="18">
        <v>48</v>
      </c>
      <c r="R73" s="242" t="s">
        <v>1</v>
      </c>
      <c r="S73" s="224" t="s">
        <v>20</v>
      </c>
      <c r="T73" s="55">
        <v>53.16</v>
      </c>
      <c r="U73" s="511">
        <v>46.666666666666664</v>
      </c>
      <c r="V73" s="288" t="s">
        <v>1</v>
      </c>
      <c r="W73" s="212" t="s">
        <v>156</v>
      </c>
      <c r="X73" s="55">
        <v>54.85</v>
      </c>
      <c r="Y73" s="54">
        <v>49.2</v>
      </c>
      <c r="Z73" s="288" t="s">
        <v>2</v>
      </c>
      <c r="AA73" s="66" t="s">
        <v>38</v>
      </c>
      <c r="AB73" s="86">
        <v>54.85</v>
      </c>
      <c r="AC73" s="110">
        <v>49</v>
      </c>
    </row>
    <row r="74" spans="1:29" ht="15" customHeight="1" x14ac:dyDescent="0.25">
      <c r="A74" s="174">
        <v>69</v>
      </c>
      <c r="B74" s="88" t="s">
        <v>2</v>
      </c>
      <c r="C74" s="88" t="s">
        <v>108</v>
      </c>
      <c r="D74" s="88">
        <v>50.78</v>
      </c>
      <c r="E74" s="597">
        <v>43.6</v>
      </c>
      <c r="F74" s="88" t="s">
        <v>1</v>
      </c>
      <c r="G74" s="88" t="s">
        <v>31</v>
      </c>
      <c r="H74" s="88">
        <v>50.47</v>
      </c>
      <c r="I74" s="597">
        <v>46.8</v>
      </c>
      <c r="J74" s="88" t="s">
        <v>5</v>
      </c>
      <c r="K74" s="88" t="s">
        <v>68</v>
      </c>
      <c r="L74" s="88">
        <v>53.91</v>
      </c>
      <c r="M74" s="22">
        <v>48</v>
      </c>
      <c r="N74" s="288" t="s">
        <v>2</v>
      </c>
      <c r="O74" s="147" t="s">
        <v>35</v>
      </c>
      <c r="P74" s="186">
        <v>54.06</v>
      </c>
      <c r="Q74" s="22">
        <v>47.8</v>
      </c>
      <c r="R74" s="247" t="s">
        <v>3</v>
      </c>
      <c r="S74" s="246" t="s">
        <v>41</v>
      </c>
      <c r="T74" s="55">
        <v>53.16</v>
      </c>
      <c r="U74" s="513">
        <v>46.5</v>
      </c>
      <c r="V74" s="15" t="s">
        <v>2</v>
      </c>
      <c r="W74" s="31" t="s">
        <v>107</v>
      </c>
      <c r="X74" s="55">
        <v>54.85</v>
      </c>
      <c r="Y74" s="76">
        <v>48.8</v>
      </c>
      <c r="Z74" s="15" t="s">
        <v>4</v>
      </c>
      <c r="AA74" s="44" t="s">
        <v>58</v>
      </c>
      <c r="AB74" s="86">
        <v>54.85</v>
      </c>
      <c r="AC74" s="335">
        <v>48.666666669999998</v>
      </c>
    </row>
    <row r="75" spans="1:29" ht="15" customHeight="1" thickBot="1" x14ac:dyDescent="0.3">
      <c r="A75" s="175">
        <v>70</v>
      </c>
      <c r="B75" s="452" t="s">
        <v>3</v>
      </c>
      <c r="C75" s="452" t="s">
        <v>48</v>
      </c>
      <c r="D75" s="452">
        <v>50.78</v>
      </c>
      <c r="E75" s="596">
        <v>42.8</v>
      </c>
      <c r="F75" s="452" t="s">
        <v>1</v>
      </c>
      <c r="G75" s="452" t="s">
        <v>14</v>
      </c>
      <c r="H75" s="452">
        <v>50.47</v>
      </c>
      <c r="I75" s="596">
        <v>46.571428571428569</v>
      </c>
      <c r="J75" s="452" t="s">
        <v>4</v>
      </c>
      <c r="K75" s="452" t="s">
        <v>75</v>
      </c>
      <c r="L75" s="452">
        <v>53.91</v>
      </c>
      <c r="M75" s="20">
        <v>46</v>
      </c>
      <c r="N75" s="289" t="s">
        <v>5</v>
      </c>
      <c r="O75" s="235" t="s">
        <v>78</v>
      </c>
      <c r="P75" s="198">
        <v>54.06</v>
      </c>
      <c r="Q75" s="20">
        <v>47.75</v>
      </c>
      <c r="R75" s="251" t="s">
        <v>3</v>
      </c>
      <c r="S75" s="250" t="s">
        <v>40</v>
      </c>
      <c r="T75" s="79">
        <v>53.16</v>
      </c>
      <c r="U75" s="512">
        <v>46.5</v>
      </c>
      <c r="V75" s="317" t="s">
        <v>3</v>
      </c>
      <c r="W75" s="223" t="s">
        <v>40</v>
      </c>
      <c r="X75" s="79">
        <v>54.85</v>
      </c>
      <c r="Y75" s="63">
        <v>48.666666666666664</v>
      </c>
      <c r="Z75" s="317" t="s">
        <v>3</v>
      </c>
      <c r="AA75" s="222" t="s">
        <v>99</v>
      </c>
      <c r="AB75" s="87">
        <v>54.85</v>
      </c>
      <c r="AC75" s="339">
        <v>48.6</v>
      </c>
    </row>
    <row r="76" spans="1:29" ht="15" customHeight="1" x14ac:dyDescent="0.25">
      <c r="A76" s="171">
        <v>71</v>
      </c>
      <c r="B76" s="451" t="s">
        <v>2</v>
      </c>
      <c r="C76" s="451" t="s">
        <v>109</v>
      </c>
      <c r="D76" s="451">
        <v>50.78</v>
      </c>
      <c r="E76" s="594">
        <v>42</v>
      </c>
      <c r="F76" s="451" t="s">
        <v>4</v>
      </c>
      <c r="G76" s="451" t="s">
        <v>94</v>
      </c>
      <c r="H76" s="451">
        <v>50.47</v>
      </c>
      <c r="I76" s="594">
        <v>46.111111111111107</v>
      </c>
      <c r="J76" s="451" t="s">
        <v>3</v>
      </c>
      <c r="K76" s="451" t="s">
        <v>165</v>
      </c>
      <c r="L76" s="451">
        <v>53.91</v>
      </c>
      <c r="M76" s="424">
        <v>46</v>
      </c>
      <c r="N76" s="286" t="s">
        <v>2</v>
      </c>
      <c r="O76" s="30" t="s">
        <v>111</v>
      </c>
      <c r="P76" s="195">
        <v>54.06</v>
      </c>
      <c r="Q76" s="14">
        <v>47.3</v>
      </c>
      <c r="R76" s="239" t="s">
        <v>4</v>
      </c>
      <c r="S76" s="238" t="s">
        <v>158</v>
      </c>
      <c r="T76" s="48">
        <v>53.16</v>
      </c>
      <c r="U76" s="510">
        <v>46.2</v>
      </c>
      <c r="V76" s="286" t="s">
        <v>6</v>
      </c>
      <c r="W76" s="30" t="s">
        <v>84</v>
      </c>
      <c r="X76" s="48">
        <v>54.85</v>
      </c>
      <c r="Y76" s="78">
        <v>48.666666666666664</v>
      </c>
      <c r="Z76" s="288" t="s">
        <v>1</v>
      </c>
      <c r="AA76" s="66" t="s">
        <v>28</v>
      </c>
      <c r="AB76" s="337">
        <v>54.85</v>
      </c>
      <c r="AC76" s="340">
        <v>48.4</v>
      </c>
    </row>
    <row r="77" spans="1:29" ht="15" customHeight="1" x14ac:dyDescent="0.25">
      <c r="A77" s="174">
        <v>72</v>
      </c>
      <c r="B77" s="89" t="s">
        <v>3</v>
      </c>
      <c r="C77" s="89" t="s">
        <v>135</v>
      </c>
      <c r="D77" s="89">
        <v>50.78</v>
      </c>
      <c r="E77" s="595">
        <v>41.9</v>
      </c>
      <c r="F77" s="89" t="s">
        <v>2</v>
      </c>
      <c r="G77" s="89" t="s">
        <v>111</v>
      </c>
      <c r="H77" s="89">
        <v>50.47</v>
      </c>
      <c r="I77" s="595">
        <v>45.777777777777779</v>
      </c>
      <c r="J77" s="89" t="s">
        <v>2</v>
      </c>
      <c r="K77" s="89" t="s">
        <v>110</v>
      </c>
      <c r="L77" s="89">
        <v>53.91</v>
      </c>
      <c r="M77" s="18">
        <v>45</v>
      </c>
      <c r="N77" s="15" t="s">
        <v>1</v>
      </c>
      <c r="O77" s="31" t="s">
        <v>32</v>
      </c>
      <c r="P77" s="186">
        <v>54.06</v>
      </c>
      <c r="Q77" s="18">
        <v>47</v>
      </c>
      <c r="R77" s="242" t="s">
        <v>1</v>
      </c>
      <c r="S77" s="224" t="s">
        <v>19</v>
      </c>
      <c r="T77" s="55">
        <v>53.16</v>
      </c>
      <c r="U77" s="511">
        <v>46</v>
      </c>
      <c r="V77" s="15" t="s">
        <v>1</v>
      </c>
      <c r="W77" s="31" t="s">
        <v>29</v>
      </c>
      <c r="X77" s="55">
        <v>54.85</v>
      </c>
      <c r="Y77" s="54">
        <v>48.333333333333336</v>
      </c>
      <c r="Z77" s="15" t="s">
        <v>5</v>
      </c>
      <c r="AA77" s="44" t="s">
        <v>63</v>
      </c>
      <c r="AB77" s="86">
        <v>54.85</v>
      </c>
      <c r="AC77" s="110">
        <v>48.333333330000002</v>
      </c>
    </row>
    <row r="78" spans="1:29" ht="15" customHeight="1" x14ac:dyDescent="0.25">
      <c r="A78" s="174">
        <v>73</v>
      </c>
      <c r="B78" s="89" t="s">
        <v>1</v>
      </c>
      <c r="C78" s="89" t="s">
        <v>187</v>
      </c>
      <c r="D78" s="89">
        <v>50.78</v>
      </c>
      <c r="E78" s="595">
        <v>40.4</v>
      </c>
      <c r="F78" s="89" t="s">
        <v>1</v>
      </c>
      <c r="G78" s="89" t="s">
        <v>167</v>
      </c>
      <c r="H78" s="89">
        <v>50.47</v>
      </c>
      <c r="I78" s="595">
        <v>45.692307692307693</v>
      </c>
      <c r="J78" s="89" t="s">
        <v>5</v>
      </c>
      <c r="K78" s="89" t="s">
        <v>63</v>
      </c>
      <c r="L78" s="89">
        <v>53.91</v>
      </c>
      <c r="M78" s="18">
        <v>44.33</v>
      </c>
      <c r="N78" s="15" t="s">
        <v>1</v>
      </c>
      <c r="O78" s="31" t="s">
        <v>26</v>
      </c>
      <c r="P78" s="186">
        <v>54.06</v>
      </c>
      <c r="Q78" s="18">
        <v>47</v>
      </c>
      <c r="R78" s="242" t="s">
        <v>1</v>
      </c>
      <c r="S78" s="224" t="s">
        <v>31</v>
      </c>
      <c r="T78" s="55">
        <v>53.16</v>
      </c>
      <c r="U78" s="511">
        <v>45.857142857142854</v>
      </c>
      <c r="V78" s="15" t="s">
        <v>6</v>
      </c>
      <c r="W78" s="31" t="s">
        <v>85</v>
      </c>
      <c r="X78" s="55">
        <v>54.85</v>
      </c>
      <c r="Y78" s="54">
        <v>48.166666666666664</v>
      </c>
      <c r="Z78" s="52" t="s">
        <v>4</v>
      </c>
      <c r="AA78" s="44" t="s">
        <v>56</v>
      </c>
      <c r="AB78" s="86">
        <v>54.85</v>
      </c>
      <c r="AC78" s="110">
        <v>48</v>
      </c>
    </row>
    <row r="79" spans="1:29" ht="15" customHeight="1" x14ac:dyDescent="0.25">
      <c r="A79" s="174">
        <v>74</v>
      </c>
      <c r="B79" s="89" t="s">
        <v>1</v>
      </c>
      <c r="C79" s="89" t="s">
        <v>178</v>
      </c>
      <c r="D79" s="89">
        <v>50.78</v>
      </c>
      <c r="E79" s="595">
        <v>40</v>
      </c>
      <c r="F79" s="89" t="s">
        <v>5</v>
      </c>
      <c r="G79" s="89" t="s">
        <v>63</v>
      </c>
      <c r="H79" s="89">
        <v>50.47</v>
      </c>
      <c r="I79" s="595">
        <v>45.5</v>
      </c>
      <c r="J79" s="89" t="s">
        <v>2</v>
      </c>
      <c r="K79" s="89" t="s">
        <v>106</v>
      </c>
      <c r="L79" s="89">
        <v>53.91</v>
      </c>
      <c r="M79" s="18">
        <v>44</v>
      </c>
      <c r="N79" s="15" t="s">
        <v>0</v>
      </c>
      <c r="O79" s="31" t="s">
        <v>10</v>
      </c>
      <c r="P79" s="186">
        <v>54.06</v>
      </c>
      <c r="Q79" s="18">
        <v>47</v>
      </c>
      <c r="R79" s="242" t="s">
        <v>3</v>
      </c>
      <c r="S79" s="224" t="s">
        <v>47</v>
      </c>
      <c r="T79" s="55">
        <v>53.16</v>
      </c>
      <c r="U79" s="511">
        <v>45.75</v>
      </c>
      <c r="V79" s="15" t="s">
        <v>5</v>
      </c>
      <c r="W79" s="31" t="s">
        <v>66</v>
      </c>
      <c r="X79" s="55">
        <v>54.85</v>
      </c>
      <c r="Y79" s="54">
        <v>48.166666666666664</v>
      </c>
      <c r="Z79" s="15" t="s">
        <v>4</v>
      </c>
      <c r="AA79" s="44" t="s">
        <v>96</v>
      </c>
      <c r="AB79" s="86">
        <v>54.85</v>
      </c>
      <c r="AC79" s="110">
        <v>47.833333330000002</v>
      </c>
    </row>
    <row r="80" spans="1:29" ht="15" customHeight="1" x14ac:dyDescent="0.25">
      <c r="A80" s="174">
        <v>75</v>
      </c>
      <c r="B80" s="89" t="s">
        <v>5</v>
      </c>
      <c r="C80" s="89" t="s">
        <v>172</v>
      </c>
      <c r="D80" s="89">
        <v>50.78</v>
      </c>
      <c r="E80" s="595">
        <v>39.1</v>
      </c>
      <c r="F80" s="89" t="s">
        <v>2</v>
      </c>
      <c r="G80" s="89" t="s">
        <v>108</v>
      </c>
      <c r="H80" s="89">
        <v>50.47</v>
      </c>
      <c r="I80" s="595">
        <v>45.3</v>
      </c>
      <c r="J80" s="89" t="s">
        <v>5</v>
      </c>
      <c r="K80" s="89" t="s">
        <v>64</v>
      </c>
      <c r="L80" s="89">
        <v>53.91</v>
      </c>
      <c r="M80" s="18">
        <v>44</v>
      </c>
      <c r="N80" s="15" t="s">
        <v>1</v>
      </c>
      <c r="O80" s="31" t="s">
        <v>14</v>
      </c>
      <c r="P80" s="186">
        <v>54.06</v>
      </c>
      <c r="Q80" s="18">
        <v>46.857142857142854</v>
      </c>
      <c r="R80" s="242" t="s">
        <v>3</v>
      </c>
      <c r="S80" s="224" t="s">
        <v>48</v>
      </c>
      <c r="T80" s="55">
        <v>53.16</v>
      </c>
      <c r="U80" s="511">
        <v>45.625</v>
      </c>
      <c r="V80" s="15" t="s">
        <v>6</v>
      </c>
      <c r="W80" s="31" t="s">
        <v>88</v>
      </c>
      <c r="X80" s="55">
        <v>54.85</v>
      </c>
      <c r="Y80" s="54">
        <v>48.142857142857146</v>
      </c>
      <c r="Z80" s="15" t="s">
        <v>1</v>
      </c>
      <c r="AA80" s="224" t="s">
        <v>154</v>
      </c>
      <c r="AB80" s="86">
        <v>54.85</v>
      </c>
      <c r="AC80" s="110">
        <v>47.833333330000002</v>
      </c>
    </row>
    <row r="81" spans="1:29" ht="15" customHeight="1" x14ac:dyDescent="0.25">
      <c r="A81" s="174">
        <v>76</v>
      </c>
      <c r="B81" s="89" t="s">
        <v>6</v>
      </c>
      <c r="C81" s="89" t="s">
        <v>192</v>
      </c>
      <c r="D81" s="89">
        <v>50.78</v>
      </c>
      <c r="E81" s="595">
        <v>38.142857142857146</v>
      </c>
      <c r="F81" s="89" t="s">
        <v>4</v>
      </c>
      <c r="G81" s="89" t="s">
        <v>54</v>
      </c>
      <c r="H81" s="89">
        <v>50.47</v>
      </c>
      <c r="I81" s="595">
        <v>45</v>
      </c>
      <c r="J81" s="89" t="s">
        <v>6</v>
      </c>
      <c r="K81" s="89" t="s">
        <v>85</v>
      </c>
      <c r="L81" s="89">
        <v>53.91</v>
      </c>
      <c r="M81" s="170">
        <v>43.5</v>
      </c>
      <c r="N81" s="15" t="s">
        <v>5</v>
      </c>
      <c r="O81" s="31" t="s">
        <v>62</v>
      </c>
      <c r="P81" s="186">
        <v>54.06</v>
      </c>
      <c r="Q81" s="18">
        <v>46.8</v>
      </c>
      <c r="R81" s="242" t="s">
        <v>5</v>
      </c>
      <c r="S81" s="224" t="s">
        <v>65</v>
      </c>
      <c r="T81" s="55">
        <v>53.16</v>
      </c>
      <c r="U81" s="511">
        <v>44.8</v>
      </c>
      <c r="V81" s="15" t="s">
        <v>0</v>
      </c>
      <c r="W81" s="31" t="s">
        <v>116</v>
      </c>
      <c r="X81" s="55">
        <v>54.85</v>
      </c>
      <c r="Y81" s="54">
        <v>48</v>
      </c>
      <c r="Z81" s="15" t="s">
        <v>1</v>
      </c>
      <c r="AA81" s="44" t="s">
        <v>18</v>
      </c>
      <c r="AB81" s="86">
        <v>54.85</v>
      </c>
      <c r="AC81" s="110">
        <v>47.75</v>
      </c>
    </row>
    <row r="82" spans="1:29" ht="15" customHeight="1" x14ac:dyDescent="0.25">
      <c r="A82" s="174">
        <v>77</v>
      </c>
      <c r="B82" s="89" t="s">
        <v>2</v>
      </c>
      <c r="C82" s="89" t="s">
        <v>107</v>
      </c>
      <c r="D82" s="89">
        <v>50.78</v>
      </c>
      <c r="E82" s="595">
        <v>38</v>
      </c>
      <c r="F82" s="89" t="s">
        <v>1</v>
      </c>
      <c r="G82" s="89" t="s">
        <v>17</v>
      </c>
      <c r="H82" s="89">
        <v>50.47</v>
      </c>
      <c r="I82" s="595">
        <v>45</v>
      </c>
      <c r="J82" s="89" t="s">
        <v>4</v>
      </c>
      <c r="K82" s="89" t="s">
        <v>55</v>
      </c>
      <c r="L82" s="89">
        <v>53.91</v>
      </c>
      <c r="M82" s="26">
        <v>43.5</v>
      </c>
      <c r="N82" s="15" t="s">
        <v>5</v>
      </c>
      <c r="O82" s="31" t="s">
        <v>67</v>
      </c>
      <c r="P82" s="186">
        <v>54.06</v>
      </c>
      <c r="Q82" s="18">
        <v>46</v>
      </c>
      <c r="R82" s="242" t="s">
        <v>1</v>
      </c>
      <c r="S82" s="224" t="s">
        <v>17</v>
      </c>
      <c r="T82" s="55">
        <v>53.16</v>
      </c>
      <c r="U82" s="511">
        <v>44.8</v>
      </c>
      <c r="V82" s="288" t="s">
        <v>5</v>
      </c>
      <c r="W82" s="147" t="s">
        <v>63</v>
      </c>
      <c r="X82" s="55">
        <v>54.85</v>
      </c>
      <c r="Y82" s="54">
        <v>47</v>
      </c>
      <c r="Z82" s="288" t="s">
        <v>1</v>
      </c>
      <c r="AA82" s="66" t="s">
        <v>34</v>
      </c>
      <c r="AB82" s="86">
        <v>54.85</v>
      </c>
      <c r="AC82" s="110">
        <v>47.166666669999998</v>
      </c>
    </row>
    <row r="83" spans="1:29" ht="15" customHeight="1" x14ac:dyDescent="0.25">
      <c r="A83" s="174">
        <v>78</v>
      </c>
      <c r="B83" s="88" t="s">
        <v>3</v>
      </c>
      <c r="C83" s="88" t="s">
        <v>41</v>
      </c>
      <c r="D83" s="88">
        <v>50.78</v>
      </c>
      <c r="E83" s="597">
        <v>37.6</v>
      </c>
      <c r="F83" s="88" t="s">
        <v>1</v>
      </c>
      <c r="G83" s="88" t="s">
        <v>21</v>
      </c>
      <c r="H83" s="88">
        <v>50.47</v>
      </c>
      <c r="I83" s="597">
        <v>44.571428571428569</v>
      </c>
      <c r="J83" s="88" t="s">
        <v>5</v>
      </c>
      <c r="K83" s="88" t="s">
        <v>60</v>
      </c>
      <c r="L83" s="88">
        <v>53.91</v>
      </c>
      <c r="M83" s="18">
        <v>43</v>
      </c>
      <c r="N83" s="288" t="s">
        <v>0</v>
      </c>
      <c r="O83" s="184" t="s">
        <v>138</v>
      </c>
      <c r="P83" s="186">
        <v>54.06</v>
      </c>
      <c r="Q83" s="22">
        <v>46</v>
      </c>
      <c r="R83" s="242" t="s">
        <v>4</v>
      </c>
      <c r="S83" s="224" t="s">
        <v>58</v>
      </c>
      <c r="T83" s="55">
        <v>53.16</v>
      </c>
      <c r="U83" s="511">
        <v>44.5</v>
      </c>
      <c r="V83" s="15" t="s">
        <v>2</v>
      </c>
      <c r="W83" s="31" t="s">
        <v>37</v>
      </c>
      <c r="X83" s="55">
        <v>54.85</v>
      </c>
      <c r="Y83" s="54">
        <v>47</v>
      </c>
      <c r="Z83" s="15" t="s">
        <v>0</v>
      </c>
      <c r="AA83" s="44" t="s">
        <v>116</v>
      </c>
      <c r="AB83" s="86">
        <v>54.85</v>
      </c>
      <c r="AC83" s="110">
        <v>47.125</v>
      </c>
    </row>
    <row r="84" spans="1:29" ht="15" customHeight="1" x14ac:dyDescent="0.25">
      <c r="A84" s="174">
        <v>79</v>
      </c>
      <c r="B84" s="89" t="s">
        <v>0</v>
      </c>
      <c r="C84" s="89" t="s">
        <v>116</v>
      </c>
      <c r="D84" s="89">
        <v>50.78</v>
      </c>
      <c r="E84" s="595">
        <v>37.333333333333336</v>
      </c>
      <c r="F84" s="89" t="s">
        <v>5</v>
      </c>
      <c r="G84" s="89" t="s">
        <v>60</v>
      </c>
      <c r="H84" s="89">
        <v>50.47</v>
      </c>
      <c r="I84" s="595">
        <v>43.166666666666657</v>
      </c>
      <c r="J84" s="89" t="s">
        <v>2</v>
      </c>
      <c r="K84" s="89" t="s">
        <v>37</v>
      </c>
      <c r="L84" s="89">
        <v>53.91</v>
      </c>
      <c r="M84" s="18">
        <v>43</v>
      </c>
      <c r="N84" s="15" t="s">
        <v>4</v>
      </c>
      <c r="O84" s="31" t="s">
        <v>50</v>
      </c>
      <c r="P84" s="186">
        <v>54.06</v>
      </c>
      <c r="Q84" s="18">
        <v>45</v>
      </c>
      <c r="R84" s="247" t="s">
        <v>2</v>
      </c>
      <c r="S84" s="246" t="s">
        <v>109</v>
      </c>
      <c r="T84" s="55">
        <v>53.16</v>
      </c>
      <c r="U84" s="513">
        <v>44.230769230769234</v>
      </c>
      <c r="V84" s="15" t="s">
        <v>1</v>
      </c>
      <c r="W84" s="31" t="s">
        <v>28</v>
      </c>
      <c r="X84" s="55">
        <v>54.85</v>
      </c>
      <c r="Y84" s="76">
        <v>46.75</v>
      </c>
      <c r="Z84" s="15" t="s">
        <v>1</v>
      </c>
      <c r="AA84" s="44" t="s">
        <v>31</v>
      </c>
      <c r="AB84" s="86">
        <v>54.85</v>
      </c>
      <c r="AC84" s="335">
        <v>46.61538462</v>
      </c>
    </row>
    <row r="85" spans="1:29" ht="15" customHeight="1" thickBot="1" x14ac:dyDescent="0.3">
      <c r="A85" s="175">
        <v>80</v>
      </c>
      <c r="B85" s="452" t="s">
        <v>4</v>
      </c>
      <c r="C85" s="452" t="s">
        <v>175</v>
      </c>
      <c r="D85" s="452">
        <v>50.78</v>
      </c>
      <c r="E85" s="596">
        <v>37</v>
      </c>
      <c r="F85" s="452" t="s">
        <v>3</v>
      </c>
      <c r="G85" s="452" t="s">
        <v>101</v>
      </c>
      <c r="H85" s="452">
        <v>50.47</v>
      </c>
      <c r="I85" s="596">
        <v>43.166666666666657</v>
      </c>
      <c r="J85" s="452" t="s">
        <v>1</v>
      </c>
      <c r="K85" s="452" t="s">
        <v>23</v>
      </c>
      <c r="L85" s="452">
        <v>53.91</v>
      </c>
      <c r="M85" s="20">
        <v>42.71</v>
      </c>
      <c r="N85" s="289" t="s">
        <v>5</v>
      </c>
      <c r="O85" s="32" t="s">
        <v>91</v>
      </c>
      <c r="P85" s="198">
        <v>54.06</v>
      </c>
      <c r="Q85" s="20">
        <v>44.5</v>
      </c>
      <c r="R85" s="251" t="s">
        <v>0</v>
      </c>
      <c r="S85" s="250" t="s">
        <v>70</v>
      </c>
      <c r="T85" s="79">
        <v>53.16</v>
      </c>
      <c r="U85" s="512">
        <v>44</v>
      </c>
      <c r="V85" s="317" t="s">
        <v>2</v>
      </c>
      <c r="W85" s="223" t="s">
        <v>108</v>
      </c>
      <c r="X85" s="79">
        <v>54.85</v>
      </c>
      <c r="Y85" s="63">
        <v>46.454545454545453</v>
      </c>
      <c r="Z85" s="127" t="s">
        <v>5</v>
      </c>
      <c r="AA85" s="126" t="s">
        <v>60</v>
      </c>
      <c r="AB85" s="87">
        <v>54.85</v>
      </c>
      <c r="AC85" s="339">
        <v>46.5</v>
      </c>
    </row>
    <row r="86" spans="1:29" ht="15" customHeight="1" x14ac:dyDescent="0.25">
      <c r="A86" s="171">
        <v>81</v>
      </c>
      <c r="B86" s="451" t="s">
        <v>4</v>
      </c>
      <c r="C86" s="451" t="s">
        <v>74</v>
      </c>
      <c r="D86" s="451">
        <v>50.78</v>
      </c>
      <c r="E86" s="594">
        <v>37</v>
      </c>
      <c r="F86" s="451" t="s">
        <v>2</v>
      </c>
      <c r="G86" s="451" t="s">
        <v>110</v>
      </c>
      <c r="H86" s="451">
        <v>50.47</v>
      </c>
      <c r="I86" s="594">
        <v>42.166666666666657</v>
      </c>
      <c r="J86" s="451" t="s">
        <v>5</v>
      </c>
      <c r="K86" s="451" t="s">
        <v>78</v>
      </c>
      <c r="L86" s="451">
        <v>53.91</v>
      </c>
      <c r="M86" s="14">
        <v>42</v>
      </c>
      <c r="N86" s="286" t="s">
        <v>3</v>
      </c>
      <c r="O86" s="211" t="s">
        <v>73</v>
      </c>
      <c r="P86" s="195">
        <v>54.06</v>
      </c>
      <c r="Q86" s="14">
        <v>44</v>
      </c>
      <c r="R86" s="239" t="s">
        <v>1</v>
      </c>
      <c r="S86" s="238" t="s">
        <v>15</v>
      </c>
      <c r="T86" s="48">
        <v>53.16</v>
      </c>
      <c r="U86" s="510">
        <v>44</v>
      </c>
      <c r="V86" s="286" t="s">
        <v>4</v>
      </c>
      <c r="W86" s="30" t="s">
        <v>52</v>
      </c>
      <c r="X86" s="48">
        <v>54.85</v>
      </c>
      <c r="Y86" s="78">
        <v>46</v>
      </c>
      <c r="Z86" s="286" t="s">
        <v>1</v>
      </c>
      <c r="AA86" s="43" t="s">
        <v>112</v>
      </c>
      <c r="AB86" s="337">
        <v>54.85</v>
      </c>
      <c r="AC86" s="340">
        <v>45.6</v>
      </c>
    </row>
    <row r="87" spans="1:29" ht="15" customHeight="1" x14ac:dyDescent="0.25">
      <c r="A87" s="174">
        <v>82</v>
      </c>
      <c r="B87" s="89" t="s">
        <v>1</v>
      </c>
      <c r="C87" s="89" t="s">
        <v>184</v>
      </c>
      <c r="D87" s="89">
        <v>50.78</v>
      </c>
      <c r="E87" s="595">
        <v>36.799999999999997</v>
      </c>
      <c r="F87" s="89" t="s">
        <v>4</v>
      </c>
      <c r="G87" s="89" t="s">
        <v>55</v>
      </c>
      <c r="H87" s="89">
        <v>50.47</v>
      </c>
      <c r="I87" s="595">
        <v>42</v>
      </c>
      <c r="J87" s="89" t="s">
        <v>3</v>
      </c>
      <c r="K87" s="89" t="s">
        <v>45</v>
      </c>
      <c r="L87" s="89">
        <v>53.91</v>
      </c>
      <c r="M87" s="18">
        <v>42</v>
      </c>
      <c r="N87" s="15" t="s">
        <v>4</v>
      </c>
      <c r="O87" s="31" t="s">
        <v>58</v>
      </c>
      <c r="P87" s="186">
        <v>54.06</v>
      </c>
      <c r="Q87" s="18">
        <v>44</v>
      </c>
      <c r="R87" s="242" t="s">
        <v>1</v>
      </c>
      <c r="S87" s="224" t="s">
        <v>25</v>
      </c>
      <c r="T87" s="55">
        <v>53.16</v>
      </c>
      <c r="U87" s="511">
        <v>43.8</v>
      </c>
      <c r="V87" s="15" t="s">
        <v>2</v>
      </c>
      <c r="W87" s="31" t="s">
        <v>104</v>
      </c>
      <c r="X87" s="55">
        <v>54.85</v>
      </c>
      <c r="Y87" s="54">
        <v>45.875</v>
      </c>
      <c r="Z87" s="15" t="s">
        <v>1</v>
      </c>
      <c r="AA87" s="44" t="s">
        <v>11</v>
      </c>
      <c r="AB87" s="86">
        <v>54.85</v>
      </c>
      <c r="AC87" s="110">
        <v>45.333333330000002</v>
      </c>
    </row>
    <row r="88" spans="1:29" ht="15" customHeight="1" x14ac:dyDescent="0.25">
      <c r="A88" s="174">
        <v>83</v>
      </c>
      <c r="B88" s="89" t="s">
        <v>5</v>
      </c>
      <c r="C88" s="89" t="s">
        <v>63</v>
      </c>
      <c r="D88" s="89">
        <v>50.78</v>
      </c>
      <c r="E88" s="595">
        <v>36.4</v>
      </c>
      <c r="F88" s="89" t="s">
        <v>3</v>
      </c>
      <c r="G88" s="89" t="s">
        <v>135</v>
      </c>
      <c r="H88" s="89">
        <v>50.47</v>
      </c>
      <c r="I88" s="595">
        <v>42</v>
      </c>
      <c r="J88" s="89" t="s">
        <v>3</v>
      </c>
      <c r="K88" s="89" t="s">
        <v>43</v>
      </c>
      <c r="L88" s="89">
        <v>53.91</v>
      </c>
      <c r="M88" s="18">
        <v>42</v>
      </c>
      <c r="N88" s="15" t="s">
        <v>3</v>
      </c>
      <c r="O88" s="31" t="s">
        <v>47</v>
      </c>
      <c r="P88" s="186">
        <v>54.06</v>
      </c>
      <c r="Q88" s="18">
        <v>43.33</v>
      </c>
      <c r="R88" s="242" t="s">
        <v>1</v>
      </c>
      <c r="S88" s="224" t="s">
        <v>28</v>
      </c>
      <c r="T88" s="55">
        <v>53.16</v>
      </c>
      <c r="U88" s="511">
        <v>43.6</v>
      </c>
      <c r="V88" s="15" t="s">
        <v>4</v>
      </c>
      <c r="W88" s="17" t="s">
        <v>57</v>
      </c>
      <c r="X88" s="55">
        <v>54.85</v>
      </c>
      <c r="Y88" s="54">
        <v>45.666666666666664</v>
      </c>
      <c r="Z88" s="15" t="s">
        <v>2</v>
      </c>
      <c r="AA88" s="44" t="s">
        <v>36</v>
      </c>
      <c r="AB88" s="86">
        <v>54.85</v>
      </c>
      <c r="AC88" s="110">
        <v>45</v>
      </c>
    </row>
    <row r="89" spans="1:29" ht="15" customHeight="1" x14ac:dyDescent="0.25">
      <c r="A89" s="174">
        <v>84</v>
      </c>
      <c r="B89" s="89" t="s">
        <v>4</v>
      </c>
      <c r="C89" s="89" t="s">
        <v>58</v>
      </c>
      <c r="D89" s="89">
        <v>50.78</v>
      </c>
      <c r="E89" s="595">
        <v>36.200000000000003</v>
      </c>
      <c r="F89" s="89" t="s">
        <v>5</v>
      </c>
      <c r="G89" s="89" t="s">
        <v>62</v>
      </c>
      <c r="H89" s="89">
        <v>50.47</v>
      </c>
      <c r="I89" s="595">
        <v>41.6</v>
      </c>
      <c r="J89" s="89" t="s">
        <v>4</v>
      </c>
      <c r="K89" s="89" t="s">
        <v>50</v>
      </c>
      <c r="L89" s="89">
        <v>53.91</v>
      </c>
      <c r="M89" s="18">
        <v>41.33</v>
      </c>
      <c r="N89" s="15" t="s">
        <v>1</v>
      </c>
      <c r="O89" s="31" t="s">
        <v>31</v>
      </c>
      <c r="P89" s="186">
        <v>54.06</v>
      </c>
      <c r="Q89" s="18">
        <v>42.916666666666664</v>
      </c>
      <c r="R89" s="242" t="s">
        <v>6</v>
      </c>
      <c r="S89" s="224" t="s">
        <v>88</v>
      </c>
      <c r="T89" s="55">
        <v>53.16</v>
      </c>
      <c r="U89" s="511">
        <v>43.5</v>
      </c>
      <c r="V89" s="52" t="s">
        <v>4</v>
      </c>
      <c r="W89" s="191" t="s">
        <v>118</v>
      </c>
      <c r="X89" s="55">
        <v>54.85</v>
      </c>
      <c r="Y89" s="54">
        <v>45.166666666666664</v>
      </c>
      <c r="Z89" s="52" t="s">
        <v>5</v>
      </c>
      <c r="AA89" s="61" t="s">
        <v>76</v>
      </c>
      <c r="AB89" s="86">
        <v>54.85</v>
      </c>
      <c r="AC89" s="110">
        <v>44</v>
      </c>
    </row>
    <row r="90" spans="1:29" ht="15" customHeight="1" x14ac:dyDescent="0.25">
      <c r="A90" s="174">
        <v>85</v>
      </c>
      <c r="B90" s="89" t="s">
        <v>5</v>
      </c>
      <c r="C90" s="89" t="s">
        <v>60</v>
      </c>
      <c r="D90" s="89">
        <v>50.78</v>
      </c>
      <c r="E90" s="595">
        <v>36.1</v>
      </c>
      <c r="F90" s="89" t="s">
        <v>1</v>
      </c>
      <c r="G90" s="89" t="s">
        <v>154</v>
      </c>
      <c r="H90" s="89">
        <v>50.47</v>
      </c>
      <c r="I90" s="595">
        <v>40.555555555555557</v>
      </c>
      <c r="J90" s="89" t="s">
        <v>4</v>
      </c>
      <c r="K90" s="89" t="s">
        <v>56</v>
      </c>
      <c r="L90" s="89">
        <v>53.91</v>
      </c>
      <c r="M90" s="18">
        <v>40.5</v>
      </c>
      <c r="N90" s="15" t="s">
        <v>2</v>
      </c>
      <c r="O90" s="31" t="s">
        <v>104</v>
      </c>
      <c r="P90" s="186">
        <v>54.06</v>
      </c>
      <c r="Q90" s="18">
        <v>42</v>
      </c>
      <c r="R90" s="242" t="s">
        <v>5</v>
      </c>
      <c r="S90" s="224" t="s">
        <v>91</v>
      </c>
      <c r="T90" s="55">
        <v>53.16</v>
      </c>
      <c r="U90" s="511">
        <v>42.75</v>
      </c>
      <c r="V90" s="15" t="s">
        <v>1</v>
      </c>
      <c r="W90" s="31" t="s">
        <v>19</v>
      </c>
      <c r="X90" s="55">
        <v>54.85</v>
      </c>
      <c r="Y90" s="54">
        <v>44.8</v>
      </c>
      <c r="Z90" s="15" t="s">
        <v>2</v>
      </c>
      <c r="AA90" s="44" t="s">
        <v>108</v>
      </c>
      <c r="AB90" s="86">
        <v>54.85</v>
      </c>
      <c r="AC90" s="110">
        <v>43.666666669999998</v>
      </c>
    </row>
    <row r="91" spans="1:29" ht="15" customHeight="1" x14ac:dyDescent="0.25">
      <c r="A91" s="174">
        <v>86</v>
      </c>
      <c r="B91" s="89" t="s">
        <v>1</v>
      </c>
      <c r="C91" s="89" t="s">
        <v>17</v>
      </c>
      <c r="D91" s="89">
        <v>50.78</v>
      </c>
      <c r="E91" s="595">
        <v>36</v>
      </c>
      <c r="F91" s="89" t="s">
        <v>4</v>
      </c>
      <c r="G91" s="89" t="s">
        <v>58</v>
      </c>
      <c r="H91" s="89">
        <v>50.47</v>
      </c>
      <c r="I91" s="595">
        <v>39</v>
      </c>
      <c r="J91" s="89" t="s">
        <v>1</v>
      </c>
      <c r="K91" s="89" t="s">
        <v>16</v>
      </c>
      <c r="L91" s="89">
        <v>53.91</v>
      </c>
      <c r="M91" s="18">
        <v>40</v>
      </c>
      <c r="N91" s="15" t="s">
        <v>4</v>
      </c>
      <c r="O91" s="31" t="s">
        <v>53</v>
      </c>
      <c r="P91" s="186">
        <v>54.06</v>
      </c>
      <c r="Q91" s="18">
        <v>42</v>
      </c>
      <c r="R91" s="242" t="s">
        <v>3</v>
      </c>
      <c r="S91" s="224" t="s">
        <v>98</v>
      </c>
      <c r="T91" s="55">
        <v>53.16</v>
      </c>
      <c r="U91" s="511">
        <v>42.666666666666664</v>
      </c>
      <c r="V91" s="15" t="s">
        <v>3</v>
      </c>
      <c r="W91" s="31" t="s">
        <v>101</v>
      </c>
      <c r="X91" s="55">
        <v>54.85</v>
      </c>
      <c r="Y91" s="54">
        <v>44.666666666666664</v>
      </c>
      <c r="Z91" s="52" t="s">
        <v>5</v>
      </c>
      <c r="AA91" s="62" t="s">
        <v>64</v>
      </c>
      <c r="AB91" s="86">
        <v>54.85</v>
      </c>
      <c r="AC91" s="110">
        <v>43.5</v>
      </c>
    </row>
    <row r="92" spans="1:29" ht="15" customHeight="1" x14ac:dyDescent="0.25">
      <c r="A92" s="174">
        <v>87</v>
      </c>
      <c r="B92" s="89" t="s">
        <v>1</v>
      </c>
      <c r="C92" s="89" t="s">
        <v>26</v>
      </c>
      <c r="D92" s="89">
        <v>50.78</v>
      </c>
      <c r="E92" s="595">
        <v>35</v>
      </c>
      <c r="F92" s="89" t="s">
        <v>0</v>
      </c>
      <c r="G92" s="89" t="s">
        <v>10</v>
      </c>
      <c r="H92" s="89">
        <v>50.47</v>
      </c>
      <c r="I92" s="595">
        <v>38</v>
      </c>
      <c r="J92" s="89" t="s">
        <v>5</v>
      </c>
      <c r="K92" s="89" t="s">
        <v>65</v>
      </c>
      <c r="L92" s="89">
        <v>53.91</v>
      </c>
      <c r="M92" s="18">
        <v>40</v>
      </c>
      <c r="N92" s="15" t="s">
        <v>0</v>
      </c>
      <c r="O92" s="140" t="s">
        <v>136</v>
      </c>
      <c r="P92" s="186">
        <v>54.06</v>
      </c>
      <c r="Q92" s="18">
        <v>42</v>
      </c>
      <c r="R92" s="242" t="s">
        <v>4</v>
      </c>
      <c r="S92" s="224" t="s">
        <v>59</v>
      </c>
      <c r="T92" s="55">
        <v>53.16</v>
      </c>
      <c r="U92" s="511">
        <v>42.6</v>
      </c>
      <c r="V92" s="15" t="s">
        <v>4</v>
      </c>
      <c r="W92" s="183" t="s">
        <v>74</v>
      </c>
      <c r="X92" s="55">
        <v>54.85</v>
      </c>
      <c r="Y92" s="54">
        <v>44.6</v>
      </c>
      <c r="Z92" s="15" t="s">
        <v>3</v>
      </c>
      <c r="AA92" s="44" t="s">
        <v>41</v>
      </c>
      <c r="AB92" s="86">
        <v>54.85</v>
      </c>
      <c r="AC92" s="110">
        <v>43</v>
      </c>
    </row>
    <row r="93" spans="1:29" ht="15" customHeight="1" x14ac:dyDescent="0.25">
      <c r="A93" s="174">
        <v>88</v>
      </c>
      <c r="B93" s="89" t="s">
        <v>1</v>
      </c>
      <c r="C93" s="89" t="s">
        <v>186</v>
      </c>
      <c r="D93" s="89">
        <v>50.78</v>
      </c>
      <c r="E93" s="595">
        <v>34.700000000000003</v>
      </c>
      <c r="F93" s="89" t="s">
        <v>3</v>
      </c>
      <c r="G93" s="89" t="s">
        <v>41</v>
      </c>
      <c r="H93" s="89">
        <v>50.47</v>
      </c>
      <c r="I93" s="595">
        <v>37.6</v>
      </c>
      <c r="J93" s="89" t="s">
        <v>3</v>
      </c>
      <c r="K93" s="89" t="s">
        <v>101</v>
      </c>
      <c r="L93" s="89">
        <v>53.91</v>
      </c>
      <c r="M93" s="18">
        <v>40</v>
      </c>
      <c r="N93" s="15" t="s">
        <v>6</v>
      </c>
      <c r="O93" s="31" t="s">
        <v>88</v>
      </c>
      <c r="P93" s="186">
        <v>54.06</v>
      </c>
      <c r="Q93" s="170">
        <v>41</v>
      </c>
      <c r="R93" s="242" t="s">
        <v>4</v>
      </c>
      <c r="S93" s="224" t="s">
        <v>94</v>
      </c>
      <c r="T93" s="55">
        <v>53.16</v>
      </c>
      <c r="U93" s="511">
        <v>42.545454545454547</v>
      </c>
      <c r="V93" s="15" t="s">
        <v>1</v>
      </c>
      <c r="W93" s="31" t="s">
        <v>12</v>
      </c>
      <c r="X93" s="55">
        <v>54.85</v>
      </c>
      <c r="Y93" s="54">
        <v>44.25</v>
      </c>
      <c r="Z93" s="15" t="s">
        <v>3</v>
      </c>
      <c r="AA93" s="44" t="s">
        <v>46</v>
      </c>
      <c r="AB93" s="86">
        <v>54.85</v>
      </c>
      <c r="AC93" s="110">
        <v>42.666666669999998</v>
      </c>
    </row>
    <row r="94" spans="1:29" ht="15" customHeight="1" x14ac:dyDescent="0.25">
      <c r="A94" s="174">
        <v>89</v>
      </c>
      <c r="B94" s="89" t="s">
        <v>4</v>
      </c>
      <c r="C94" s="89" t="s">
        <v>95</v>
      </c>
      <c r="D94" s="89">
        <v>50.78</v>
      </c>
      <c r="E94" s="595">
        <v>33.9</v>
      </c>
      <c r="F94" s="89" t="s">
        <v>3</v>
      </c>
      <c r="G94" s="89" t="s">
        <v>48</v>
      </c>
      <c r="H94" s="89">
        <v>50.47</v>
      </c>
      <c r="I94" s="595">
        <v>37.125</v>
      </c>
      <c r="J94" s="89" t="s">
        <v>1</v>
      </c>
      <c r="K94" s="89" t="s">
        <v>32</v>
      </c>
      <c r="L94" s="89">
        <v>53.91</v>
      </c>
      <c r="M94" s="18">
        <v>39</v>
      </c>
      <c r="N94" s="15" t="s">
        <v>2</v>
      </c>
      <c r="O94" s="31" t="s">
        <v>36</v>
      </c>
      <c r="P94" s="186">
        <v>54.06</v>
      </c>
      <c r="Q94" s="18">
        <v>41</v>
      </c>
      <c r="R94" s="247" t="s">
        <v>0</v>
      </c>
      <c r="S94" s="246" t="s">
        <v>9</v>
      </c>
      <c r="T94" s="55">
        <v>53.16</v>
      </c>
      <c r="U94" s="513">
        <v>42.333333333333336</v>
      </c>
      <c r="V94" s="288" t="s">
        <v>4</v>
      </c>
      <c r="W94" s="147" t="s">
        <v>55</v>
      </c>
      <c r="X94" s="55">
        <v>54.85</v>
      </c>
      <c r="Y94" s="76">
        <v>43.375</v>
      </c>
      <c r="Z94" s="288" t="s">
        <v>1</v>
      </c>
      <c r="AA94" s="66" t="s">
        <v>15</v>
      </c>
      <c r="AB94" s="86">
        <v>54.85</v>
      </c>
      <c r="AC94" s="335">
        <v>42.666666669999998</v>
      </c>
    </row>
    <row r="95" spans="1:29" ht="15" customHeight="1" thickBot="1" x14ac:dyDescent="0.3">
      <c r="A95" s="175">
        <v>90</v>
      </c>
      <c r="B95" s="452" t="s">
        <v>2</v>
      </c>
      <c r="C95" s="452" t="s">
        <v>110</v>
      </c>
      <c r="D95" s="452">
        <v>50.78</v>
      </c>
      <c r="E95" s="596">
        <v>33.6</v>
      </c>
      <c r="F95" s="452" t="s">
        <v>3</v>
      </c>
      <c r="G95" s="452" t="s">
        <v>98</v>
      </c>
      <c r="H95" s="452">
        <v>50.47</v>
      </c>
      <c r="I95" s="596">
        <v>36.75</v>
      </c>
      <c r="J95" s="452" t="s">
        <v>0</v>
      </c>
      <c r="K95" s="452" t="s">
        <v>164</v>
      </c>
      <c r="L95" s="452">
        <v>53.91</v>
      </c>
      <c r="M95" s="422">
        <v>38.78</v>
      </c>
      <c r="N95" s="289" t="s">
        <v>5</v>
      </c>
      <c r="O95" s="32" t="s">
        <v>63</v>
      </c>
      <c r="P95" s="198">
        <v>54.06</v>
      </c>
      <c r="Q95" s="20">
        <v>40.6</v>
      </c>
      <c r="R95" s="251" t="s">
        <v>1</v>
      </c>
      <c r="S95" s="250" t="s">
        <v>34</v>
      </c>
      <c r="T95" s="79">
        <v>53.16</v>
      </c>
      <c r="U95" s="512">
        <v>41.666666666666664</v>
      </c>
      <c r="V95" s="289" t="s">
        <v>2</v>
      </c>
      <c r="W95" s="32" t="s">
        <v>35</v>
      </c>
      <c r="X95" s="79">
        <v>54.85</v>
      </c>
      <c r="Y95" s="63">
        <v>43</v>
      </c>
      <c r="Z95" s="289" t="s">
        <v>1</v>
      </c>
      <c r="AA95" s="45" t="s">
        <v>21</v>
      </c>
      <c r="AB95" s="87">
        <v>54.85</v>
      </c>
      <c r="AC95" s="339">
        <v>42</v>
      </c>
    </row>
    <row r="96" spans="1:29" ht="15" customHeight="1" x14ac:dyDescent="0.25">
      <c r="A96" s="172">
        <v>91</v>
      </c>
      <c r="B96" s="88" t="s">
        <v>1</v>
      </c>
      <c r="C96" s="88" t="s">
        <v>189</v>
      </c>
      <c r="D96" s="88">
        <v>50.78</v>
      </c>
      <c r="E96" s="597">
        <v>32.799999999999997</v>
      </c>
      <c r="F96" s="88" t="s">
        <v>3</v>
      </c>
      <c r="G96" s="88" t="s">
        <v>165</v>
      </c>
      <c r="H96" s="88">
        <v>50.47</v>
      </c>
      <c r="I96" s="597">
        <v>35.666666666666657</v>
      </c>
      <c r="J96" s="88" t="s">
        <v>2</v>
      </c>
      <c r="K96" s="88" t="s">
        <v>166</v>
      </c>
      <c r="L96" s="88">
        <v>53.91</v>
      </c>
      <c r="M96" s="424">
        <v>38</v>
      </c>
      <c r="N96" s="288" t="s">
        <v>1</v>
      </c>
      <c r="O96" s="147" t="s">
        <v>15</v>
      </c>
      <c r="P96" s="186">
        <v>54.06</v>
      </c>
      <c r="Q96" s="22">
        <v>40.25</v>
      </c>
      <c r="R96" s="254" t="s">
        <v>4</v>
      </c>
      <c r="S96" s="225" t="s">
        <v>51</v>
      </c>
      <c r="T96" s="69">
        <v>53.16</v>
      </c>
      <c r="U96" s="514">
        <v>41.5</v>
      </c>
      <c r="V96" s="288" t="s">
        <v>1</v>
      </c>
      <c r="W96" s="147" t="s">
        <v>24</v>
      </c>
      <c r="X96" s="69">
        <v>54.85</v>
      </c>
      <c r="Y96" s="77">
        <v>43</v>
      </c>
      <c r="Z96" s="288" t="s">
        <v>3</v>
      </c>
      <c r="AA96" s="66" t="s">
        <v>47</v>
      </c>
      <c r="AB96" s="108">
        <v>54.85</v>
      </c>
      <c r="AC96" s="109">
        <v>40.25</v>
      </c>
    </row>
    <row r="97" spans="1:29" ht="15" customHeight="1" x14ac:dyDescent="0.25">
      <c r="A97" s="174">
        <v>92</v>
      </c>
      <c r="B97" s="89" t="s">
        <v>0</v>
      </c>
      <c r="C97" s="89" t="s">
        <v>10</v>
      </c>
      <c r="D97" s="89">
        <v>50.78</v>
      </c>
      <c r="E97" s="595">
        <v>32.333333333333336</v>
      </c>
      <c r="F97" s="89" t="s">
        <v>5</v>
      </c>
      <c r="G97" s="89" t="s">
        <v>91</v>
      </c>
      <c r="H97" s="89">
        <v>50.47</v>
      </c>
      <c r="I97" s="595">
        <v>34</v>
      </c>
      <c r="J97" s="89" t="s">
        <v>0</v>
      </c>
      <c r="K97" s="89" t="s">
        <v>116</v>
      </c>
      <c r="L97" s="89">
        <v>53.91</v>
      </c>
      <c r="M97" s="18">
        <v>37.86</v>
      </c>
      <c r="N97" s="15" t="s">
        <v>3</v>
      </c>
      <c r="O97" s="31" t="s">
        <v>98</v>
      </c>
      <c r="P97" s="186">
        <v>54.06</v>
      </c>
      <c r="Q97" s="18">
        <v>40</v>
      </c>
      <c r="R97" s="242" t="s">
        <v>1</v>
      </c>
      <c r="S97" s="224" t="s">
        <v>24</v>
      </c>
      <c r="T97" s="55">
        <v>53.16</v>
      </c>
      <c r="U97" s="511">
        <v>40.857142857142854</v>
      </c>
      <c r="V97" s="15" t="s">
        <v>2</v>
      </c>
      <c r="W97" s="31" t="s">
        <v>109</v>
      </c>
      <c r="X97" s="55">
        <v>54.85</v>
      </c>
      <c r="Y97" s="54">
        <v>42.285714285714285</v>
      </c>
      <c r="Z97" s="15" t="s">
        <v>4</v>
      </c>
      <c r="AA97" s="44" t="s">
        <v>52</v>
      </c>
      <c r="AB97" s="86">
        <v>54.85</v>
      </c>
      <c r="AC97" s="110">
        <v>40.200000000000003</v>
      </c>
    </row>
    <row r="98" spans="1:29" ht="15" customHeight="1" x14ac:dyDescent="0.25">
      <c r="A98" s="174">
        <v>93</v>
      </c>
      <c r="B98" s="89" t="s">
        <v>1</v>
      </c>
      <c r="C98" s="89" t="s">
        <v>183</v>
      </c>
      <c r="D98" s="89">
        <v>50.78</v>
      </c>
      <c r="E98" s="595">
        <v>32</v>
      </c>
      <c r="F98" s="89" t="s">
        <v>3</v>
      </c>
      <c r="G98" s="89" t="s">
        <v>45</v>
      </c>
      <c r="H98" s="89">
        <v>50.47</v>
      </c>
      <c r="I98" s="595">
        <v>33.666666666666657</v>
      </c>
      <c r="J98" s="89" t="s">
        <v>1</v>
      </c>
      <c r="K98" s="89" t="s">
        <v>18</v>
      </c>
      <c r="L98" s="89">
        <v>53.91</v>
      </c>
      <c r="M98" s="18">
        <v>37.28</v>
      </c>
      <c r="N98" s="15" t="s">
        <v>0</v>
      </c>
      <c r="O98" s="31" t="s">
        <v>116</v>
      </c>
      <c r="P98" s="186">
        <v>54.06</v>
      </c>
      <c r="Q98" s="18">
        <v>40</v>
      </c>
      <c r="R98" s="242" t="s">
        <v>6</v>
      </c>
      <c r="S98" s="224" t="s">
        <v>85</v>
      </c>
      <c r="T98" s="55">
        <v>53.16</v>
      </c>
      <c r="U98" s="511">
        <v>39.9</v>
      </c>
      <c r="V98" s="15" t="s">
        <v>4</v>
      </c>
      <c r="W98" s="31" t="s">
        <v>54</v>
      </c>
      <c r="X98" s="55">
        <v>54.85</v>
      </c>
      <c r="Y98" s="54">
        <v>42.2</v>
      </c>
      <c r="Z98" s="15" t="s">
        <v>1</v>
      </c>
      <c r="AA98" s="44" t="s">
        <v>24</v>
      </c>
      <c r="AB98" s="86">
        <v>54.85</v>
      </c>
      <c r="AC98" s="110">
        <v>39.666666669999998</v>
      </c>
    </row>
    <row r="99" spans="1:29" ht="15" customHeight="1" x14ac:dyDescent="0.25">
      <c r="A99" s="174">
        <v>94</v>
      </c>
      <c r="B99" s="89" t="s">
        <v>3</v>
      </c>
      <c r="C99" s="89" t="s">
        <v>45</v>
      </c>
      <c r="D99" s="89">
        <v>50.78</v>
      </c>
      <c r="E99" s="595">
        <v>31.8</v>
      </c>
      <c r="F99" s="89" t="s">
        <v>2</v>
      </c>
      <c r="G99" s="89" t="s">
        <v>106</v>
      </c>
      <c r="H99" s="89">
        <v>50.47</v>
      </c>
      <c r="I99" s="595">
        <v>30.666666666666671</v>
      </c>
      <c r="J99" s="89" t="s">
        <v>4</v>
      </c>
      <c r="K99" s="89" t="s">
        <v>57</v>
      </c>
      <c r="L99" s="89">
        <v>53.91</v>
      </c>
      <c r="M99" s="18">
        <v>36.630000000000003</v>
      </c>
      <c r="N99" s="15" t="s">
        <v>1</v>
      </c>
      <c r="O99" s="31" t="s">
        <v>21</v>
      </c>
      <c r="P99" s="186">
        <v>54.06</v>
      </c>
      <c r="Q99" s="18">
        <v>39.5</v>
      </c>
      <c r="R99" s="242" t="s">
        <v>4</v>
      </c>
      <c r="S99" s="224" t="s">
        <v>53</v>
      </c>
      <c r="T99" s="55">
        <v>53.16</v>
      </c>
      <c r="U99" s="511">
        <v>39.75</v>
      </c>
      <c r="V99" s="15" t="s">
        <v>3</v>
      </c>
      <c r="W99" s="31" t="s">
        <v>45</v>
      </c>
      <c r="X99" s="55">
        <v>54.85</v>
      </c>
      <c r="Y99" s="54">
        <v>42</v>
      </c>
      <c r="Z99" s="15" t="s">
        <v>5</v>
      </c>
      <c r="AA99" s="44" t="s">
        <v>91</v>
      </c>
      <c r="AB99" s="86">
        <v>54.85</v>
      </c>
      <c r="AC99" s="110">
        <v>39</v>
      </c>
    </row>
    <row r="100" spans="1:29" ht="15" customHeight="1" x14ac:dyDescent="0.25">
      <c r="A100" s="174">
        <v>95</v>
      </c>
      <c r="B100" s="89" t="s">
        <v>1</v>
      </c>
      <c r="C100" s="89" t="s">
        <v>12</v>
      </c>
      <c r="D100" s="89">
        <v>50.78</v>
      </c>
      <c r="E100" s="595">
        <v>31</v>
      </c>
      <c r="F100" s="89" t="s">
        <v>5</v>
      </c>
      <c r="G100" s="89" t="s">
        <v>76</v>
      </c>
      <c r="H100" s="89">
        <v>50.47</v>
      </c>
      <c r="I100" s="595">
        <v>30.4</v>
      </c>
      <c r="J100" s="89" t="s">
        <v>2</v>
      </c>
      <c r="K100" s="89" t="s">
        <v>109</v>
      </c>
      <c r="L100" s="89">
        <v>53.91</v>
      </c>
      <c r="M100" s="18">
        <v>36.33</v>
      </c>
      <c r="N100" s="15" t="s">
        <v>4</v>
      </c>
      <c r="O100" s="31" t="s">
        <v>95</v>
      </c>
      <c r="P100" s="186">
        <v>54.06</v>
      </c>
      <c r="Q100" s="18">
        <v>39.25</v>
      </c>
      <c r="R100" s="242" t="s">
        <v>2</v>
      </c>
      <c r="S100" s="224" t="s">
        <v>102</v>
      </c>
      <c r="T100" s="55">
        <v>53.16</v>
      </c>
      <c r="U100" s="511">
        <v>39.5</v>
      </c>
      <c r="V100" s="15" t="s">
        <v>3</v>
      </c>
      <c r="W100" s="31" t="s">
        <v>98</v>
      </c>
      <c r="X100" s="55">
        <v>54.85</v>
      </c>
      <c r="Y100" s="54">
        <v>41.333333333333336</v>
      </c>
      <c r="Z100" s="52" t="s">
        <v>5</v>
      </c>
      <c r="AA100" s="61" t="s">
        <v>77</v>
      </c>
      <c r="AB100" s="86">
        <v>54.85</v>
      </c>
      <c r="AC100" s="110">
        <v>37</v>
      </c>
    </row>
    <row r="101" spans="1:29" ht="15" customHeight="1" x14ac:dyDescent="0.25">
      <c r="A101" s="174">
        <v>96</v>
      </c>
      <c r="B101" s="89" t="s">
        <v>5</v>
      </c>
      <c r="C101" s="89" t="s">
        <v>76</v>
      </c>
      <c r="D101" s="89">
        <v>50.78</v>
      </c>
      <c r="E101" s="595">
        <v>30.3</v>
      </c>
      <c r="F101" s="89" t="s">
        <v>3</v>
      </c>
      <c r="G101" s="89" t="s">
        <v>44</v>
      </c>
      <c r="H101" s="89">
        <v>50.47</v>
      </c>
      <c r="I101" s="595">
        <v>29.5</v>
      </c>
      <c r="J101" s="89" t="s">
        <v>5</v>
      </c>
      <c r="K101" s="89" t="s">
        <v>62</v>
      </c>
      <c r="L101" s="89">
        <v>53.91</v>
      </c>
      <c r="M101" s="18">
        <v>36.299999999999997</v>
      </c>
      <c r="N101" s="15" t="s">
        <v>1</v>
      </c>
      <c r="O101" s="31" t="s">
        <v>19</v>
      </c>
      <c r="P101" s="186">
        <v>54.06</v>
      </c>
      <c r="Q101" s="18">
        <v>38.666666666666664</v>
      </c>
      <c r="R101" s="242" t="s">
        <v>2</v>
      </c>
      <c r="S101" s="224" t="s">
        <v>108</v>
      </c>
      <c r="T101" s="55">
        <v>53.16</v>
      </c>
      <c r="U101" s="511">
        <v>39.333333333333336</v>
      </c>
      <c r="V101" s="288" t="s">
        <v>1</v>
      </c>
      <c r="W101" s="147" t="s">
        <v>17</v>
      </c>
      <c r="X101" s="55">
        <v>54.85</v>
      </c>
      <c r="Y101" s="54">
        <v>41.25</v>
      </c>
      <c r="Z101" s="288" t="s">
        <v>1</v>
      </c>
      <c r="AA101" s="66" t="s">
        <v>17</v>
      </c>
      <c r="AB101" s="86">
        <v>54.85</v>
      </c>
      <c r="AC101" s="110">
        <v>36.857142860000003</v>
      </c>
    </row>
    <row r="102" spans="1:29" ht="15" customHeight="1" x14ac:dyDescent="0.25">
      <c r="A102" s="174">
        <v>97</v>
      </c>
      <c r="B102" s="89" t="s">
        <v>2</v>
      </c>
      <c r="C102" s="89" t="s">
        <v>106</v>
      </c>
      <c r="D102" s="89">
        <v>50.78</v>
      </c>
      <c r="E102" s="595">
        <v>27</v>
      </c>
      <c r="F102" s="89" t="s">
        <v>5</v>
      </c>
      <c r="G102" s="89" t="s">
        <v>78</v>
      </c>
      <c r="H102" s="89">
        <v>50.47</v>
      </c>
      <c r="I102" s="197"/>
      <c r="J102" s="89" t="s">
        <v>1</v>
      </c>
      <c r="K102" s="89" t="s">
        <v>27</v>
      </c>
      <c r="L102" s="89">
        <v>53.91</v>
      </c>
      <c r="M102" s="18">
        <v>36</v>
      </c>
      <c r="N102" s="15" t="s">
        <v>4</v>
      </c>
      <c r="O102" s="31" t="s">
        <v>94</v>
      </c>
      <c r="P102" s="186">
        <v>54.06</v>
      </c>
      <c r="Q102" s="18">
        <v>38.11</v>
      </c>
      <c r="R102" s="242" t="s">
        <v>3</v>
      </c>
      <c r="S102" s="224" t="s">
        <v>45</v>
      </c>
      <c r="T102" s="55">
        <v>53.16</v>
      </c>
      <c r="U102" s="511">
        <v>39</v>
      </c>
      <c r="V102" s="15" t="s">
        <v>4</v>
      </c>
      <c r="W102" s="31" t="s">
        <v>58</v>
      </c>
      <c r="X102" s="55">
        <v>54.85</v>
      </c>
      <c r="Y102" s="54">
        <v>41</v>
      </c>
      <c r="Z102" s="15" t="s">
        <v>4</v>
      </c>
      <c r="AA102" s="44" t="s">
        <v>55</v>
      </c>
      <c r="AB102" s="86">
        <v>54.85</v>
      </c>
      <c r="AC102" s="110">
        <v>36.799999999999997</v>
      </c>
    </row>
    <row r="103" spans="1:29" ht="15" customHeight="1" x14ac:dyDescent="0.25">
      <c r="A103" s="174">
        <v>98</v>
      </c>
      <c r="B103" s="88" t="s">
        <v>5</v>
      </c>
      <c r="C103" s="88" t="s">
        <v>78</v>
      </c>
      <c r="D103" s="88">
        <v>50.78</v>
      </c>
      <c r="E103" s="503"/>
      <c r="F103" s="88" t="s">
        <v>5</v>
      </c>
      <c r="G103" s="88" t="s">
        <v>64</v>
      </c>
      <c r="H103" s="88">
        <v>50.47</v>
      </c>
      <c r="I103" s="503"/>
      <c r="J103" s="88" t="s">
        <v>2</v>
      </c>
      <c r="K103" s="88" t="s">
        <v>107</v>
      </c>
      <c r="L103" s="88">
        <v>53.91</v>
      </c>
      <c r="M103" s="18">
        <v>36</v>
      </c>
      <c r="N103" s="288" t="s">
        <v>2</v>
      </c>
      <c r="O103" s="147" t="s">
        <v>108</v>
      </c>
      <c r="P103" s="186">
        <v>54.06</v>
      </c>
      <c r="Q103" s="22">
        <v>38</v>
      </c>
      <c r="R103" s="242" t="s">
        <v>4</v>
      </c>
      <c r="S103" s="257" t="s">
        <v>57</v>
      </c>
      <c r="T103" s="55">
        <v>53.16</v>
      </c>
      <c r="U103" s="511">
        <v>38</v>
      </c>
      <c r="V103" s="15" t="s">
        <v>2</v>
      </c>
      <c r="W103" s="31" t="s">
        <v>36</v>
      </c>
      <c r="X103" s="55">
        <v>54.85</v>
      </c>
      <c r="Y103" s="54">
        <v>40</v>
      </c>
      <c r="Z103" s="15" t="s">
        <v>5</v>
      </c>
      <c r="AA103" s="31" t="s">
        <v>62</v>
      </c>
      <c r="AB103" s="86">
        <v>54.85</v>
      </c>
      <c r="AC103" s="59"/>
    </row>
    <row r="104" spans="1:29" ht="15" customHeight="1" x14ac:dyDescent="0.25">
      <c r="A104" s="174">
        <v>99</v>
      </c>
      <c r="B104" s="89" t="s">
        <v>5</v>
      </c>
      <c r="C104" s="89" t="s">
        <v>77</v>
      </c>
      <c r="D104" s="89">
        <v>50.78</v>
      </c>
      <c r="E104" s="197"/>
      <c r="F104" s="89" t="s">
        <v>5</v>
      </c>
      <c r="G104" s="89" t="s">
        <v>77</v>
      </c>
      <c r="H104" s="89">
        <v>50.47</v>
      </c>
      <c r="I104" s="197"/>
      <c r="J104" s="89" t="s">
        <v>5</v>
      </c>
      <c r="K104" s="89" t="s">
        <v>91</v>
      </c>
      <c r="L104" s="89">
        <v>53.91</v>
      </c>
      <c r="M104" s="18">
        <v>35.799999999999997</v>
      </c>
      <c r="N104" s="15" t="s">
        <v>1</v>
      </c>
      <c r="O104" s="31" t="s">
        <v>24</v>
      </c>
      <c r="P104" s="186">
        <v>54.06</v>
      </c>
      <c r="Q104" s="18">
        <v>38</v>
      </c>
      <c r="R104" s="247" t="s">
        <v>1</v>
      </c>
      <c r="S104" s="246" t="s">
        <v>154</v>
      </c>
      <c r="T104" s="55">
        <v>53.16</v>
      </c>
      <c r="U104" s="513">
        <v>37</v>
      </c>
      <c r="V104" s="67" t="s">
        <v>5</v>
      </c>
      <c r="W104" s="231" t="s">
        <v>64</v>
      </c>
      <c r="X104" s="55">
        <v>54.85</v>
      </c>
      <c r="Y104" s="76">
        <v>37.333333333333336</v>
      </c>
      <c r="Z104" s="288" t="s">
        <v>4</v>
      </c>
      <c r="AA104" s="184" t="s">
        <v>74</v>
      </c>
      <c r="AB104" s="86">
        <v>54.85</v>
      </c>
      <c r="AC104" s="110"/>
    </row>
    <row r="105" spans="1:29" ht="15" customHeight="1" thickBot="1" x14ac:dyDescent="0.3">
      <c r="A105" s="176">
        <v>100</v>
      </c>
      <c r="B105" s="453" t="s">
        <v>4</v>
      </c>
      <c r="C105" s="453" t="s">
        <v>59</v>
      </c>
      <c r="D105" s="453">
        <v>50.78</v>
      </c>
      <c r="E105" s="200"/>
      <c r="F105" s="453" t="s">
        <v>4</v>
      </c>
      <c r="G105" s="453" t="s">
        <v>59</v>
      </c>
      <c r="H105" s="453">
        <v>50.47</v>
      </c>
      <c r="I105" s="200"/>
      <c r="J105" s="453" t="s">
        <v>2</v>
      </c>
      <c r="K105" s="453" t="s">
        <v>36</v>
      </c>
      <c r="L105" s="453">
        <v>53.91</v>
      </c>
      <c r="M105" s="20">
        <v>35</v>
      </c>
      <c r="N105" s="290" t="s">
        <v>4</v>
      </c>
      <c r="O105" s="141" t="s">
        <v>59</v>
      </c>
      <c r="P105" s="194">
        <v>54.06</v>
      </c>
      <c r="Q105" s="26">
        <v>36</v>
      </c>
      <c r="R105" s="247" t="s">
        <v>5</v>
      </c>
      <c r="S105" s="246" t="s">
        <v>62</v>
      </c>
      <c r="T105" s="82">
        <v>53.16</v>
      </c>
      <c r="U105" s="513">
        <v>36.125</v>
      </c>
      <c r="V105" s="290" t="s">
        <v>1</v>
      </c>
      <c r="W105" s="141" t="s">
        <v>15</v>
      </c>
      <c r="X105" s="82">
        <v>54.85</v>
      </c>
      <c r="Y105" s="76">
        <v>37.25</v>
      </c>
      <c r="Z105" s="74" t="s">
        <v>4</v>
      </c>
      <c r="AA105" s="205" t="s">
        <v>118</v>
      </c>
      <c r="AB105" s="334">
        <v>54.85</v>
      </c>
      <c r="AC105" s="333"/>
    </row>
    <row r="106" spans="1:29" ht="15" customHeight="1" x14ac:dyDescent="0.25">
      <c r="A106" s="171">
        <v>101</v>
      </c>
      <c r="B106" s="451" t="s">
        <v>4</v>
      </c>
      <c r="C106" s="451" t="s">
        <v>57</v>
      </c>
      <c r="D106" s="451">
        <v>50.78</v>
      </c>
      <c r="E106" s="199"/>
      <c r="F106" s="451" t="s">
        <v>4</v>
      </c>
      <c r="G106" s="451" t="s">
        <v>75</v>
      </c>
      <c r="H106" s="451">
        <v>50.47</v>
      </c>
      <c r="I106" s="199"/>
      <c r="J106" s="451" t="s">
        <v>4</v>
      </c>
      <c r="K106" s="451" t="s">
        <v>95</v>
      </c>
      <c r="L106" s="451">
        <v>53.91</v>
      </c>
      <c r="M106" s="14">
        <v>32</v>
      </c>
      <c r="N106" s="286" t="s">
        <v>3</v>
      </c>
      <c r="O106" s="30" t="s">
        <v>43</v>
      </c>
      <c r="P106" s="195">
        <v>54.06</v>
      </c>
      <c r="Q106" s="14">
        <v>36</v>
      </c>
      <c r="R106" s="239" t="s">
        <v>2</v>
      </c>
      <c r="S106" s="238" t="s">
        <v>106</v>
      </c>
      <c r="T106" s="48">
        <v>53.16</v>
      </c>
      <c r="U106" s="510">
        <v>36</v>
      </c>
      <c r="V106" s="286" t="s">
        <v>4</v>
      </c>
      <c r="W106" s="30" t="s">
        <v>95</v>
      </c>
      <c r="X106" s="48">
        <v>54.85</v>
      </c>
      <c r="Y106" s="78">
        <v>37</v>
      </c>
      <c r="Z106" s="286" t="s">
        <v>4</v>
      </c>
      <c r="AA106" s="30" t="s">
        <v>95</v>
      </c>
      <c r="AB106" s="337">
        <v>54.85</v>
      </c>
      <c r="AC106" s="338"/>
    </row>
    <row r="107" spans="1:29" ht="15" customHeight="1" x14ac:dyDescent="0.25">
      <c r="A107" s="174">
        <v>102</v>
      </c>
      <c r="B107" s="89" t="s">
        <v>4</v>
      </c>
      <c r="C107" s="89" t="s">
        <v>75</v>
      </c>
      <c r="D107" s="89">
        <v>50.78</v>
      </c>
      <c r="E107" s="197"/>
      <c r="F107" s="89" t="s">
        <v>4</v>
      </c>
      <c r="G107" s="89" t="s">
        <v>74</v>
      </c>
      <c r="H107" s="89">
        <v>50.47</v>
      </c>
      <c r="I107" s="197"/>
      <c r="J107" s="89" t="s">
        <v>1</v>
      </c>
      <c r="K107" s="89" t="s">
        <v>17</v>
      </c>
      <c r="L107" s="89">
        <v>53.91</v>
      </c>
      <c r="M107" s="18">
        <v>32</v>
      </c>
      <c r="N107" s="15" t="s">
        <v>1</v>
      </c>
      <c r="O107" s="31" t="s">
        <v>18</v>
      </c>
      <c r="P107" s="186">
        <v>54.06</v>
      </c>
      <c r="Q107" s="18">
        <v>35.625</v>
      </c>
      <c r="R107" s="242" t="s">
        <v>1</v>
      </c>
      <c r="S107" s="224" t="s">
        <v>18</v>
      </c>
      <c r="T107" s="55">
        <v>53.16</v>
      </c>
      <c r="U107" s="511">
        <v>35.833333333333336</v>
      </c>
      <c r="V107" s="15" t="s">
        <v>4</v>
      </c>
      <c r="W107" s="31" t="s">
        <v>59</v>
      </c>
      <c r="X107" s="55">
        <v>54.85</v>
      </c>
      <c r="Y107" s="54">
        <v>36</v>
      </c>
      <c r="Z107" s="15" t="s">
        <v>3</v>
      </c>
      <c r="AA107" s="31" t="s">
        <v>44</v>
      </c>
      <c r="AB107" s="86">
        <v>54.85</v>
      </c>
      <c r="AC107" s="59"/>
    </row>
    <row r="108" spans="1:29" ht="15" customHeight="1" x14ac:dyDescent="0.25">
      <c r="A108" s="174">
        <v>103</v>
      </c>
      <c r="B108" s="89" t="s">
        <v>4</v>
      </c>
      <c r="C108" s="89" t="s">
        <v>53</v>
      </c>
      <c r="D108" s="89">
        <v>50.78</v>
      </c>
      <c r="E108" s="197"/>
      <c r="F108" s="89" t="s">
        <v>4</v>
      </c>
      <c r="G108" s="89" t="s">
        <v>118</v>
      </c>
      <c r="H108" s="89">
        <v>50.47</v>
      </c>
      <c r="I108" s="197"/>
      <c r="J108" s="89" t="s">
        <v>3</v>
      </c>
      <c r="K108" s="89" t="s">
        <v>41</v>
      </c>
      <c r="L108" s="89">
        <v>53.91</v>
      </c>
      <c r="M108" s="18">
        <v>29.75</v>
      </c>
      <c r="N108" s="15" t="s">
        <v>3</v>
      </c>
      <c r="O108" s="31" t="s">
        <v>41</v>
      </c>
      <c r="P108" s="186">
        <v>54.06</v>
      </c>
      <c r="Q108" s="18">
        <v>34</v>
      </c>
      <c r="R108" s="242" t="s">
        <v>3</v>
      </c>
      <c r="S108" s="224" t="s">
        <v>43</v>
      </c>
      <c r="T108" s="55">
        <v>53.16</v>
      </c>
      <c r="U108" s="511">
        <v>35.75</v>
      </c>
      <c r="V108" s="15" t="s">
        <v>3</v>
      </c>
      <c r="W108" s="183" t="s">
        <v>73</v>
      </c>
      <c r="X108" s="55">
        <v>54.85</v>
      </c>
      <c r="Y108" s="54">
        <v>36</v>
      </c>
      <c r="Z108" s="15" t="s">
        <v>3</v>
      </c>
      <c r="AA108" s="31" t="s">
        <v>43</v>
      </c>
      <c r="AB108" s="86">
        <v>54.85</v>
      </c>
      <c r="AC108" s="59"/>
    </row>
    <row r="109" spans="1:29" ht="15" customHeight="1" x14ac:dyDescent="0.25">
      <c r="A109" s="174">
        <v>104</v>
      </c>
      <c r="B109" s="89" t="s">
        <v>3</v>
      </c>
      <c r="C109" s="89" t="s">
        <v>98</v>
      </c>
      <c r="D109" s="89">
        <v>50.78</v>
      </c>
      <c r="E109" s="197"/>
      <c r="F109" s="89" t="s">
        <v>4</v>
      </c>
      <c r="G109" s="89" t="s">
        <v>95</v>
      </c>
      <c r="H109" s="89">
        <v>50.47</v>
      </c>
      <c r="I109" s="197"/>
      <c r="J109" s="89" t="s">
        <v>0</v>
      </c>
      <c r="K109" s="36" t="s">
        <v>10</v>
      </c>
      <c r="L109" s="89">
        <v>53.91</v>
      </c>
      <c r="M109" s="18">
        <v>25</v>
      </c>
      <c r="N109" s="15" t="s">
        <v>2</v>
      </c>
      <c r="O109" s="31" t="s">
        <v>106</v>
      </c>
      <c r="P109" s="186">
        <v>54.06</v>
      </c>
      <c r="Q109" s="18">
        <v>32</v>
      </c>
      <c r="R109" s="242" t="s">
        <v>4</v>
      </c>
      <c r="S109" s="224" t="s">
        <v>55</v>
      </c>
      <c r="T109" s="55">
        <v>53.16</v>
      </c>
      <c r="U109" s="511">
        <v>33.875</v>
      </c>
      <c r="V109" s="52" t="s">
        <v>3</v>
      </c>
      <c r="W109" s="31" t="s">
        <v>100</v>
      </c>
      <c r="X109" s="55">
        <v>54.85</v>
      </c>
      <c r="Y109" s="54">
        <v>34.5</v>
      </c>
      <c r="Z109" s="15" t="s">
        <v>3</v>
      </c>
      <c r="AA109" s="183" t="s">
        <v>73</v>
      </c>
      <c r="AB109" s="86">
        <v>54.85</v>
      </c>
      <c r="AC109" s="59"/>
    </row>
    <row r="110" spans="1:29" ht="15" customHeight="1" x14ac:dyDescent="0.25">
      <c r="A110" s="174">
        <v>105</v>
      </c>
      <c r="B110" s="89" t="s">
        <v>3</v>
      </c>
      <c r="C110" s="89" t="s">
        <v>44</v>
      </c>
      <c r="D110" s="89">
        <v>50.78</v>
      </c>
      <c r="E110" s="197"/>
      <c r="F110" s="89" t="s">
        <v>4</v>
      </c>
      <c r="G110" s="89" t="s">
        <v>53</v>
      </c>
      <c r="H110" s="89">
        <v>50.47</v>
      </c>
      <c r="I110" s="197"/>
      <c r="J110" s="89" t="s">
        <v>4</v>
      </c>
      <c r="K110" s="36" t="s">
        <v>118</v>
      </c>
      <c r="L110" s="89">
        <v>53.91</v>
      </c>
      <c r="M110" s="18">
        <v>22</v>
      </c>
      <c r="N110" s="15" t="s">
        <v>4</v>
      </c>
      <c r="O110" s="183" t="s">
        <v>74</v>
      </c>
      <c r="P110" s="186">
        <v>54.06</v>
      </c>
      <c r="Q110" s="18">
        <v>32</v>
      </c>
      <c r="R110" s="242" t="s">
        <v>5</v>
      </c>
      <c r="S110" s="262" t="s">
        <v>64</v>
      </c>
      <c r="T110" s="55">
        <v>53.16</v>
      </c>
      <c r="U110" s="511">
        <v>32</v>
      </c>
      <c r="V110" s="67" t="s">
        <v>5</v>
      </c>
      <c r="W110" s="147" t="s">
        <v>60</v>
      </c>
      <c r="X110" s="55">
        <v>54.85</v>
      </c>
      <c r="Y110" s="54">
        <v>31.6</v>
      </c>
      <c r="Z110" s="67" t="s">
        <v>3</v>
      </c>
      <c r="AA110" s="147" t="s">
        <v>100</v>
      </c>
      <c r="AB110" s="86">
        <v>54.85</v>
      </c>
      <c r="AC110" s="59"/>
    </row>
    <row r="111" spans="1:29" ht="15" customHeight="1" x14ac:dyDescent="0.25">
      <c r="A111" s="174">
        <v>106</v>
      </c>
      <c r="B111" s="89" t="s">
        <v>3</v>
      </c>
      <c r="C111" s="89" t="s">
        <v>43</v>
      </c>
      <c r="D111" s="89">
        <v>50.78</v>
      </c>
      <c r="E111" s="197"/>
      <c r="F111" s="89" t="s">
        <v>4</v>
      </c>
      <c r="G111" s="89" t="s">
        <v>52</v>
      </c>
      <c r="H111" s="89">
        <v>50.47</v>
      </c>
      <c r="I111" s="197"/>
      <c r="J111" s="577" t="s">
        <v>5</v>
      </c>
      <c r="K111" s="189" t="s">
        <v>77</v>
      </c>
      <c r="L111" s="89">
        <v>53.91</v>
      </c>
      <c r="M111" s="503"/>
      <c r="N111" s="15" t="s">
        <v>4</v>
      </c>
      <c r="O111" s="17" t="s">
        <v>57</v>
      </c>
      <c r="P111" s="193">
        <v>54.06</v>
      </c>
      <c r="Q111" s="18">
        <v>32</v>
      </c>
      <c r="R111" s="242" t="s">
        <v>5</v>
      </c>
      <c r="S111" s="224" t="s">
        <v>60</v>
      </c>
      <c r="T111" s="55">
        <v>53.16</v>
      </c>
      <c r="U111" s="511">
        <v>31.4</v>
      </c>
      <c r="V111" s="15" t="s">
        <v>5</v>
      </c>
      <c r="W111" s="31" t="s">
        <v>91</v>
      </c>
      <c r="X111" s="55">
        <v>54.85</v>
      </c>
      <c r="Y111" s="59"/>
      <c r="Z111" s="15" t="s">
        <v>3</v>
      </c>
      <c r="AA111" s="147" t="s">
        <v>101</v>
      </c>
      <c r="AB111" s="86">
        <v>54.85</v>
      </c>
      <c r="AC111" s="110"/>
    </row>
    <row r="112" spans="1:29" ht="15" customHeight="1" x14ac:dyDescent="0.25">
      <c r="A112" s="11">
        <v>107</v>
      </c>
      <c r="B112" s="186" t="s">
        <v>3</v>
      </c>
      <c r="C112" s="186" t="s">
        <v>100</v>
      </c>
      <c r="D112" s="186">
        <v>50.78</v>
      </c>
      <c r="E112" s="196"/>
      <c r="F112" s="186" t="s">
        <v>3</v>
      </c>
      <c r="G112" s="186" t="s">
        <v>43</v>
      </c>
      <c r="H112" s="186">
        <v>50.47</v>
      </c>
      <c r="I112" s="196"/>
      <c r="J112" s="578" t="s">
        <v>4</v>
      </c>
      <c r="K112" s="499" t="s">
        <v>58</v>
      </c>
      <c r="L112" s="186">
        <v>53.91</v>
      </c>
      <c r="M112" s="196"/>
      <c r="N112" s="52" t="s">
        <v>5</v>
      </c>
      <c r="O112" s="190" t="s">
        <v>64</v>
      </c>
      <c r="P112" s="186">
        <v>54.06</v>
      </c>
      <c r="Q112" s="196"/>
      <c r="R112" s="242" t="s">
        <v>4</v>
      </c>
      <c r="S112" s="224" t="s">
        <v>95</v>
      </c>
      <c r="T112" s="55">
        <v>53.16</v>
      </c>
      <c r="U112" s="511">
        <v>30.4</v>
      </c>
      <c r="V112" s="15" t="s">
        <v>5</v>
      </c>
      <c r="W112" s="31" t="s">
        <v>62</v>
      </c>
      <c r="X112" s="55">
        <v>54.85</v>
      </c>
      <c r="Y112" s="54"/>
      <c r="Z112" s="15" t="s">
        <v>2</v>
      </c>
      <c r="AA112" s="31" t="s">
        <v>106</v>
      </c>
      <c r="AB112" s="86">
        <v>54.85</v>
      </c>
      <c r="AC112" s="59"/>
    </row>
    <row r="113" spans="1:29" ht="15" customHeight="1" x14ac:dyDescent="0.25">
      <c r="A113" s="174">
        <v>108</v>
      </c>
      <c r="B113" s="89" t="s">
        <v>3</v>
      </c>
      <c r="C113" s="89" t="s">
        <v>101</v>
      </c>
      <c r="D113" s="89">
        <v>50.78</v>
      </c>
      <c r="E113" s="197"/>
      <c r="F113" s="89" t="s">
        <v>3</v>
      </c>
      <c r="G113" s="89" t="s">
        <v>73</v>
      </c>
      <c r="H113" s="89">
        <v>50.47</v>
      </c>
      <c r="I113" s="197"/>
      <c r="J113" s="470" t="s">
        <v>4</v>
      </c>
      <c r="K113" s="183" t="s">
        <v>74</v>
      </c>
      <c r="L113" s="89">
        <v>53.91</v>
      </c>
      <c r="M113" s="197"/>
      <c r="N113" s="52" t="s">
        <v>5</v>
      </c>
      <c r="O113" s="189" t="s">
        <v>77</v>
      </c>
      <c r="P113" s="186">
        <v>54.06</v>
      </c>
      <c r="Q113" s="197"/>
      <c r="R113" s="52" t="s">
        <v>5</v>
      </c>
      <c r="S113" s="61" t="s">
        <v>78</v>
      </c>
      <c r="T113" s="55">
        <v>53.16</v>
      </c>
      <c r="U113" s="515"/>
      <c r="V113" s="52" t="s">
        <v>4</v>
      </c>
      <c r="W113" s="31" t="s">
        <v>56</v>
      </c>
      <c r="X113" s="55">
        <v>54.85</v>
      </c>
      <c r="Y113" s="59"/>
      <c r="Z113" s="288" t="s">
        <v>1</v>
      </c>
      <c r="AA113" s="147" t="s">
        <v>32</v>
      </c>
      <c r="AB113" s="86">
        <v>54.85</v>
      </c>
      <c r="AC113" s="59"/>
    </row>
    <row r="114" spans="1:29" ht="15" customHeight="1" x14ac:dyDescent="0.25">
      <c r="A114" s="174">
        <v>109</v>
      </c>
      <c r="B114" s="89" t="s">
        <v>2</v>
      </c>
      <c r="C114" s="89" t="s">
        <v>36</v>
      </c>
      <c r="D114" s="89">
        <v>50.78</v>
      </c>
      <c r="E114" s="197"/>
      <c r="F114" s="89" t="s">
        <v>2</v>
      </c>
      <c r="G114" s="89" t="s">
        <v>166</v>
      </c>
      <c r="H114" s="89">
        <v>50.47</v>
      </c>
      <c r="I114" s="197"/>
      <c r="J114" s="470" t="s">
        <v>4</v>
      </c>
      <c r="K114" s="31" t="s">
        <v>53</v>
      </c>
      <c r="L114" s="89">
        <v>53.91</v>
      </c>
      <c r="M114" s="197"/>
      <c r="N114" s="52" t="s">
        <v>5</v>
      </c>
      <c r="O114" s="189" t="s">
        <v>76</v>
      </c>
      <c r="P114" s="186">
        <v>54.06</v>
      </c>
      <c r="Q114" s="197"/>
      <c r="R114" s="52" t="s">
        <v>5</v>
      </c>
      <c r="S114" s="115" t="s">
        <v>77</v>
      </c>
      <c r="T114" s="55">
        <v>53.16</v>
      </c>
      <c r="U114" s="515"/>
      <c r="V114" s="15" t="s">
        <v>3</v>
      </c>
      <c r="W114" s="31" t="s">
        <v>43</v>
      </c>
      <c r="X114" s="55">
        <v>54.85</v>
      </c>
      <c r="Y114" s="54"/>
      <c r="Z114" s="291" t="s">
        <v>1</v>
      </c>
      <c r="AA114" s="31" t="s">
        <v>26</v>
      </c>
      <c r="AB114" s="86">
        <v>54.85</v>
      </c>
      <c r="AC114" s="59"/>
    </row>
    <row r="115" spans="1:29" ht="15" customHeight="1" thickBot="1" x14ac:dyDescent="0.3">
      <c r="A115" s="176">
        <v>110</v>
      </c>
      <c r="B115" s="453" t="s">
        <v>2</v>
      </c>
      <c r="C115" s="453" t="s">
        <v>166</v>
      </c>
      <c r="D115" s="453">
        <v>50.78</v>
      </c>
      <c r="E115" s="200"/>
      <c r="F115" s="453" t="s">
        <v>2</v>
      </c>
      <c r="G115" s="453" t="s">
        <v>102</v>
      </c>
      <c r="H115" s="453">
        <v>50.47</v>
      </c>
      <c r="I115" s="200"/>
      <c r="J115" s="579" t="s">
        <v>3</v>
      </c>
      <c r="K115" s="501" t="s">
        <v>73</v>
      </c>
      <c r="L115" s="453">
        <v>53.91</v>
      </c>
      <c r="M115" s="200"/>
      <c r="N115" s="74" t="s">
        <v>5</v>
      </c>
      <c r="O115" s="141" t="s">
        <v>60</v>
      </c>
      <c r="P115" s="194">
        <v>54.06</v>
      </c>
      <c r="Q115" s="200"/>
      <c r="R115" s="74" t="s">
        <v>5</v>
      </c>
      <c r="S115" s="502" t="s">
        <v>76</v>
      </c>
      <c r="T115" s="82">
        <v>53.16</v>
      </c>
      <c r="U115" s="516"/>
      <c r="V115" s="290" t="s">
        <v>3</v>
      </c>
      <c r="W115" s="141" t="s">
        <v>41</v>
      </c>
      <c r="X115" s="82">
        <v>54.85</v>
      </c>
      <c r="Y115" s="333"/>
      <c r="Z115" s="290" t="s">
        <v>1</v>
      </c>
      <c r="AA115" s="141" t="s">
        <v>16</v>
      </c>
      <c r="AB115" s="334">
        <v>54.85</v>
      </c>
      <c r="AC115" s="335"/>
    </row>
    <row r="116" spans="1:29" ht="15" customHeight="1" x14ac:dyDescent="0.25">
      <c r="A116" s="171">
        <v>111</v>
      </c>
      <c r="B116" s="451" t="s">
        <v>2</v>
      </c>
      <c r="C116" s="451" t="s">
        <v>102</v>
      </c>
      <c r="D116" s="451">
        <v>50.78</v>
      </c>
      <c r="E116" s="199"/>
      <c r="F116" s="451" t="s">
        <v>2</v>
      </c>
      <c r="G116" s="451" t="s">
        <v>35</v>
      </c>
      <c r="H116" s="451">
        <v>50.47</v>
      </c>
      <c r="I116" s="199"/>
      <c r="J116" s="469" t="s">
        <v>1</v>
      </c>
      <c r="K116" s="30" t="s">
        <v>26</v>
      </c>
      <c r="L116" s="451">
        <v>53.91</v>
      </c>
      <c r="M116" s="199"/>
      <c r="N116" s="399" t="s">
        <v>4</v>
      </c>
      <c r="O116" s="30" t="s">
        <v>56</v>
      </c>
      <c r="P116" s="195">
        <v>54.06</v>
      </c>
      <c r="Q116" s="199"/>
      <c r="R116" s="399" t="s">
        <v>4</v>
      </c>
      <c r="S116" s="336" t="s">
        <v>75</v>
      </c>
      <c r="T116" s="48">
        <v>53.16</v>
      </c>
      <c r="U116" s="517"/>
      <c r="V116" s="286" t="s">
        <v>1</v>
      </c>
      <c r="W116" s="30" t="s">
        <v>32</v>
      </c>
      <c r="X116" s="48">
        <v>54.85</v>
      </c>
      <c r="Y116" s="78"/>
      <c r="Z116" s="286" t="s">
        <v>0</v>
      </c>
      <c r="AA116" s="211" t="s">
        <v>138</v>
      </c>
      <c r="AB116" s="337">
        <v>54.85</v>
      </c>
      <c r="AC116" s="338"/>
    </row>
    <row r="117" spans="1:29" ht="15" customHeight="1" x14ac:dyDescent="0.25">
      <c r="A117" s="176">
        <v>112</v>
      </c>
      <c r="B117" s="453" t="s">
        <v>2</v>
      </c>
      <c r="C117" s="453" t="s">
        <v>35</v>
      </c>
      <c r="D117" s="453">
        <v>50.78</v>
      </c>
      <c r="E117" s="200"/>
      <c r="F117" s="453" t="s">
        <v>1</v>
      </c>
      <c r="G117" s="453" t="s">
        <v>32</v>
      </c>
      <c r="H117" s="453">
        <v>50.47</v>
      </c>
      <c r="I117" s="200"/>
      <c r="J117" s="470" t="s">
        <v>1</v>
      </c>
      <c r="K117" s="31" t="s">
        <v>34</v>
      </c>
      <c r="L117" s="453">
        <v>53.91</v>
      </c>
      <c r="M117" s="200"/>
      <c r="N117" s="52" t="s">
        <v>4</v>
      </c>
      <c r="O117" s="191" t="s">
        <v>118</v>
      </c>
      <c r="P117" s="186">
        <v>54.06</v>
      </c>
      <c r="Q117" s="200"/>
      <c r="R117" s="74" t="s">
        <v>4</v>
      </c>
      <c r="S117" s="113" t="s">
        <v>74</v>
      </c>
      <c r="T117" s="55">
        <v>53.16</v>
      </c>
      <c r="U117" s="515"/>
      <c r="V117" s="507" t="s">
        <v>0</v>
      </c>
      <c r="W117" s="31" t="s">
        <v>70</v>
      </c>
      <c r="X117" s="55">
        <v>54.85</v>
      </c>
      <c r="Y117" s="59"/>
      <c r="Z117" s="15" t="s">
        <v>0</v>
      </c>
      <c r="AA117" s="31" t="s">
        <v>10</v>
      </c>
      <c r="AB117" s="86">
        <v>54.85</v>
      </c>
      <c r="AC117" s="59"/>
    </row>
    <row r="118" spans="1:29" ht="15" x14ac:dyDescent="0.25">
      <c r="A118" s="174">
        <v>113</v>
      </c>
      <c r="B118" s="89" t="s">
        <v>1</v>
      </c>
      <c r="C118" s="89" t="s">
        <v>32</v>
      </c>
      <c r="D118" s="89">
        <v>50.78</v>
      </c>
      <c r="E118" s="197"/>
      <c r="F118" s="89" t="s">
        <v>1</v>
      </c>
      <c r="G118" s="89" t="s">
        <v>28</v>
      </c>
      <c r="H118" s="89">
        <v>50.47</v>
      </c>
      <c r="I118" s="197"/>
      <c r="J118" s="89" t="s">
        <v>0</v>
      </c>
      <c r="K118" s="36" t="s">
        <v>138</v>
      </c>
      <c r="L118" s="89">
        <v>53.91</v>
      </c>
      <c r="M118" s="197"/>
      <c r="N118" s="52" t="s">
        <v>3</v>
      </c>
      <c r="O118" s="31" t="s">
        <v>100</v>
      </c>
      <c r="P118" s="186">
        <v>54.06</v>
      </c>
      <c r="Q118" s="197"/>
      <c r="R118" s="52" t="s">
        <v>4</v>
      </c>
      <c r="S118" s="114" t="s">
        <v>118</v>
      </c>
      <c r="T118" s="55">
        <v>53.16</v>
      </c>
      <c r="U118" s="515"/>
      <c r="V118" s="15" t="s">
        <v>0</v>
      </c>
      <c r="W118" s="31" t="s">
        <v>10</v>
      </c>
      <c r="X118" s="55">
        <v>54.85</v>
      </c>
      <c r="Y118" s="59"/>
      <c r="Z118" s="52" t="s">
        <v>0</v>
      </c>
      <c r="AA118" s="31" t="s">
        <v>9</v>
      </c>
      <c r="AB118" s="86">
        <v>54.85</v>
      </c>
      <c r="AC118" s="59"/>
    </row>
    <row r="119" spans="1:29" ht="15" x14ac:dyDescent="0.25">
      <c r="A119" s="8">
        <v>114</v>
      </c>
      <c r="B119" s="193" t="s">
        <v>1</v>
      </c>
      <c r="C119" s="193" t="s">
        <v>28</v>
      </c>
      <c r="D119" s="193">
        <v>50.78</v>
      </c>
      <c r="E119" s="581"/>
      <c r="F119" s="193" t="s">
        <v>0</v>
      </c>
      <c r="G119" s="193" t="s">
        <v>138</v>
      </c>
      <c r="H119" s="193">
        <v>50.47</v>
      </c>
      <c r="I119" s="581"/>
      <c r="J119" s="193" t="s">
        <v>0</v>
      </c>
      <c r="K119" s="464" t="s">
        <v>136</v>
      </c>
      <c r="L119" s="464">
        <v>53.91</v>
      </c>
      <c r="M119" s="304"/>
      <c r="N119" s="52" t="s">
        <v>0</v>
      </c>
      <c r="O119" s="31" t="s">
        <v>9</v>
      </c>
      <c r="P119" s="464">
        <v>54.06</v>
      </c>
      <c r="Q119" s="304"/>
      <c r="R119" s="52" t="s">
        <v>3</v>
      </c>
      <c r="S119" s="191" t="s">
        <v>73</v>
      </c>
      <c r="T119" s="55">
        <v>53.16</v>
      </c>
      <c r="U119" s="515"/>
      <c r="V119" s="52" t="s">
        <v>0</v>
      </c>
      <c r="W119" s="31" t="s">
        <v>9</v>
      </c>
      <c r="X119" s="55">
        <v>54.85</v>
      </c>
      <c r="Y119" s="59"/>
      <c r="Z119" s="507" t="s">
        <v>0</v>
      </c>
      <c r="AA119" s="31" t="s">
        <v>70</v>
      </c>
      <c r="AB119" s="86">
        <v>54.85</v>
      </c>
      <c r="AC119" s="59"/>
    </row>
    <row r="120" spans="1:29" ht="15" x14ac:dyDescent="0.25">
      <c r="A120" s="8">
        <v>115</v>
      </c>
      <c r="B120" s="193" t="s">
        <v>1</v>
      </c>
      <c r="C120" s="193" t="s">
        <v>24</v>
      </c>
      <c r="D120" s="193">
        <v>50.78</v>
      </c>
      <c r="E120" s="581"/>
      <c r="F120" s="193" t="s">
        <v>0</v>
      </c>
      <c r="G120" s="193" t="s">
        <v>136</v>
      </c>
      <c r="H120" s="193">
        <v>50.47</v>
      </c>
      <c r="I120" s="581"/>
      <c r="J120" s="193" t="s">
        <v>0</v>
      </c>
      <c r="K120" s="464" t="s">
        <v>9</v>
      </c>
      <c r="L120" s="464">
        <v>53.91</v>
      </c>
      <c r="M120" s="304"/>
      <c r="N120" s="52"/>
      <c r="O120" s="31"/>
      <c r="P120" s="464"/>
      <c r="Q120" s="304"/>
      <c r="R120" s="52"/>
      <c r="S120" s="191"/>
      <c r="T120" s="55"/>
      <c r="U120" s="515"/>
      <c r="V120" s="52"/>
      <c r="W120" s="31"/>
      <c r="X120" s="55"/>
      <c r="Y120" s="59"/>
      <c r="Z120" s="507"/>
      <c r="AA120" s="31"/>
      <c r="AB120" s="86"/>
      <c r="AC120" s="59"/>
    </row>
    <row r="121" spans="1:29" ht="15" x14ac:dyDescent="0.25">
      <c r="A121" s="791">
        <v>116</v>
      </c>
      <c r="B121" s="194" t="s">
        <v>0</v>
      </c>
      <c r="C121" s="194" t="s">
        <v>138</v>
      </c>
      <c r="D121" s="194">
        <v>50.78</v>
      </c>
      <c r="E121" s="792"/>
      <c r="F121" s="194" t="s">
        <v>0</v>
      </c>
      <c r="G121" s="194" t="s">
        <v>9</v>
      </c>
      <c r="H121" s="194">
        <v>50.47</v>
      </c>
      <c r="I121" s="792"/>
      <c r="J121" s="194"/>
      <c r="K121" s="793"/>
      <c r="L121" s="793"/>
      <c r="M121" s="794"/>
      <c r="N121" s="127"/>
      <c r="O121" s="570"/>
      <c r="P121" s="793"/>
      <c r="Q121" s="794"/>
      <c r="R121" s="127"/>
      <c r="S121" s="795"/>
      <c r="T121" s="796"/>
      <c r="U121" s="797"/>
      <c r="V121" s="127"/>
      <c r="W121" s="570"/>
      <c r="X121" s="796"/>
      <c r="Y121" s="798"/>
      <c r="Z121" s="799"/>
      <c r="AA121" s="570"/>
      <c r="AB121" s="800"/>
      <c r="AC121" s="798"/>
    </row>
    <row r="122" spans="1:29" ht="15" x14ac:dyDescent="0.25">
      <c r="A122" s="8">
        <v>117</v>
      </c>
      <c r="B122" s="193" t="s">
        <v>0</v>
      </c>
      <c r="C122" s="193" t="s">
        <v>136</v>
      </c>
      <c r="D122" s="193">
        <v>50.78</v>
      </c>
      <c r="E122" s="581"/>
      <c r="F122" s="193"/>
      <c r="G122" s="193"/>
      <c r="H122" s="193"/>
      <c r="I122" s="581"/>
      <c r="J122" s="193"/>
      <c r="K122" s="464"/>
      <c r="L122" s="464"/>
      <c r="M122" s="304"/>
      <c r="N122" s="52"/>
      <c r="O122" s="31"/>
      <c r="P122" s="464"/>
      <c r="Q122" s="304"/>
      <c r="R122" s="52"/>
      <c r="S122" s="191"/>
      <c r="T122" s="55"/>
      <c r="U122" s="515"/>
      <c r="V122" s="52"/>
      <c r="W122" s="31"/>
      <c r="X122" s="55"/>
      <c r="Y122" s="59"/>
      <c r="Z122" s="507"/>
      <c r="AA122" s="31"/>
      <c r="AB122" s="86"/>
      <c r="AC122" s="59"/>
    </row>
    <row r="123" spans="1:29" ht="15.75" thickBot="1" x14ac:dyDescent="0.3">
      <c r="A123" s="504">
        <v>118</v>
      </c>
      <c r="B123" s="576" t="s">
        <v>0</v>
      </c>
      <c r="C123" s="576" t="s">
        <v>9</v>
      </c>
      <c r="D123" s="576">
        <v>50.78</v>
      </c>
      <c r="E123" s="582"/>
      <c r="F123" s="576"/>
      <c r="G123" s="576"/>
      <c r="H123" s="619"/>
      <c r="I123" s="582"/>
      <c r="J123" s="580"/>
      <c r="K123" s="223"/>
      <c r="L123" s="505"/>
      <c r="M123" s="506"/>
      <c r="N123" s="504"/>
      <c r="O123" s="505"/>
      <c r="P123" s="505"/>
      <c r="Q123" s="506"/>
      <c r="R123" s="508"/>
      <c r="S123" s="509"/>
      <c r="T123" s="509"/>
      <c r="U123" s="518"/>
      <c r="V123" s="508"/>
      <c r="W123" s="509"/>
      <c r="X123" s="505"/>
      <c r="Y123" s="506"/>
      <c r="Z123" s="504"/>
      <c r="AA123" s="505"/>
      <c r="AB123" s="505"/>
      <c r="AC123" s="506"/>
    </row>
    <row r="124" spans="1:29" ht="15" x14ac:dyDescent="0.25">
      <c r="C124" s="519" t="s">
        <v>123</v>
      </c>
      <c r="E124" s="454">
        <f>AVERAGE(E6:E123)</f>
        <v>48.232672625198397</v>
      </c>
      <c r="G124" s="519"/>
      <c r="I124" s="454">
        <f>AVERAGE(I6:I123)</f>
        <v>50.467993991165088</v>
      </c>
      <c r="K124" s="519"/>
      <c r="M124" s="454">
        <f>AVERAGE(M6:M123)</f>
        <v>50.208314299457157</v>
      </c>
      <c r="N124" s="455"/>
      <c r="O124" s="455"/>
      <c r="P124" s="455"/>
      <c r="Q124" s="454">
        <f>AVERAGE(Q6:Q123)</f>
        <v>50.987369268685931</v>
      </c>
      <c r="R124" s="500"/>
      <c r="S124" s="500"/>
      <c r="T124" s="500"/>
      <c r="U124" s="500">
        <f>AVERAGE(U6:U123)</f>
        <v>51.172807972963462</v>
      </c>
      <c r="V124" s="500"/>
      <c r="W124" s="500"/>
      <c r="X124" s="454"/>
      <c r="Y124" s="454">
        <f>AVERAGE(Y6:Y123)</f>
        <v>53.790241873108158</v>
      </c>
      <c r="Z124" s="454"/>
      <c r="AA124" s="454"/>
      <c r="AB124" s="454"/>
      <c r="AC124" s="454">
        <f>AVERAGE(AC6:AC123)</f>
        <v>54.530492348969084</v>
      </c>
    </row>
  </sheetData>
  <sortState ref="J124:K132">
    <sortCondition ref="J124"/>
  </sortState>
  <mergeCells count="9">
    <mergeCell ref="A4:A5"/>
    <mergeCell ref="O2:Q2"/>
    <mergeCell ref="V4:Y4"/>
    <mergeCell ref="Z4:AC4"/>
    <mergeCell ref="R4:U4"/>
    <mergeCell ref="N4:Q4"/>
    <mergeCell ref="J4:M4"/>
    <mergeCell ref="F4:I4"/>
    <mergeCell ref="B4:E4"/>
  </mergeCells>
  <conditionalFormatting sqref="M6:M110">
    <cfRule type="cellIs" dxfId="76" priority="7" stopIfTrue="1" operator="equal">
      <formula>$M$112</formula>
    </cfRule>
    <cfRule type="cellIs" dxfId="75" priority="8" stopIfTrue="1" operator="lessThan">
      <formula>50</formula>
    </cfRule>
    <cfRule type="cellIs" dxfId="74" priority="9" stopIfTrue="1" operator="between">
      <formula>$M$112</formula>
      <formula>50</formula>
    </cfRule>
    <cfRule type="cellIs" dxfId="73" priority="10" stopIfTrue="1" operator="between">
      <formula>75</formula>
      <formula>$M$112</formula>
    </cfRule>
    <cfRule type="cellIs" dxfId="72" priority="11" stopIfTrue="1" operator="greaterThanOrEqual">
      <formula>75</formula>
    </cfRule>
  </conditionalFormatting>
  <conditionalFormatting sqref="AC6:AC123">
    <cfRule type="containsBlanks" dxfId="71" priority="22" stopIfTrue="1">
      <formula>LEN(TRIM(AC6))=0</formula>
    </cfRule>
    <cfRule type="cellIs" dxfId="70" priority="23" stopIfTrue="1" operator="between">
      <formula>50</formula>
      <formula>$AC$124</formula>
    </cfRule>
    <cfRule type="cellIs" dxfId="69" priority="24" stopIfTrue="1" operator="between">
      <formula>75</formula>
      <formula>$AC$124</formula>
    </cfRule>
    <cfRule type="cellIs" dxfId="68" priority="25" stopIfTrue="1" operator="lessThan">
      <formula>50</formula>
    </cfRule>
    <cfRule type="cellIs" dxfId="67" priority="26" stopIfTrue="1" operator="greaterThanOrEqual">
      <formula>75</formula>
    </cfRule>
  </conditionalFormatting>
  <conditionalFormatting sqref="Y6:Y123">
    <cfRule type="containsBlanks" dxfId="66" priority="27" stopIfTrue="1">
      <formula>LEN(TRIM(Y6))=0</formula>
    </cfRule>
    <cfRule type="cellIs" dxfId="65" priority="28" stopIfTrue="1" operator="lessThan">
      <formula>50</formula>
    </cfRule>
    <cfRule type="cellIs" dxfId="64" priority="29" stopIfTrue="1" operator="between">
      <formula>$Y$124</formula>
      <formula>50</formula>
    </cfRule>
    <cfRule type="cellIs" dxfId="63" priority="30" stopIfTrue="1" operator="between">
      <formula>75</formula>
      <formula>$Y$124</formula>
    </cfRule>
    <cfRule type="cellIs" dxfId="62" priority="31" stopIfTrue="1" operator="greaterThanOrEqual">
      <formula>75</formula>
    </cfRule>
  </conditionalFormatting>
  <conditionalFormatting sqref="U6:U123">
    <cfRule type="containsBlanks" dxfId="61" priority="17" stopIfTrue="1">
      <formula>LEN(TRIM(U6))=0</formula>
    </cfRule>
    <cfRule type="cellIs" dxfId="60" priority="18" stopIfTrue="1" operator="between">
      <formula>50</formula>
      <formula>$U$124</formula>
    </cfRule>
    <cfRule type="cellIs" dxfId="59" priority="19" stopIfTrue="1" operator="between">
      <formula>75</formula>
      <formula>$U$124</formula>
    </cfRule>
    <cfRule type="cellIs" dxfId="58" priority="20" stopIfTrue="1" operator="lessThan">
      <formula>50</formula>
    </cfRule>
    <cfRule type="cellIs" dxfId="57" priority="21" stopIfTrue="1" operator="greaterThanOrEqual">
      <formula>75</formula>
    </cfRule>
  </conditionalFormatting>
  <conditionalFormatting sqref="Q6:Q123">
    <cfRule type="containsBlanks" dxfId="56" priority="12" stopIfTrue="1">
      <formula>LEN(TRIM(Q6))=0</formula>
    </cfRule>
    <cfRule type="cellIs" dxfId="55" priority="13" stopIfTrue="1" operator="between">
      <formula>50</formula>
      <formula>$Q$124</formula>
    </cfRule>
    <cfRule type="cellIs" dxfId="54" priority="14" stopIfTrue="1" operator="between">
      <formula>75</formula>
      <formula>$Q$124</formula>
    </cfRule>
    <cfRule type="cellIs" dxfId="53" priority="15" stopIfTrue="1" operator="lessThan">
      <formula>50</formula>
    </cfRule>
    <cfRule type="cellIs" dxfId="52" priority="16" stopIfTrue="1" operator="greaterThanOrEqual">
      <formula>75</formula>
    </cfRule>
  </conditionalFormatting>
  <conditionalFormatting sqref="I6:I101">
    <cfRule type="cellIs" dxfId="51" priority="4" operator="lessThan">
      <formula>50</formula>
    </cfRule>
    <cfRule type="cellIs" dxfId="50" priority="5" operator="between">
      <formula>$I$124</formula>
      <formula>50</formula>
    </cfRule>
    <cfRule type="cellIs" dxfId="49" priority="6" operator="between">
      <formula>$I$124</formula>
      <formula>75</formula>
    </cfRule>
  </conditionalFormatting>
  <conditionalFormatting sqref="E6:E102">
    <cfRule type="cellIs" dxfId="48" priority="1" operator="lessThan">
      <formula>50</formula>
    </cfRule>
    <cfRule type="cellIs" dxfId="47" priority="2" operator="equal">
      <formula>50</formula>
    </cfRule>
    <cfRule type="cellIs" dxfId="46" priority="3" operator="between">
      <formula>75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5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4" sqref="C4:C5"/>
    </sheetView>
  </sheetViews>
  <sheetFormatPr defaultColWidth="9.140625" defaultRowHeight="12.75" x14ac:dyDescent="0.2"/>
  <cols>
    <col min="1" max="1" width="4.7109375" style="3" customWidth="1"/>
    <col min="2" max="2" width="18.7109375" style="4" customWidth="1"/>
    <col min="3" max="3" width="31.7109375" style="4" customWidth="1"/>
    <col min="4" max="17" width="7.7109375" style="4" customWidth="1"/>
    <col min="18" max="32" width="7.7109375" style="3" customWidth="1"/>
    <col min="33" max="33" width="6.5703125" style="3" customWidth="1"/>
    <col min="34" max="16384" width="9.140625" style="3"/>
  </cols>
  <sheetData>
    <row r="1" spans="1:103" ht="15" x14ac:dyDescent="0.25">
      <c r="AH1" s="166"/>
      <c r="AI1" s="111" t="s">
        <v>128</v>
      </c>
    </row>
    <row r="2" spans="1:103" ht="15.75" x14ac:dyDescent="0.25">
      <c r="B2" s="963" t="s">
        <v>117</v>
      </c>
      <c r="C2" s="963"/>
      <c r="D2" s="588"/>
      <c r="E2" s="588"/>
      <c r="F2" s="588"/>
      <c r="G2" s="549"/>
      <c r="H2" s="549"/>
      <c r="I2" s="549"/>
      <c r="J2" s="414"/>
      <c r="K2" s="414"/>
      <c r="L2" s="414"/>
      <c r="M2" s="179"/>
      <c r="N2" s="179"/>
      <c r="O2" s="179"/>
      <c r="P2" s="133"/>
      <c r="Q2" s="133"/>
      <c r="R2" s="133"/>
      <c r="S2" s="133"/>
      <c r="T2" s="133"/>
      <c r="AH2" s="202"/>
      <c r="AI2" s="111" t="s">
        <v>129</v>
      </c>
    </row>
    <row r="3" spans="1:103" ht="15.75" thickBot="1" x14ac:dyDescent="0.3">
      <c r="AH3" s="203"/>
      <c r="AI3" s="111" t="s">
        <v>130</v>
      </c>
    </row>
    <row r="4" spans="1:103" ht="18" customHeight="1" thickBot="1" x14ac:dyDescent="0.3">
      <c r="A4" s="961" t="s">
        <v>79</v>
      </c>
      <c r="B4" s="975" t="s">
        <v>80</v>
      </c>
      <c r="C4" s="977" t="s">
        <v>72</v>
      </c>
      <c r="D4" s="973">
        <v>2021</v>
      </c>
      <c r="E4" s="967"/>
      <c r="F4" s="968"/>
      <c r="G4" s="973">
        <v>2020</v>
      </c>
      <c r="H4" s="967"/>
      <c r="I4" s="968"/>
      <c r="J4" s="973">
        <v>2019</v>
      </c>
      <c r="K4" s="967"/>
      <c r="L4" s="968"/>
      <c r="M4" s="967">
        <v>2018</v>
      </c>
      <c r="N4" s="967"/>
      <c r="O4" s="968"/>
      <c r="P4" s="969">
        <v>2017</v>
      </c>
      <c r="Q4" s="970"/>
      <c r="R4" s="974"/>
      <c r="S4" s="969">
        <v>2016</v>
      </c>
      <c r="T4" s="970"/>
      <c r="U4" s="974"/>
      <c r="V4" s="969">
        <v>2015</v>
      </c>
      <c r="W4" s="970"/>
      <c r="X4" s="970"/>
      <c r="Y4" s="969" t="s">
        <v>119</v>
      </c>
      <c r="Z4" s="970"/>
      <c r="AA4" s="970"/>
      <c r="AB4" s="970"/>
      <c r="AC4" s="970"/>
      <c r="AD4" s="970"/>
      <c r="AE4" s="974"/>
      <c r="AF4" s="971" t="s">
        <v>120</v>
      </c>
      <c r="AH4" s="112"/>
      <c r="AI4" s="111" t="s">
        <v>131</v>
      </c>
    </row>
    <row r="5" spans="1:103" s="72" customFormat="1" ht="39" thickBot="1" x14ac:dyDescent="0.25">
      <c r="A5" s="962"/>
      <c r="B5" s="976"/>
      <c r="C5" s="978"/>
      <c r="D5" s="435" t="s">
        <v>121</v>
      </c>
      <c r="E5" s="327" t="s">
        <v>133</v>
      </c>
      <c r="F5" s="433" t="s">
        <v>134</v>
      </c>
      <c r="G5" s="435" t="s">
        <v>121</v>
      </c>
      <c r="H5" s="327" t="s">
        <v>133</v>
      </c>
      <c r="I5" s="433" t="s">
        <v>134</v>
      </c>
      <c r="J5" s="435" t="s">
        <v>121</v>
      </c>
      <c r="K5" s="327" t="s">
        <v>133</v>
      </c>
      <c r="L5" s="433" t="s">
        <v>134</v>
      </c>
      <c r="M5" s="468" t="s">
        <v>121</v>
      </c>
      <c r="N5" s="327" t="s">
        <v>133</v>
      </c>
      <c r="O5" s="328" t="s">
        <v>134</v>
      </c>
      <c r="P5" s="326" t="s">
        <v>121</v>
      </c>
      <c r="Q5" s="327" t="s">
        <v>133</v>
      </c>
      <c r="R5" s="328" t="s">
        <v>134</v>
      </c>
      <c r="S5" s="329" t="s">
        <v>122</v>
      </c>
      <c r="T5" s="327" t="s">
        <v>133</v>
      </c>
      <c r="U5" s="328" t="s">
        <v>134</v>
      </c>
      <c r="V5" s="329" t="s">
        <v>121</v>
      </c>
      <c r="W5" s="327" t="s">
        <v>133</v>
      </c>
      <c r="X5" s="491" t="s">
        <v>134</v>
      </c>
      <c r="Y5" s="326">
        <v>2021</v>
      </c>
      <c r="Z5" s="468">
        <v>2020</v>
      </c>
      <c r="AA5" s="468">
        <v>2019</v>
      </c>
      <c r="AB5" s="425">
        <v>2018</v>
      </c>
      <c r="AC5" s="330">
        <v>2017</v>
      </c>
      <c r="AD5" s="150">
        <v>2016</v>
      </c>
      <c r="AE5" s="331">
        <v>2015</v>
      </c>
      <c r="AF5" s="972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1:103" ht="15" customHeight="1" x14ac:dyDescent="0.25">
      <c r="A6" s="7">
        <v>1</v>
      </c>
      <c r="B6" s="13" t="s">
        <v>1</v>
      </c>
      <c r="C6" s="824" t="s">
        <v>188</v>
      </c>
      <c r="D6" s="689">
        <v>58</v>
      </c>
      <c r="E6" s="618">
        <v>68.099999999999994</v>
      </c>
      <c r="F6" s="801">
        <v>50.78</v>
      </c>
      <c r="G6" s="286">
        <v>64</v>
      </c>
      <c r="H6" s="229">
        <v>66.4375</v>
      </c>
      <c r="I6" s="215">
        <v>50.47</v>
      </c>
      <c r="J6" s="286">
        <v>55</v>
      </c>
      <c r="K6" s="229">
        <v>70</v>
      </c>
      <c r="L6" s="215">
        <v>53.91</v>
      </c>
      <c r="M6" s="908">
        <v>3</v>
      </c>
      <c r="N6" s="229">
        <v>64.712121212121218</v>
      </c>
      <c r="O6" s="215">
        <v>54.06</v>
      </c>
      <c r="P6" s="239">
        <v>56</v>
      </c>
      <c r="Q6" s="240">
        <v>69.446428571428569</v>
      </c>
      <c r="R6" s="78">
        <v>53.16</v>
      </c>
      <c r="S6" s="268">
        <v>54</v>
      </c>
      <c r="T6" s="241">
        <v>63.611111111111114</v>
      </c>
      <c r="U6" s="78">
        <v>54.85</v>
      </c>
      <c r="V6" s="49">
        <v>46</v>
      </c>
      <c r="W6" s="50">
        <v>68.065217390000001</v>
      </c>
      <c r="X6" s="492">
        <v>54.85</v>
      </c>
      <c r="Y6" s="864">
        <v>2</v>
      </c>
      <c r="Z6" s="426">
        <v>1</v>
      </c>
      <c r="AA6" s="426">
        <v>1</v>
      </c>
      <c r="AB6" s="426">
        <v>8</v>
      </c>
      <c r="AC6" s="875">
        <v>7</v>
      </c>
      <c r="AD6" s="98">
        <v>15</v>
      </c>
      <c r="AE6" s="849">
        <v>8</v>
      </c>
      <c r="AF6" s="916">
        <f t="shared" ref="AF6:AF37" si="0">SUM(Y6:AE6)</f>
        <v>42</v>
      </c>
    </row>
    <row r="7" spans="1:103" ht="15" customHeight="1" x14ac:dyDescent="0.25">
      <c r="A7" s="8">
        <v>2</v>
      </c>
      <c r="B7" s="12" t="s">
        <v>0</v>
      </c>
      <c r="C7" s="457" t="s">
        <v>114</v>
      </c>
      <c r="D7" s="690">
        <v>12</v>
      </c>
      <c r="E7" s="620">
        <v>62.333333333333336</v>
      </c>
      <c r="F7" s="802">
        <v>50.78</v>
      </c>
      <c r="G7" s="15">
        <v>15</v>
      </c>
      <c r="H7" s="226">
        <v>58.133333333333333</v>
      </c>
      <c r="I7" s="220">
        <v>50.47</v>
      </c>
      <c r="J7" s="15">
        <v>24</v>
      </c>
      <c r="K7" s="226">
        <v>65.916666666666671</v>
      </c>
      <c r="L7" s="220">
        <v>53.91</v>
      </c>
      <c r="M7" s="470">
        <v>3</v>
      </c>
      <c r="N7" s="227">
        <v>67</v>
      </c>
      <c r="O7" s="213">
        <v>54.06</v>
      </c>
      <c r="P7" s="52">
        <v>15</v>
      </c>
      <c r="Q7" s="53">
        <v>61.2</v>
      </c>
      <c r="R7" s="54">
        <v>53.16</v>
      </c>
      <c r="S7" s="258">
        <v>16</v>
      </c>
      <c r="T7" s="244">
        <v>69.125</v>
      </c>
      <c r="U7" s="54">
        <v>54.85</v>
      </c>
      <c r="V7" s="56">
        <v>16</v>
      </c>
      <c r="W7" s="57">
        <v>62.625</v>
      </c>
      <c r="X7" s="493">
        <v>54.85</v>
      </c>
      <c r="Y7" s="865">
        <v>7</v>
      </c>
      <c r="Z7" s="427">
        <v>14</v>
      </c>
      <c r="AA7" s="427">
        <v>5</v>
      </c>
      <c r="AB7" s="427">
        <v>5</v>
      </c>
      <c r="AC7" s="94">
        <v>19</v>
      </c>
      <c r="AD7" s="91">
        <v>8</v>
      </c>
      <c r="AE7" s="305">
        <v>17</v>
      </c>
      <c r="AF7" s="297">
        <f t="shared" si="0"/>
        <v>75</v>
      </c>
    </row>
    <row r="8" spans="1:103" ht="15" customHeight="1" x14ac:dyDescent="0.25">
      <c r="A8" s="8">
        <v>3</v>
      </c>
      <c r="B8" s="16" t="s">
        <v>2</v>
      </c>
      <c r="C8" s="458" t="s">
        <v>103</v>
      </c>
      <c r="D8" s="691">
        <v>9</v>
      </c>
      <c r="E8" s="617">
        <v>57</v>
      </c>
      <c r="F8" s="803">
        <v>50.78</v>
      </c>
      <c r="G8" s="15">
        <v>11</v>
      </c>
      <c r="H8" s="226">
        <v>56.090909090909093</v>
      </c>
      <c r="I8" s="213">
        <v>50.47</v>
      </c>
      <c r="J8" s="15">
        <v>12</v>
      </c>
      <c r="K8" s="226">
        <v>60</v>
      </c>
      <c r="L8" s="213">
        <v>53.91</v>
      </c>
      <c r="M8" s="470">
        <v>7</v>
      </c>
      <c r="N8" s="226">
        <v>65</v>
      </c>
      <c r="O8" s="213">
        <v>54.06</v>
      </c>
      <c r="P8" s="242">
        <v>6</v>
      </c>
      <c r="Q8" s="243">
        <v>70.5</v>
      </c>
      <c r="R8" s="54">
        <v>53.16</v>
      </c>
      <c r="S8" s="258">
        <v>7</v>
      </c>
      <c r="T8" s="244">
        <v>75.285714285714292</v>
      </c>
      <c r="U8" s="54">
        <v>54.85</v>
      </c>
      <c r="V8" s="56">
        <v>10</v>
      </c>
      <c r="W8" s="57">
        <v>67.400000000000006</v>
      </c>
      <c r="X8" s="493">
        <v>54.85</v>
      </c>
      <c r="Y8" s="865">
        <v>17</v>
      </c>
      <c r="Z8" s="427">
        <v>22</v>
      </c>
      <c r="AA8" s="427">
        <v>16</v>
      </c>
      <c r="AB8" s="427">
        <v>7</v>
      </c>
      <c r="AC8" s="95">
        <v>5</v>
      </c>
      <c r="AD8" s="91">
        <v>2</v>
      </c>
      <c r="AE8" s="304">
        <v>9</v>
      </c>
      <c r="AF8" s="298">
        <f t="shared" si="0"/>
        <v>78</v>
      </c>
    </row>
    <row r="9" spans="1:103" ht="15" customHeight="1" x14ac:dyDescent="0.25">
      <c r="A9" s="8">
        <v>4</v>
      </c>
      <c r="B9" s="16" t="s">
        <v>0</v>
      </c>
      <c r="C9" s="458" t="s">
        <v>113</v>
      </c>
      <c r="D9" s="691">
        <v>13</v>
      </c>
      <c r="E9" s="617">
        <v>59.07692307692308</v>
      </c>
      <c r="F9" s="803">
        <v>50.78</v>
      </c>
      <c r="G9" s="15">
        <v>12</v>
      </c>
      <c r="H9" s="226">
        <v>59.583333333333343</v>
      </c>
      <c r="I9" s="220">
        <v>50.47</v>
      </c>
      <c r="J9" s="15">
        <v>16</v>
      </c>
      <c r="K9" s="226">
        <v>67</v>
      </c>
      <c r="L9" s="220">
        <v>53.91</v>
      </c>
      <c r="M9" s="471">
        <v>5</v>
      </c>
      <c r="N9" s="226">
        <v>63</v>
      </c>
      <c r="O9" s="213">
        <v>54.06</v>
      </c>
      <c r="P9" s="52">
        <v>17</v>
      </c>
      <c r="Q9" s="53">
        <v>60.764705882352942</v>
      </c>
      <c r="R9" s="54">
        <v>53.16</v>
      </c>
      <c r="S9" s="258">
        <v>11</v>
      </c>
      <c r="T9" s="244">
        <v>66.454545454545453</v>
      </c>
      <c r="U9" s="54">
        <v>54.85</v>
      </c>
      <c r="V9" s="56">
        <v>7</v>
      </c>
      <c r="W9" s="57">
        <v>60.571428570000002</v>
      </c>
      <c r="X9" s="493">
        <v>54.85</v>
      </c>
      <c r="Y9" s="865">
        <v>10</v>
      </c>
      <c r="Z9" s="427">
        <v>11</v>
      </c>
      <c r="AA9" s="427">
        <v>2</v>
      </c>
      <c r="AB9" s="427">
        <v>10</v>
      </c>
      <c r="AC9" s="94">
        <v>21</v>
      </c>
      <c r="AD9" s="90">
        <v>13</v>
      </c>
      <c r="AE9" s="305">
        <v>24</v>
      </c>
      <c r="AF9" s="297">
        <f t="shared" si="0"/>
        <v>91</v>
      </c>
    </row>
    <row r="10" spans="1:103" ht="15" customHeight="1" x14ac:dyDescent="0.25">
      <c r="A10" s="8">
        <v>5</v>
      </c>
      <c r="B10" s="896" t="s">
        <v>3</v>
      </c>
      <c r="C10" s="899" t="s">
        <v>177</v>
      </c>
      <c r="D10" s="877">
        <v>8</v>
      </c>
      <c r="E10" s="878">
        <v>58.3</v>
      </c>
      <c r="F10" s="879">
        <v>50.78</v>
      </c>
      <c r="G10" s="288">
        <v>6</v>
      </c>
      <c r="H10" s="227">
        <v>61.5</v>
      </c>
      <c r="I10" s="907">
        <v>50.47</v>
      </c>
      <c r="J10" s="288">
        <v>12</v>
      </c>
      <c r="K10" s="227">
        <v>63</v>
      </c>
      <c r="L10" s="907">
        <v>53.91</v>
      </c>
      <c r="M10" s="880">
        <v>9</v>
      </c>
      <c r="N10" s="910">
        <v>69</v>
      </c>
      <c r="O10" s="276">
        <v>54.06</v>
      </c>
      <c r="P10" s="277">
        <v>4</v>
      </c>
      <c r="Q10" s="278">
        <v>65</v>
      </c>
      <c r="R10" s="851">
        <v>53.16</v>
      </c>
      <c r="S10" s="277">
        <v>4</v>
      </c>
      <c r="T10" s="278">
        <v>62.75</v>
      </c>
      <c r="U10" s="851">
        <v>54.85</v>
      </c>
      <c r="V10" s="56">
        <v>4</v>
      </c>
      <c r="W10" s="57">
        <v>52.75</v>
      </c>
      <c r="X10" s="852">
        <v>54.85</v>
      </c>
      <c r="Y10" s="870">
        <v>12</v>
      </c>
      <c r="Z10" s="853">
        <v>4</v>
      </c>
      <c r="AA10" s="853">
        <v>6</v>
      </c>
      <c r="AB10" s="853">
        <v>3</v>
      </c>
      <c r="AC10" s="854">
        <v>12</v>
      </c>
      <c r="AD10" s="855">
        <v>18</v>
      </c>
      <c r="AE10" s="306">
        <v>55</v>
      </c>
      <c r="AF10" s="856">
        <f t="shared" si="0"/>
        <v>110</v>
      </c>
    </row>
    <row r="11" spans="1:103" ht="15" customHeight="1" x14ac:dyDescent="0.25">
      <c r="A11" s="8">
        <v>6</v>
      </c>
      <c r="B11" s="16" t="s">
        <v>0</v>
      </c>
      <c r="C11" s="459" t="s">
        <v>137</v>
      </c>
      <c r="D11" s="694">
        <v>8</v>
      </c>
      <c r="E11" s="622">
        <v>54.875</v>
      </c>
      <c r="F11" s="807">
        <v>50.78</v>
      </c>
      <c r="G11" s="15">
        <v>21</v>
      </c>
      <c r="H11" s="226">
        <v>64.333333333333329</v>
      </c>
      <c r="I11" s="446">
        <v>50.47</v>
      </c>
      <c r="J11" s="15">
        <v>12</v>
      </c>
      <c r="K11" s="226">
        <v>66.36363636363636</v>
      </c>
      <c r="L11" s="446">
        <v>53.91</v>
      </c>
      <c r="M11" s="470">
        <v>8</v>
      </c>
      <c r="N11" s="226">
        <v>66</v>
      </c>
      <c r="O11" s="213">
        <v>54.06</v>
      </c>
      <c r="P11" s="52">
        <v>11</v>
      </c>
      <c r="Q11" s="53">
        <v>66.909090909090907</v>
      </c>
      <c r="R11" s="54">
        <v>53.16</v>
      </c>
      <c r="S11" s="258">
        <v>21</v>
      </c>
      <c r="T11" s="244">
        <v>60</v>
      </c>
      <c r="U11" s="54">
        <v>54.85</v>
      </c>
      <c r="V11" s="56">
        <v>10</v>
      </c>
      <c r="W11" s="57">
        <v>58.5</v>
      </c>
      <c r="X11" s="493">
        <v>54.85</v>
      </c>
      <c r="Y11" s="865">
        <v>28</v>
      </c>
      <c r="Z11" s="427">
        <v>2</v>
      </c>
      <c r="AA11" s="427">
        <v>3</v>
      </c>
      <c r="AB11" s="427">
        <v>6</v>
      </c>
      <c r="AC11" s="95">
        <v>9</v>
      </c>
      <c r="AD11" s="90">
        <v>28</v>
      </c>
      <c r="AE11" s="305">
        <v>35</v>
      </c>
      <c r="AF11" s="297">
        <f t="shared" si="0"/>
        <v>111</v>
      </c>
    </row>
    <row r="12" spans="1:103" ht="15" customHeight="1" x14ac:dyDescent="0.25">
      <c r="A12" s="8">
        <v>7</v>
      </c>
      <c r="B12" s="16" t="s">
        <v>6</v>
      </c>
      <c r="C12" s="458" t="s">
        <v>86</v>
      </c>
      <c r="D12" s="803">
        <v>13</v>
      </c>
      <c r="E12" s="627">
        <v>64.538461538461533</v>
      </c>
      <c r="F12" s="803">
        <v>50.78</v>
      </c>
      <c r="G12" s="15">
        <v>15</v>
      </c>
      <c r="H12" s="159">
        <v>61.2</v>
      </c>
      <c r="I12" s="213">
        <v>50.47</v>
      </c>
      <c r="J12" s="15">
        <v>21</v>
      </c>
      <c r="K12" s="159">
        <v>58.857142857142854</v>
      </c>
      <c r="L12" s="213">
        <v>53.91</v>
      </c>
      <c r="M12" s="470">
        <v>1</v>
      </c>
      <c r="N12" s="159">
        <v>56</v>
      </c>
      <c r="O12" s="213">
        <v>54.06</v>
      </c>
      <c r="P12" s="52">
        <v>10</v>
      </c>
      <c r="Q12" s="53">
        <v>52.7</v>
      </c>
      <c r="R12" s="54">
        <v>53.16</v>
      </c>
      <c r="S12" s="258">
        <v>5</v>
      </c>
      <c r="T12" s="244">
        <v>67.599999999999994</v>
      </c>
      <c r="U12" s="54">
        <v>54.85</v>
      </c>
      <c r="V12" s="56">
        <v>6</v>
      </c>
      <c r="W12" s="57">
        <v>61.5</v>
      </c>
      <c r="X12" s="493">
        <v>54.85</v>
      </c>
      <c r="Y12" s="865">
        <v>5</v>
      </c>
      <c r="Z12" s="427">
        <v>6</v>
      </c>
      <c r="AA12" s="89">
        <v>22</v>
      </c>
      <c r="AB12" s="427">
        <v>35</v>
      </c>
      <c r="AC12" s="94">
        <v>41</v>
      </c>
      <c r="AD12" s="90">
        <v>11</v>
      </c>
      <c r="AE12" s="305">
        <v>21</v>
      </c>
      <c r="AF12" s="297">
        <f t="shared" si="0"/>
        <v>141</v>
      </c>
    </row>
    <row r="13" spans="1:103" ht="15" customHeight="1" x14ac:dyDescent="0.25">
      <c r="A13" s="8">
        <v>8</v>
      </c>
      <c r="B13" s="16" t="s">
        <v>3</v>
      </c>
      <c r="C13" s="821" t="s">
        <v>176</v>
      </c>
      <c r="D13" s="691">
        <v>30</v>
      </c>
      <c r="E13" s="617">
        <v>59.3</v>
      </c>
      <c r="F13" s="803">
        <v>50.78</v>
      </c>
      <c r="G13" s="15">
        <v>22</v>
      </c>
      <c r="H13" s="226">
        <v>59</v>
      </c>
      <c r="I13" s="213">
        <v>50.47</v>
      </c>
      <c r="J13" s="15">
        <v>26</v>
      </c>
      <c r="K13" s="226">
        <v>57</v>
      </c>
      <c r="L13" s="213">
        <v>53.91</v>
      </c>
      <c r="M13" s="470">
        <v>6</v>
      </c>
      <c r="N13" s="226">
        <v>62</v>
      </c>
      <c r="O13" s="213">
        <v>54.06</v>
      </c>
      <c r="P13" s="242">
        <v>23</v>
      </c>
      <c r="Q13" s="243">
        <v>57.521739130434781</v>
      </c>
      <c r="R13" s="54">
        <v>53.16</v>
      </c>
      <c r="S13" s="258">
        <v>23</v>
      </c>
      <c r="T13" s="244">
        <v>56.086956521739133</v>
      </c>
      <c r="U13" s="54">
        <v>54.85</v>
      </c>
      <c r="V13" s="56">
        <v>17</v>
      </c>
      <c r="W13" s="57">
        <v>60.41176471</v>
      </c>
      <c r="X13" s="493">
        <v>54.85</v>
      </c>
      <c r="Y13" s="865">
        <v>9</v>
      </c>
      <c r="Z13" s="427">
        <v>12</v>
      </c>
      <c r="AA13" s="427">
        <v>28</v>
      </c>
      <c r="AB13" s="427">
        <v>11</v>
      </c>
      <c r="AC13" s="94">
        <v>27</v>
      </c>
      <c r="AD13" s="90">
        <v>44</v>
      </c>
      <c r="AE13" s="305">
        <v>26</v>
      </c>
      <c r="AF13" s="297">
        <f t="shared" si="0"/>
        <v>157</v>
      </c>
    </row>
    <row r="14" spans="1:103" ht="15" customHeight="1" x14ac:dyDescent="0.25">
      <c r="A14" s="8">
        <v>9</v>
      </c>
      <c r="B14" s="16" t="s">
        <v>6</v>
      </c>
      <c r="C14" s="458" t="s">
        <v>84</v>
      </c>
      <c r="D14" s="803">
        <v>9</v>
      </c>
      <c r="E14" s="627">
        <v>58.555555555555557</v>
      </c>
      <c r="F14" s="803">
        <v>50.78</v>
      </c>
      <c r="G14" s="15">
        <v>12</v>
      </c>
      <c r="H14" s="159">
        <v>54.25</v>
      </c>
      <c r="I14" s="213">
        <v>50.47</v>
      </c>
      <c r="J14" s="15">
        <v>9</v>
      </c>
      <c r="K14" s="159">
        <v>61.666666666666664</v>
      </c>
      <c r="L14" s="213">
        <v>53.91</v>
      </c>
      <c r="M14" s="470">
        <v>5</v>
      </c>
      <c r="N14" s="159">
        <v>67</v>
      </c>
      <c r="O14" s="213">
        <v>54.06</v>
      </c>
      <c r="P14" s="52">
        <v>3</v>
      </c>
      <c r="Q14" s="53">
        <v>64</v>
      </c>
      <c r="R14" s="54">
        <v>53.16</v>
      </c>
      <c r="S14" s="258">
        <v>3</v>
      </c>
      <c r="T14" s="244">
        <v>48.666666666666664</v>
      </c>
      <c r="U14" s="54">
        <v>54.85</v>
      </c>
      <c r="V14" s="56">
        <v>6</v>
      </c>
      <c r="W14" s="57">
        <v>60</v>
      </c>
      <c r="X14" s="493">
        <v>54.85</v>
      </c>
      <c r="Y14" s="865">
        <v>11</v>
      </c>
      <c r="Z14" s="427">
        <v>35</v>
      </c>
      <c r="AA14" s="89">
        <v>11</v>
      </c>
      <c r="AB14" s="427">
        <v>4</v>
      </c>
      <c r="AC14" s="94">
        <v>14</v>
      </c>
      <c r="AD14" s="90">
        <v>71</v>
      </c>
      <c r="AE14" s="305">
        <v>28</v>
      </c>
      <c r="AF14" s="297">
        <f t="shared" si="0"/>
        <v>174</v>
      </c>
    </row>
    <row r="15" spans="1:103" ht="15" customHeight="1" thickBot="1" x14ac:dyDescent="0.3">
      <c r="A15" s="125">
        <v>10</v>
      </c>
      <c r="B15" s="163" t="s">
        <v>2</v>
      </c>
      <c r="C15" s="460" t="s">
        <v>39</v>
      </c>
      <c r="D15" s="692">
        <v>11</v>
      </c>
      <c r="E15" s="862">
        <v>55</v>
      </c>
      <c r="F15" s="805">
        <v>50.78</v>
      </c>
      <c r="G15" s="317">
        <v>6</v>
      </c>
      <c r="H15" s="236">
        <v>54.17</v>
      </c>
      <c r="I15" s="319">
        <v>50.47</v>
      </c>
      <c r="J15" s="317">
        <v>7</v>
      </c>
      <c r="K15" s="236">
        <v>57.14</v>
      </c>
      <c r="L15" s="319">
        <v>53.91</v>
      </c>
      <c r="M15" s="472">
        <v>16</v>
      </c>
      <c r="N15" s="236">
        <v>70</v>
      </c>
      <c r="O15" s="319">
        <v>54.06</v>
      </c>
      <c r="P15" s="311">
        <v>7</v>
      </c>
      <c r="Q15" s="325">
        <v>57.714285714285715</v>
      </c>
      <c r="R15" s="312">
        <v>53.16</v>
      </c>
      <c r="S15" s="343">
        <v>7</v>
      </c>
      <c r="T15" s="344">
        <v>55.571428571428569</v>
      </c>
      <c r="U15" s="312">
        <v>54.85</v>
      </c>
      <c r="V15" s="345">
        <v>7</v>
      </c>
      <c r="W15" s="346">
        <v>61.571428570000002</v>
      </c>
      <c r="X15" s="494">
        <v>54.85</v>
      </c>
      <c r="Y15" s="866">
        <v>25</v>
      </c>
      <c r="Z15" s="428">
        <v>36</v>
      </c>
      <c r="AA15" s="431">
        <v>27</v>
      </c>
      <c r="AB15" s="428">
        <v>2</v>
      </c>
      <c r="AC15" s="322">
        <v>24</v>
      </c>
      <c r="AD15" s="323">
        <v>46</v>
      </c>
      <c r="AE15" s="324">
        <v>20</v>
      </c>
      <c r="AF15" s="314">
        <f t="shared" si="0"/>
        <v>180</v>
      </c>
    </row>
    <row r="16" spans="1:103" ht="15" customHeight="1" x14ac:dyDescent="0.25">
      <c r="A16" s="7">
        <v>11</v>
      </c>
      <c r="B16" s="13" t="s">
        <v>5</v>
      </c>
      <c r="C16" s="456" t="s">
        <v>61</v>
      </c>
      <c r="D16" s="801">
        <v>11</v>
      </c>
      <c r="E16" s="769">
        <v>55.6</v>
      </c>
      <c r="F16" s="801">
        <v>50.78</v>
      </c>
      <c r="G16" s="286">
        <v>12</v>
      </c>
      <c r="H16" s="229">
        <v>52.916666666666657</v>
      </c>
      <c r="I16" s="215">
        <v>50.47</v>
      </c>
      <c r="J16" s="286">
        <v>12</v>
      </c>
      <c r="K16" s="229">
        <v>62</v>
      </c>
      <c r="L16" s="215">
        <v>53.91</v>
      </c>
      <c r="M16" s="471">
        <v>23</v>
      </c>
      <c r="N16" s="227">
        <v>64.142857142857139</v>
      </c>
      <c r="O16" s="220">
        <v>54.06</v>
      </c>
      <c r="P16" s="67">
        <v>12</v>
      </c>
      <c r="Q16" s="68">
        <v>63.5</v>
      </c>
      <c r="R16" s="77">
        <v>53.16</v>
      </c>
      <c r="S16" s="260">
        <v>13</v>
      </c>
      <c r="T16" s="256">
        <v>54.92307692307692</v>
      </c>
      <c r="U16" s="77">
        <v>54.85</v>
      </c>
      <c r="V16" s="70">
        <v>10</v>
      </c>
      <c r="W16" s="71">
        <v>59.4</v>
      </c>
      <c r="X16" s="495">
        <v>54.85</v>
      </c>
      <c r="Y16" s="867">
        <v>22</v>
      </c>
      <c r="Z16" s="429">
        <v>45</v>
      </c>
      <c r="AA16" s="195">
        <v>9</v>
      </c>
      <c r="AB16" s="429">
        <v>9</v>
      </c>
      <c r="AC16" s="100">
        <v>15</v>
      </c>
      <c r="AD16" s="101">
        <v>49</v>
      </c>
      <c r="AE16" s="310">
        <v>32</v>
      </c>
      <c r="AF16" s="301">
        <f t="shared" si="0"/>
        <v>181</v>
      </c>
    </row>
    <row r="17" spans="1:32" ht="15" customHeight="1" x14ac:dyDescent="0.25">
      <c r="A17" s="8">
        <v>12</v>
      </c>
      <c r="B17" s="16" t="s">
        <v>3</v>
      </c>
      <c r="C17" s="821" t="s">
        <v>42</v>
      </c>
      <c r="D17" s="691">
        <v>4</v>
      </c>
      <c r="E17" s="617">
        <v>64</v>
      </c>
      <c r="F17" s="803">
        <v>50.78</v>
      </c>
      <c r="G17" s="15">
        <v>2</v>
      </c>
      <c r="H17" s="226">
        <v>56</v>
      </c>
      <c r="I17" s="213">
        <v>50.47</v>
      </c>
      <c r="J17" s="15">
        <v>4</v>
      </c>
      <c r="K17" s="226">
        <v>54</v>
      </c>
      <c r="L17" s="213">
        <v>53.91</v>
      </c>
      <c r="M17" s="470">
        <v>4</v>
      </c>
      <c r="N17" s="226">
        <v>48</v>
      </c>
      <c r="O17" s="213">
        <v>54.06</v>
      </c>
      <c r="P17" s="242">
        <v>7</v>
      </c>
      <c r="Q17" s="243">
        <v>55.714285714285715</v>
      </c>
      <c r="R17" s="54">
        <v>53.16</v>
      </c>
      <c r="S17" s="258">
        <v>4</v>
      </c>
      <c r="T17" s="244">
        <v>74</v>
      </c>
      <c r="U17" s="54">
        <v>54.85</v>
      </c>
      <c r="V17" s="56">
        <v>3</v>
      </c>
      <c r="W17" s="57">
        <v>63</v>
      </c>
      <c r="X17" s="493">
        <v>54.85</v>
      </c>
      <c r="Y17" s="865">
        <v>6</v>
      </c>
      <c r="Z17" s="427">
        <v>23</v>
      </c>
      <c r="AA17" s="427">
        <v>46</v>
      </c>
      <c r="AB17" s="427">
        <v>69</v>
      </c>
      <c r="AC17" s="94">
        <v>33</v>
      </c>
      <c r="AD17" s="90">
        <v>3</v>
      </c>
      <c r="AE17" s="305">
        <v>16</v>
      </c>
      <c r="AF17" s="297">
        <f t="shared" si="0"/>
        <v>196</v>
      </c>
    </row>
    <row r="18" spans="1:32" ht="15" customHeight="1" x14ac:dyDescent="0.25">
      <c r="A18" s="8">
        <v>13</v>
      </c>
      <c r="B18" s="16" t="s">
        <v>2</v>
      </c>
      <c r="C18" s="458" t="s">
        <v>105</v>
      </c>
      <c r="D18" s="691">
        <v>17</v>
      </c>
      <c r="E18" s="617">
        <v>44</v>
      </c>
      <c r="F18" s="803">
        <v>50.78</v>
      </c>
      <c r="G18" s="15">
        <v>5</v>
      </c>
      <c r="H18" s="226">
        <v>60.4</v>
      </c>
      <c r="I18" s="213">
        <v>50.47</v>
      </c>
      <c r="J18" s="15">
        <v>11</v>
      </c>
      <c r="K18" s="226">
        <v>61.36</v>
      </c>
      <c r="L18" s="213">
        <v>53.91</v>
      </c>
      <c r="M18" s="470">
        <v>6</v>
      </c>
      <c r="N18" s="226">
        <v>49</v>
      </c>
      <c r="O18" s="213">
        <v>54.06</v>
      </c>
      <c r="P18" s="242">
        <v>7</v>
      </c>
      <c r="Q18" s="243">
        <v>59.571428571428569</v>
      </c>
      <c r="R18" s="54">
        <v>53.16</v>
      </c>
      <c r="S18" s="258">
        <v>3</v>
      </c>
      <c r="T18" s="244">
        <v>62</v>
      </c>
      <c r="U18" s="54">
        <v>54.85</v>
      </c>
      <c r="V18" s="56">
        <v>11</v>
      </c>
      <c r="W18" s="57">
        <v>69.818181820000007</v>
      </c>
      <c r="X18" s="493">
        <v>54.85</v>
      </c>
      <c r="Y18" s="865">
        <v>67</v>
      </c>
      <c r="Z18" s="427">
        <v>8</v>
      </c>
      <c r="AA18" s="427">
        <v>12</v>
      </c>
      <c r="AB18" s="427">
        <v>62</v>
      </c>
      <c r="AC18" s="94">
        <v>23</v>
      </c>
      <c r="AD18" s="90">
        <v>20</v>
      </c>
      <c r="AE18" s="304">
        <v>7</v>
      </c>
      <c r="AF18" s="297">
        <f t="shared" si="0"/>
        <v>199</v>
      </c>
    </row>
    <row r="19" spans="1:32" ht="15" customHeight="1" x14ac:dyDescent="0.25">
      <c r="A19" s="8">
        <v>14</v>
      </c>
      <c r="B19" s="16" t="s">
        <v>4</v>
      </c>
      <c r="C19" s="822" t="s">
        <v>173</v>
      </c>
      <c r="D19" s="833">
        <v>6</v>
      </c>
      <c r="E19" s="634">
        <v>47.8</v>
      </c>
      <c r="F19" s="833">
        <v>50.78</v>
      </c>
      <c r="G19" s="15">
        <v>4</v>
      </c>
      <c r="H19" s="226">
        <v>52.75</v>
      </c>
      <c r="I19" s="228">
        <v>50.47</v>
      </c>
      <c r="J19" s="15">
        <v>4</v>
      </c>
      <c r="K19" s="226">
        <v>60.5</v>
      </c>
      <c r="L19" s="228">
        <v>53.91</v>
      </c>
      <c r="M19" s="470">
        <v>2</v>
      </c>
      <c r="N19" s="226">
        <v>51.1</v>
      </c>
      <c r="O19" s="441">
        <v>54.06</v>
      </c>
      <c r="P19" s="242">
        <v>4</v>
      </c>
      <c r="Q19" s="243">
        <v>74.25</v>
      </c>
      <c r="R19" s="54">
        <v>53.16</v>
      </c>
      <c r="S19" s="258">
        <v>6</v>
      </c>
      <c r="T19" s="244">
        <v>61.5</v>
      </c>
      <c r="U19" s="54">
        <v>54.85</v>
      </c>
      <c r="V19" s="56">
        <v>1</v>
      </c>
      <c r="W19" s="57">
        <v>71</v>
      </c>
      <c r="X19" s="493">
        <v>54.85</v>
      </c>
      <c r="Y19" s="865">
        <v>53</v>
      </c>
      <c r="Z19" s="427">
        <v>46</v>
      </c>
      <c r="AA19" s="89">
        <v>14</v>
      </c>
      <c r="AB19" s="427">
        <v>57</v>
      </c>
      <c r="AC19" s="95">
        <v>2</v>
      </c>
      <c r="AD19" s="90">
        <v>23</v>
      </c>
      <c r="AE19" s="304">
        <v>6</v>
      </c>
      <c r="AF19" s="297">
        <f t="shared" si="0"/>
        <v>201</v>
      </c>
    </row>
    <row r="20" spans="1:32" ht="15" customHeight="1" x14ac:dyDescent="0.25">
      <c r="A20" s="8">
        <v>15</v>
      </c>
      <c r="B20" s="16" t="s">
        <v>1</v>
      </c>
      <c r="C20" s="821" t="s">
        <v>180</v>
      </c>
      <c r="D20" s="691">
        <v>11</v>
      </c>
      <c r="E20" s="617">
        <v>56</v>
      </c>
      <c r="F20" s="803">
        <v>50.78</v>
      </c>
      <c r="G20" s="15">
        <v>8</v>
      </c>
      <c r="H20" s="226">
        <v>64</v>
      </c>
      <c r="I20" s="213">
        <v>50.47</v>
      </c>
      <c r="J20" s="15">
        <v>6</v>
      </c>
      <c r="K20" s="226">
        <v>36</v>
      </c>
      <c r="L20" s="213">
        <v>53.91</v>
      </c>
      <c r="M20" s="470">
        <v>6</v>
      </c>
      <c r="N20" s="226">
        <v>57.571428571428569</v>
      </c>
      <c r="O20" s="213">
        <v>54.06</v>
      </c>
      <c r="P20" s="242">
        <v>6</v>
      </c>
      <c r="Q20" s="243">
        <v>56.666666666666664</v>
      </c>
      <c r="R20" s="54">
        <v>53.16</v>
      </c>
      <c r="S20" s="258">
        <v>6</v>
      </c>
      <c r="T20" s="244">
        <v>72.666666666666671</v>
      </c>
      <c r="U20" s="54">
        <v>54.85</v>
      </c>
      <c r="V20" s="56">
        <v>6</v>
      </c>
      <c r="W20" s="57">
        <v>62</v>
      </c>
      <c r="X20" s="493">
        <v>54.85</v>
      </c>
      <c r="Y20" s="865">
        <v>20</v>
      </c>
      <c r="Z20" s="427">
        <v>3</v>
      </c>
      <c r="AA20" s="427">
        <v>97</v>
      </c>
      <c r="AB20" s="427">
        <v>28</v>
      </c>
      <c r="AC20" s="94">
        <v>30</v>
      </c>
      <c r="AD20" s="91">
        <v>6</v>
      </c>
      <c r="AE20" s="305">
        <v>19</v>
      </c>
      <c r="AF20" s="297">
        <f t="shared" si="0"/>
        <v>203</v>
      </c>
    </row>
    <row r="21" spans="1:32" ht="15" customHeight="1" x14ac:dyDescent="0.25">
      <c r="A21" s="8">
        <v>16</v>
      </c>
      <c r="B21" s="16" t="s">
        <v>3</v>
      </c>
      <c r="C21" s="607" t="s">
        <v>168</v>
      </c>
      <c r="D21" s="693">
        <v>8</v>
      </c>
      <c r="E21" s="861">
        <v>53</v>
      </c>
      <c r="F21" s="806">
        <v>50.78</v>
      </c>
      <c r="G21" s="15">
        <v>7</v>
      </c>
      <c r="H21" s="226">
        <v>57</v>
      </c>
      <c r="I21" s="449">
        <v>50.47</v>
      </c>
      <c r="J21" s="15">
        <v>7</v>
      </c>
      <c r="K21" s="226">
        <v>58</v>
      </c>
      <c r="L21" s="449">
        <v>53.91</v>
      </c>
      <c r="M21" s="470">
        <v>17</v>
      </c>
      <c r="N21" s="226">
        <v>59</v>
      </c>
      <c r="O21" s="213">
        <v>54.06</v>
      </c>
      <c r="P21" s="242">
        <v>6</v>
      </c>
      <c r="Q21" s="243">
        <v>57.67</v>
      </c>
      <c r="R21" s="54">
        <v>53.16</v>
      </c>
      <c r="S21" s="258">
        <v>6</v>
      </c>
      <c r="T21" s="244">
        <v>54.5</v>
      </c>
      <c r="U21" s="54">
        <v>54.85</v>
      </c>
      <c r="V21" s="56">
        <v>9</v>
      </c>
      <c r="W21" s="57">
        <v>60.555555560000002</v>
      </c>
      <c r="X21" s="493">
        <v>54.85</v>
      </c>
      <c r="Y21" s="865">
        <v>38</v>
      </c>
      <c r="Z21" s="427">
        <v>19</v>
      </c>
      <c r="AA21" s="427">
        <v>25</v>
      </c>
      <c r="AB21" s="427">
        <v>20</v>
      </c>
      <c r="AC21" s="94">
        <v>26</v>
      </c>
      <c r="AD21" s="90">
        <v>51</v>
      </c>
      <c r="AE21" s="304">
        <v>25</v>
      </c>
      <c r="AF21" s="297">
        <f t="shared" si="0"/>
        <v>204</v>
      </c>
    </row>
    <row r="22" spans="1:32" ht="15" customHeight="1" x14ac:dyDescent="0.25">
      <c r="A22" s="8">
        <v>17</v>
      </c>
      <c r="B22" s="16" t="s">
        <v>1</v>
      </c>
      <c r="C22" s="479" t="s">
        <v>155</v>
      </c>
      <c r="D22" s="696">
        <v>25</v>
      </c>
      <c r="E22" s="646">
        <v>57</v>
      </c>
      <c r="F22" s="809">
        <v>50.78</v>
      </c>
      <c r="G22" s="15">
        <v>24</v>
      </c>
      <c r="H22" s="226">
        <v>57.125</v>
      </c>
      <c r="I22" s="449">
        <v>50.47</v>
      </c>
      <c r="J22" s="15">
        <v>28</v>
      </c>
      <c r="K22" s="226">
        <v>62</v>
      </c>
      <c r="L22" s="449">
        <v>53.91</v>
      </c>
      <c r="M22" s="470">
        <v>2</v>
      </c>
      <c r="N22" s="226">
        <v>61.363636363636367</v>
      </c>
      <c r="O22" s="213">
        <v>54.06</v>
      </c>
      <c r="P22" s="242">
        <v>27</v>
      </c>
      <c r="Q22" s="243">
        <v>49.296296296296298</v>
      </c>
      <c r="R22" s="54">
        <v>53.16</v>
      </c>
      <c r="S22" s="258">
        <v>15</v>
      </c>
      <c r="T22" s="244">
        <v>52.133333333333333</v>
      </c>
      <c r="U22" s="54">
        <v>54.85</v>
      </c>
      <c r="V22" s="56">
        <v>12</v>
      </c>
      <c r="W22" s="57">
        <v>58</v>
      </c>
      <c r="X22" s="493">
        <v>54.85</v>
      </c>
      <c r="Y22" s="865">
        <v>18</v>
      </c>
      <c r="Z22" s="427">
        <v>18</v>
      </c>
      <c r="AA22" s="427">
        <v>8</v>
      </c>
      <c r="AB22" s="427">
        <v>13</v>
      </c>
      <c r="AC22" s="94">
        <v>59</v>
      </c>
      <c r="AD22" s="90">
        <v>58</v>
      </c>
      <c r="AE22" s="305">
        <v>36</v>
      </c>
      <c r="AF22" s="297">
        <f t="shared" si="0"/>
        <v>210</v>
      </c>
    </row>
    <row r="23" spans="1:32" ht="15" customHeight="1" x14ac:dyDescent="0.25">
      <c r="A23" s="8">
        <v>18</v>
      </c>
      <c r="B23" s="16" t="s">
        <v>6</v>
      </c>
      <c r="C23" s="458" t="s">
        <v>90</v>
      </c>
      <c r="D23" s="803">
        <v>14</v>
      </c>
      <c r="E23" s="627">
        <v>51.533333333333331</v>
      </c>
      <c r="F23" s="803">
        <v>50.78</v>
      </c>
      <c r="G23" s="15">
        <v>7</v>
      </c>
      <c r="H23" s="159">
        <v>51.428571428571431</v>
      </c>
      <c r="I23" s="213">
        <v>50.47</v>
      </c>
      <c r="J23" s="15">
        <v>9</v>
      </c>
      <c r="K23" s="159">
        <v>55.444444444444443</v>
      </c>
      <c r="L23" s="213">
        <v>53.91</v>
      </c>
      <c r="M23" s="470">
        <v>11</v>
      </c>
      <c r="N23" s="159">
        <v>59</v>
      </c>
      <c r="O23" s="213">
        <v>54.06</v>
      </c>
      <c r="P23" s="52">
        <v>8</v>
      </c>
      <c r="Q23" s="53">
        <v>56.625</v>
      </c>
      <c r="R23" s="54">
        <v>53.16</v>
      </c>
      <c r="S23" s="258">
        <v>9</v>
      </c>
      <c r="T23" s="244">
        <v>61.111111111111114</v>
      </c>
      <c r="U23" s="54">
        <v>54.85</v>
      </c>
      <c r="V23" s="56">
        <v>5</v>
      </c>
      <c r="W23" s="57">
        <v>71.2</v>
      </c>
      <c r="X23" s="493">
        <v>54.85</v>
      </c>
      <c r="Y23" s="865">
        <v>43</v>
      </c>
      <c r="Z23" s="427">
        <v>49</v>
      </c>
      <c r="AA23" s="89">
        <v>38</v>
      </c>
      <c r="AB23" s="427">
        <v>21</v>
      </c>
      <c r="AC23" s="94">
        <v>31</v>
      </c>
      <c r="AD23" s="90">
        <v>25</v>
      </c>
      <c r="AE23" s="305">
        <v>5</v>
      </c>
      <c r="AF23" s="297">
        <f t="shared" si="0"/>
        <v>212</v>
      </c>
    </row>
    <row r="24" spans="1:32" ht="15" customHeight="1" x14ac:dyDescent="0.25">
      <c r="A24" s="8">
        <v>19</v>
      </c>
      <c r="B24" s="16" t="s">
        <v>3</v>
      </c>
      <c r="C24" s="458" t="s">
        <v>97</v>
      </c>
      <c r="D24" s="691">
        <v>33</v>
      </c>
      <c r="E24" s="617">
        <v>54</v>
      </c>
      <c r="F24" s="803">
        <v>50.78</v>
      </c>
      <c r="G24" s="15">
        <v>36</v>
      </c>
      <c r="H24" s="226">
        <v>54.5</v>
      </c>
      <c r="I24" s="214">
        <v>50.47</v>
      </c>
      <c r="J24" s="15">
        <v>28</v>
      </c>
      <c r="K24" s="226">
        <v>60</v>
      </c>
      <c r="L24" s="214">
        <v>53.91</v>
      </c>
      <c r="M24" s="473">
        <v>11</v>
      </c>
      <c r="N24" s="226">
        <v>58</v>
      </c>
      <c r="O24" s="213">
        <v>54.06</v>
      </c>
      <c r="P24" s="242">
        <v>31</v>
      </c>
      <c r="Q24" s="243">
        <v>54</v>
      </c>
      <c r="R24" s="54">
        <v>53.16</v>
      </c>
      <c r="S24" s="258">
        <v>26</v>
      </c>
      <c r="T24" s="244">
        <v>58.269230769230766</v>
      </c>
      <c r="U24" s="54">
        <v>54.85</v>
      </c>
      <c r="V24" s="56">
        <v>28</v>
      </c>
      <c r="W24" s="57">
        <v>55.321428570000002</v>
      </c>
      <c r="X24" s="493">
        <v>54.85</v>
      </c>
      <c r="Y24" s="865">
        <v>33</v>
      </c>
      <c r="Z24" s="427">
        <v>34</v>
      </c>
      <c r="AA24" s="427">
        <v>15</v>
      </c>
      <c r="AB24" s="427">
        <v>24</v>
      </c>
      <c r="AC24" s="94">
        <v>39</v>
      </c>
      <c r="AD24" s="90">
        <v>37</v>
      </c>
      <c r="AE24" s="305">
        <v>41</v>
      </c>
      <c r="AF24" s="297">
        <f t="shared" si="0"/>
        <v>223</v>
      </c>
    </row>
    <row r="25" spans="1:32" ht="15" customHeight="1" thickBot="1" x14ac:dyDescent="0.3">
      <c r="A25" s="9">
        <v>20</v>
      </c>
      <c r="B25" s="19" t="s">
        <v>6</v>
      </c>
      <c r="C25" s="463" t="s">
        <v>87</v>
      </c>
      <c r="D25" s="808">
        <v>21</v>
      </c>
      <c r="E25" s="771">
        <v>56.38095238095238</v>
      </c>
      <c r="F25" s="808">
        <v>50.78</v>
      </c>
      <c r="G25" s="838">
        <v>19</v>
      </c>
      <c r="H25" s="906">
        <v>53.526315789473678</v>
      </c>
      <c r="I25" s="603">
        <v>50.47</v>
      </c>
      <c r="J25" s="838">
        <v>18</v>
      </c>
      <c r="K25" s="906">
        <v>57.277777777777779</v>
      </c>
      <c r="L25" s="603">
        <v>53.91</v>
      </c>
      <c r="M25" s="473">
        <v>9</v>
      </c>
      <c r="N25" s="912">
        <v>56</v>
      </c>
      <c r="O25" s="214">
        <v>54.06</v>
      </c>
      <c r="P25" s="74">
        <v>17</v>
      </c>
      <c r="Q25" s="75">
        <v>56.882352941176471</v>
      </c>
      <c r="R25" s="76">
        <v>53.16</v>
      </c>
      <c r="S25" s="267">
        <v>7</v>
      </c>
      <c r="T25" s="249">
        <v>60.142857142857146</v>
      </c>
      <c r="U25" s="76">
        <v>54.85</v>
      </c>
      <c r="V25" s="83">
        <v>19</v>
      </c>
      <c r="W25" s="84">
        <v>52.473684210000002</v>
      </c>
      <c r="X25" s="496">
        <v>54.85</v>
      </c>
      <c r="Y25" s="868">
        <v>19</v>
      </c>
      <c r="Z25" s="430">
        <v>41</v>
      </c>
      <c r="AA25" s="453">
        <v>26</v>
      </c>
      <c r="AB25" s="430">
        <v>33</v>
      </c>
      <c r="AC25" s="104">
        <v>29</v>
      </c>
      <c r="AD25" s="815">
        <v>27</v>
      </c>
      <c r="AE25" s="309">
        <v>57</v>
      </c>
      <c r="AF25" s="299">
        <f t="shared" si="0"/>
        <v>232</v>
      </c>
    </row>
    <row r="26" spans="1:32" ht="15" customHeight="1" x14ac:dyDescent="0.25">
      <c r="A26" s="11">
        <v>21</v>
      </c>
      <c r="B26" s="12" t="s">
        <v>1</v>
      </c>
      <c r="C26" s="457" t="s">
        <v>112</v>
      </c>
      <c r="D26" s="690">
        <v>17</v>
      </c>
      <c r="E26" s="620">
        <v>54</v>
      </c>
      <c r="F26" s="802">
        <v>50.78</v>
      </c>
      <c r="G26" s="288">
        <v>10</v>
      </c>
      <c r="H26" s="227">
        <v>53.7</v>
      </c>
      <c r="I26" s="221">
        <v>50.47</v>
      </c>
      <c r="J26" s="288">
        <v>19</v>
      </c>
      <c r="K26" s="227">
        <v>57</v>
      </c>
      <c r="L26" s="221">
        <v>53.91</v>
      </c>
      <c r="M26" s="844">
        <v>8</v>
      </c>
      <c r="N26" s="229">
        <v>53.3125</v>
      </c>
      <c r="O26" s="215">
        <v>54.06</v>
      </c>
      <c r="P26" s="239">
        <v>3</v>
      </c>
      <c r="Q26" s="240">
        <v>71.666666666666671</v>
      </c>
      <c r="R26" s="78">
        <v>53.16</v>
      </c>
      <c r="S26" s="268">
        <v>6</v>
      </c>
      <c r="T26" s="241">
        <v>73.666666666666671</v>
      </c>
      <c r="U26" s="78">
        <v>54.85</v>
      </c>
      <c r="V26" s="49">
        <v>10</v>
      </c>
      <c r="W26" s="50">
        <v>45.6</v>
      </c>
      <c r="X26" s="492">
        <v>54.85</v>
      </c>
      <c r="Y26" s="864">
        <v>32</v>
      </c>
      <c r="Z26" s="426">
        <v>40</v>
      </c>
      <c r="AA26" s="426">
        <v>29</v>
      </c>
      <c r="AB26" s="426">
        <v>42</v>
      </c>
      <c r="AC26" s="875">
        <v>3</v>
      </c>
      <c r="AD26" s="610">
        <v>5</v>
      </c>
      <c r="AE26" s="307">
        <v>81</v>
      </c>
      <c r="AF26" s="296">
        <f t="shared" si="0"/>
        <v>232</v>
      </c>
    </row>
    <row r="27" spans="1:32" ht="15" customHeight="1" x14ac:dyDescent="0.25">
      <c r="A27" s="8">
        <v>22</v>
      </c>
      <c r="B27" s="16" t="s">
        <v>1</v>
      </c>
      <c r="C27" s="458" t="s">
        <v>25</v>
      </c>
      <c r="D27" s="690">
        <v>3</v>
      </c>
      <c r="E27" s="620">
        <v>61</v>
      </c>
      <c r="F27" s="802">
        <v>50.78</v>
      </c>
      <c r="G27" s="288">
        <v>3</v>
      </c>
      <c r="H27" s="227">
        <v>54</v>
      </c>
      <c r="I27" s="213">
        <v>50.47</v>
      </c>
      <c r="J27" s="288">
        <v>2</v>
      </c>
      <c r="K27" s="227">
        <v>63</v>
      </c>
      <c r="L27" s="213">
        <v>53.91</v>
      </c>
      <c r="M27" s="470">
        <v>4</v>
      </c>
      <c r="N27" s="226">
        <v>52.666666666666664</v>
      </c>
      <c r="O27" s="213">
        <v>54.06</v>
      </c>
      <c r="P27" s="52">
        <v>5</v>
      </c>
      <c r="Q27" s="53">
        <v>43.8</v>
      </c>
      <c r="R27" s="54">
        <v>53.16</v>
      </c>
      <c r="S27" s="258">
        <v>2</v>
      </c>
      <c r="T27" s="244">
        <v>63</v>
      </c>
      <c r="U27" s="54">
        <v>54.85</v>
      </c>
      <c r="V27" s="56">
        <v>2</v>
      </c>
      <c r="W27" s="57">
        <v>57.5</v>
      </c>
      <c r="X27" s="493">
        <v>54.85</v>
      </c>
      <c r="Y27" s="867">
        <v>8</v>
      </c>
      <c r="Z27" s="429">
        <v>37</v>
      </c>
      <c r="AA27" s="429">
        <v>7</v>
      </c>
      <c r="AB27" s="427">
        <v>46</v>
      </c>
      <c r="AC27" s="94">
        <v>82</v>
      </c>
      <c r="AD27" s="90">
        <v>17</v>
      </c>
      <c r="AE27" s="305">
        <v>37</v>
      </c>
      <c r="AF27" s="297">
        <f t="shared" si="0"/>
        <v>234</v>
      </c>
    </row>
    <row r="28" spans="1:32" ht="15" customHeight="1" x14ac:dyDescent="0.25">
      <c r="A28" s="8">
        <v>23</v>
      </c>
      <c r="B28" s="12" t="s">
        <v>6</v>
      </c>
      <c r="C28" s="461" t="s">
        <v>141</v>
      </c>
      <c r="D28" s="804">
        <v>11</v>
      </c>
      <c r="E28" s="872">
        <v>43.727272727272727</v>
      </c>
      <c r="F28" s="804">
        <v>50.78</v>
      </c>
      <c r="G28" s="287">
        <v>12</v>
      </c>
      <c r="H28" s="226">
        <v>47.75</v>
      </c>
      <c r="I28" s="447">
        <v>50.47</v>
      </c>
      <c r="J28" s="287">
        <v>4</v>
      </c>
      <c r="K28" s="226">
        <v>50.5</v>
      </c>
      <c r="L28" s="447">
        <v>53.91</v>
      </c>
      <c r="M28" s="471">
        <v>8</v>
      </c>
      <c r="N28" s="227">
        <v>73</v>
      </c>
      <c r="O28" s="213">
        <v>54.06</v>
      </c>
      <c r="P28" s="52">
        <v>3</v>
      </c>
      <c r="Q28" s="53">
        <v>70.333333333333329</v>
      </c>
      <c r="R28" s="54">
        <v>53.16</v>
      </c>
      <c r="S28" s="258">
        <v>6</v>
      </c>
      <c r="T28" s="244">
        <v>59.666666666666664</v>
      </c>
      <c r="U28" s="54">
        <v>54.85</v>
      </c>
      <c r="V28" s="56">
        <v>4</v>
      </c>
      <c r="W28" s="57">
        <v>66.75</v>
      </c>
      <c r="X28" s="493">
        <v>54.85</v>
      </c>
      <c r="Y28" s="865">
        <v>68</v>
      </c>
      <c r="Z28" s="427">
        <v>66</v>
      </c>
      <c r="AA28" s="89">
        <v>58</v>
      </c>
      <c r="AB28" s="427">
        <v>1</v>
      </c>
      <c r="AC28" s="95">
        <v>6</v>
      </c>
      <c r="AD28" s="90">
        <v>29</v>
      </c>
      <c r="AE28" s="304">
        <v>10</v>
      </c>
      <c r="AF28" s="298">
        <f t="shared" si="0"/>
        <v>238</v>
      </c>
    </row>
    <row r="29" spans="1:32" ht="15" customHeight="1" x14ac:dyDescent="0.25">
      <c r="A29" s="8">
        <v>24</v>
      </c>
      <c r="B29" s="16" t="s">
        <v>4</v>
      </c>
      <c r="C29" s="458" t="s">
        <v>93</v>
      </c>
      <c r="D29" s="803">
        <v>22</v>
      </c>
      <c r="E29" s="627">
        <v>57.5</v>
      </c>
      <c r="F29" s="803">
        <v>50.78</v>
      </c>
      <c r="G29" s="15">
        <v>16</v>
      </c>
      <c r="H29" s="226">
        <v>55.8125</v>
      </c>
      <c r="I29" s="213">
        <v>50.47</v>
      </c>
      <c r="J29" s="15">
        <v>23</v>
      </c>
      <c r="K29" s="226">
        <v>51.57</v>
      </c>
      <c r="L29" s="213">
        <v>53.91</v>
      </c>
      <c r="M29" s="470">
        <v>30</v>
      </c>
      <c r="N29" s="226">
        <v>55.88</v>
      </c>
      <c r="O29" s="213">
        <v>54.06</v>
      </c>
      <c r="P29" s="242">
        <v>10</v>
      </c>
      <c r="Q29" s="243">
        <v>62.7</v>
      </c>
      <c r="R29" s="54">
        <v>53.16</v>
      </c>
      <c r="S29" s="258">
        <v>7</v>
      </c>
      <c r="T29" s="244">
        <v>51</v>
      </c>
      <c r="U29" s="54">
        <v>54.85</v>
      </c>
      <c r="V29" s="56">
        <v>14</v>
      </c>
      <c r="W29" s="57">
        <v>57.357142860000003</v>
      </c>
      <c r="X29" s="493">
        <v>54.85</v>
      </c>
      <c r="Y29" s="865">
        <v>14</v>
      </c>
      <c r="Z29" s="427">
        <v>24</v>
      </c>
      <c r="AA29" s="89">
        <v>54</v>
      </c>
      <c r="AB29" s="427">
        <v>37</v>
      </c>
      <c r="AC29" s="94">
        <v>17</v>
      </c>
      <c r="AD29" s="90">
        <v>61</v>
      </c>
      <c r="AE29" s="305">
        <v>38</v>
      </c>
      <c r="AF29" s="297">
        <f t="shared" si="0"/>
        <v>245</v>
      </c>
    </row>
    <row r="30" spans="1:32" ht="15" customHeight="1" x14ac:dyDescent="0.25">
      <c r="A30" s="8">
        <v>25</v>
      </c>
      <c r="B30" s="16" t="s">
        <v>1</v>
      </c>
      <c r="C30" s="821" t="s">
        <v>178</v>
      </c>
      <c r="D30" s="691">
        <v>2</v>
      </c>
      <c r="E30" s="617">
        <v>40</v>
      </c>
      <c r="F30" s="803">
        <v>50.78</v>
      </c>
      <c r="G30" s="15">
        <v>7</v>
      </c>
      <c r="H30" s="226">
        <v>53.714285714285722</v>
      </c>
      <c r="I30" s="213">
        <v>50.47</v>
      </c>
      <c r="J30" s="15">
        <v>11</v>
      </c>
      <c r="K30" s="226">
        <v>56</v>
      </c>
      <c r="L30" s="213">
        <v>53.91</v>
      </c>
      <c r="M30" s="470">
        <v>4</v>
      </c>
      <c r="N30" s="226">
        <v>53.125</v>
      </c>
      <c r="O30" s="213">
        <v>54.06</v>
      </c>
      <c r="P30" s="242">
        <v>2</v>
      </c>
      <c r="Q30" s="243">
        <v>79</v>
      </c>
      <c r="R30" s="54">
        <v>53.16</v>
      </c>
      <c r="S30" s="258">
        <v>8</v>
      </c>
      <c r="T30" s="244">
        <v>60.75</v>
      </c>
      <c r="U30" s="54">
        <v>54.85</v>
      </c>
      <c r="V30" s="56">
        <v>4</v>
      </c>
      <c r="W30" s="57">
        <v>60</v>
      </c>
      <c r="X30" s="493">
        <v>54.85</v>
      </c>
      <c r="Y30" s="865">
        <v>74</v>
      </c>
      <c r="Z30" s="427">
        <v>39</v>
      </c>
      <c r="AA30" s="427">
        <v>32</v>
      </c>
      <c r="AB30" s="427">
        <v>45</v>
      </c>
      <c r="AC30" s="95">
        <v>1</v>
      </c>
      <c r="AD30" s="90">
        <v>26</v>
      </c>
      <c r="AE30" s="305">
        <v>30</v>
      </c>
      <c r="AF30" s="297">
        <f t="shared" si="0"/>
        <v>247</v>
      </c>
    </row>
    <row r="31" spans="1:32" ht="15" customHeight="1" x14ac:dyDescent="0.25">
      <c r="A31" s="8">
        <v>26</v>
      </c>
      <c r="B31" s="16" t="s">
        <v>2</v>
      </c>
      <c r="C31" s="458" t="s">
        <v>104</v>
      </c>
      <c r="D31" s="691">
        <v>13</v>
      </c>
      <c r="E31" s="617">
        <v>68</v>
      </c>
      <c r="F31" s="803">
        <v>50.78</v>
      </c>
      <c r="G31" s="15">
        <v>11</v>
      </c>
      <c r="H31" s="226">
        <v>60.363636363636367</v>
      </c>
      <c r="I31" s="213">
        <v>50.47</v>
      </c>
      <c r="J31" s="15">
        <v>10</v>
      </c>
      <c r="K31" s="226">
        <v>62</v>
      </c>
      <c r="L31" s="213">
        <v>53.91</v>
      </c>
      <c r="M31" s="470">
        <v>8</v>
      </c>
      <c r="N31" s="226">
        <v>42</v>
      </c>
      <c r="O31" s="213">
        <v>54.06</v>
      </c>
      <c r="P31" s="242">
        <v>16</v>
      </c>
      <c r="Q31" s="243">
        <v>65.75</v>
      </c>
      <c r="R31" s="54">
        <v>53.16</v>
      </c>
      <c r="S31" s="258">
        <v>8</v>
      </c>
      <c r="T31" s="244">
        <v>45.875</v>
      </c>
      <c r="U31" s="54">
        <v>54.85</v>
      </c>
      <c r="V31" s="56">
        <v>8</v>
      </c>
      <c r="W31" s="57">
        <v>53.375</v>
      </c>
      <c r="X31" s="493">
        <v>54.85</v>
      </c>
      <c r="Y31" s="865">
        <v>3</v>
      </c>
      <c r="Z31" s="427">
        <v>9</v>
      </c>
      <c r="AA31" s="427">
        <v>10</v>
      </c>
      <c r="AB31" s="427">
        <v>85</v>
      </c>
      <c r="AC31" s="94">
        <v>11</v>
      </c>
      <c r="AD31" s="90">
        <v>82</v>
      </c>
      <c r="AE31" s="305">
        <v>50</v>
      </c>
      <c r="AF31" s="297">
        <f t="shared" si="0"/>
        <v>250</v>
      </c>
    </row>
    <row r="32" spans="1:32" ht="15" customHeight="1" x14ac:dyDescent="0.25">
      <c r="A32" s="8">
        <v>27</v>
      </c>
      <c r="B32" s="16" t="s">
        <v>5</v>
      </c>
      <c r="C32" s="458" t="s">
        <v>68</v>
      </c>
      <c r="D32" s="802">
        <v>11</v>
      </c>
      <c r="E32" s="749">
        <v>53.3</v>
      </c>
      <c r="F32" s="802">
        <v>50.78</v>
      </c>
      <c r="G32" s="288">
        <v>4</v>
      </c>
      <c r="H32" s="227">
        <v>54.5</v>
      </c>
      <c r="I32" s="213">
        <v>50.47</v>
      </c>
      <c r="J32" s="288">
        <v>5</v>
      </c>
      <c r="K32" s="227">
        <v>48</v>
      </c>
      <c r="L32" s="213">
        <v>53.91</v>
      </c>
      <c r="M32" s="470">
        <v>16</v>
      </c>
      <c r="N32" s="226">
        <v>57.833333333333336</v>
      </c>
      <c r="O32" s="213">
        <v>54.06</v>
      </c>
      <c r="P32" s="52">
        <v>6</v>
      </c>
      <c r="Q32" s="53">
        <v>57.666666666666664</v>
      </c>
      <c r="R32" s="54">
        <v>53.16</v>
      </c>
      <c r="S32" s="258">
        <v>14</v>
      </c>
      <c r="T32" s="244">
        <v>53.785714285714285</v>
      </c>
      <c r="U32" s="54">
        <v>54.85</v>
      </c>
      <c r="V32" s="56">
        <v>8</v>
      </c>
      <c r="W32" s="57">
        <v>66.25</v>
      </c>
      <c r="X32" s="493">
        <v>54.85</v>
      </c>
      <c r="Y32" s="865">
        <v>34</v>
      </c>
      <c r="Z32" s="427">
        <v>33</v>
      </c>
      <c r="AA32" s="89">
        <v>69</v>
      </c>
      <c r="AB32" s="427">
        <v>25</v>
      </c>
      <c r="AC32" s="94">
        <v>25</v>
      </c>
      <c r="AD32" s="90">
        <v>53</v>
      </c>
      <c r="AE32" s="305">
        <v>11</v>
      </c>
      <c r="AF32" s="297">
        <f t="shared" si="0"/>
        <v>250</v>
      </c>
    </row>
    <row r="33" spans="1:32" ht="15" customHeight="1" x14ac:dyDescent="0.25">
      <c r="A33" s="8">
        <v>28</v>
      </c>
      <c r="B33" s="16" t="s">
        <v>5</v>
      </c>
      <c r="C33" s="458" t="s">
        <v>69</v>
      </c>
      <c r="D33" s="802">
        <v>19</v>
      </c>
      <c r="E33" s="749">
        <v>52.7</v>
      </c>
      <c r="F33" s="802">
        <v>50.78</v>
      </c>
      <c r="G33" s="288">
        <v>15</v>
      </c>
      <c r="H33" s="227">
        <v>49.533333333333331</v>
      </c>
      <c r="I33" s="213">
        <v>50.47</v>
      </c>
      <c r="J33" s="288">
        <v>30</v>
      </c>
      <c r="K33" s="227">
        <v>54</v>
      </c>
      <c r="L33" s="213">
        <v>53.91</v>
      </c>
      <c r="M33" s="470">
        <v>5</v>
      </c>
      <c r="N33" s="226">
        <v>53.173913043478258</v>
      </c>
      <c r="O33" s="213">
        <v>54.06</v>
      </c>
      <c r="P33" s="52">
        <v>16</v>
      </c>
      <c r="Q33" s="53">
        <v>52.625</v>
      </c>
      <c r="R33" s="54">
        <v>53.16</v>
      </c>
      <c r="S33" s="258">
        <v>18</v>
      </c>
      <c r="T33" s="244">
        <v>62.5</v>
      </c>
      <c r="U33" s="54">
        <v>54.85</v>
      </c>
      <c r="V33" s="56">
        <v>10</v>
      </c>
      <c r="W33" s="57">
        <v>65.3</v>
      </c>
      <c r="X33" s="493">
        <v>54.85</v>
      </c>
      <c r="Y33" s="865">
        <v>39</v>
      </c>
      <c r="Z33" s="427">
        <v>59</v>
      </c>
      <c r="AA33" s="89">
        <v>43</v>
      </c>
      <c r="AB33" s="427">
        <v>44</v>
      </c>
      <c r="AC33" s="94">
        <v>42</v>
      </c>
      <c r="AD33" s="90">
        <v>19</v>
      </c>
      <c r="AE33" s="305">
        <v>13</v>
      </c>
      <c r="AF33" s="297">
        <f t="shared" si="0"/>
        <v>259</v>
      </c>
    </row>
    <row r="34" spans="1:32" ht="15" customHeight="1" x14ac:dyDescent="0.25">
      <c r="A34" s="8">
        <v>29</v>
      </c>
      <c r="B34" s="16" t="s">
        <v>3</v>
      </c>
      <c r="C34" s="458" t="s">
        <v>99</v>
      </c>
      <c r="D34" s="691">
        <v>11</v>
      </c>
      <c r="E34" s="617">
        <v>57.5</v>
      </c>
      <c r="F34" s="803">
        <v>50.78</v>
      </c>
      <c r="G34" s="15">
        <v>14</v>
      </c>
      <c r="H34" s="226">
        <v>55.357142857142847</v>
      </c>
      <c r="I34" s="213">
        <v>50.47</v>
      </c>
      <c r="J34" s="15">
        <v>16</v>
      </c>
      <c r="K34" s="226">
        <v>66.06</v>
      </c>
      <c r="L34" s="213">
        <v>53.91</v>
      </c>
      <c r="M34" s="470">
        <v>5</v>
      </c>
      <c r="N34" s="226">
        <v>50</v>
      </c>
      <c r="O34" s="213">
        <v>54.06</v>
      </c>
      <c r="P34" s="242">
        <v>14</v>
      </c>
      <c r="Q34" s="243">
        <v>51.285714285714285</v>
      </c>
      <c r="R34" s="54">
        <v>53.16</v>
      </c>
      <c r="S34" s="258">
        <v>12</v>
      </c>
      <c r="T34" s="244">
        <v>58.333333333333336</v>
      </c>
      <c r="U34" s="54">
        <v>54.85</v>
      </c>
      <c r="V34" s="56">
        <v>10</v>
      </c>
      <c r="W34" s="57">
        <v>48.6</v>
      </c>
      <c r="X34" s="493">
        <v>54.85</v>
      </c>
      <c r="Y34" s="865">
        <v>13</v>
      </c>
      <c r="Z34" s="427">
        <v>28</v>
      </c>
      <c r="AA34" s="427">
        <v>4</v>
      </c>
      <c r="AB34" s="427">
        <v>59</v>
      </c>
      <c r="AC34" s="94">
        <v>50</v>
      </c>
      <c r="AD34" s="90">
        <v>36</v>
      </c>
      <c r="AE34" s="305">
        <v>70</v>
      </c>
      <c r="AF34" s="297">
        <f t="shared" si="0"/>
        <v>260</v>
      </c>
    </row>
    <row r="35" spans="1:32" ht="15" customHeight="1" thickBot="1" x14ac:dyDescent="0.3">
      <c r="A35" s="9">
        <v>30</v>
      </c>
      <c r="B35" s="19" t="s">
        <v>1</v>
      </c>
      <c r="C35" s="823" t="s">
        <v>179</v>
      </c>
      <c r="D35" s="695">
        <v>7</v>
      </c>
      <c r="E35" s="616">
        <v>65.3</v>
      </c>
      <c r="F35" s="808">
        <v>50.78</v>
      </c>
      <c r="G35" s="838">
        <v>8</v>
      </c>
      <c r="H35" s="295">
        <v>52.125</v>
      </c>
      <c r="I35" s="219">
        <v>50.47</v>
      </c>
      <c r="J35" s="838">
        <v>8</v>
      </c>
      <c r="K35" s="295">
        <v>59.88</v>
      </c>
      <c r="L35" s="219">
        <v>53.91</v>
      </c>
      <c r="M35" s="474">
        <v>4</v>
      </c>
      <c r="N35" s="295">
        <v>53.75</v>
      </c>
      <c r="O35" s="219">
        <v>54.06</v>
      </c>
      <c r="P35" s="890">
        <v>10</v>
      </c>
      <c r="Q35" s="893">
        <v>55.5</v>
      </c>
      <c r="R35" s="63">
        <v>53.16</v>
      </c>
      <c r="S35" s="263">
        <v>15</v>
      </c>
      <c r="T35" s="253">
        <v>50.6</v>
      </c>
      <c r="U35" s="63">
        <v>54.85</v>
      </c>
      <c r="V35" s="80">
        <v>16</v>
      </c>
      <c r="W35" s="81">
        <v>52.6875</v>
      </c>
      <c r="X35" s="497">
        <v>54.85</v>
      </c>
      <c r="Y35" s="869">
        <v>4</v>
      </c>
      <c r="Z35" s="431">
        <v>47</v>
      </c>
      <c r="AA35" s="431">
        <v>19</v>
      </c>
      <c r="AB35" s="431">
        <v>41</v>
      </c>
      <c r="AC35" s="102">
        <v>34</v>
      </c>
      <c r="AD35" s="103">
        <v>62</v>
      </c>
      <c r="AE35" s="308">
        <v>56</v>
      </c>
      <c r="AF35" s="300">
        <f t="shared" si="0"/>
        <v>263</v>
      </c>
    </row>
    <row r="36" spans="1:32" ht="15" customHeight="1" x14ac:dyDescent="0.25">
      <c r="A36" s="7">
        <v>31</v>
      </c>
      <c r="B36" s="13" t="s">
        <v>1</v>
      </c>
      <c r="C36" s="456" t="s">
        <v>22</v>
      </c>
      <c r="D36" s="689">
        <v>5</v>
      </c>
      <c r="E36" s="618">
        <v>54.8</v>
      </c>
      <c r="F36" s="801">
        <v>50.78</v>
      </c>
      <c r="G36" s="286">
        <v>8</v>
      </c>
      <c r="H36" s="229">
        <v>57.625</v>
      </c>
      <c r="I36" s="215">
        <v>50.47</v>
      </c>
      <c r="J36" s="286">
        <v>5</v>
      </c>
      <c r="K36" s="229">
        <v>54.8</v>
      </c>
      <c r="L36" s="215">
        <v>53.91</v>
      </c>
      <c r="M36" s="471">
        <v>3</v>
      </c>
      <c r="N36" s="227">
        <v>57</v>
      </c>
      <c r="O36" s="220">
        <v>54.06</v>
      </c>
      <c r="P36" s="67">
        <v>5</v>
      </c>
      <c r="Q36" s="68">
        <v>51.8</v>
      </c>
      <c r="R36" s="77">
        <v>53.16</v>
      </c>
      <c r="S36" s="260">
        <v>5</v>
      </c>
      <c r="T36" s="256">
        <v>55</v>
      </c>
      <c r="U36" s="77">
        <v>54.85</v>
      </c>
      <c r="V36" s="70">
        <v>8</v>
      </c>
      <c r="W36" s="71">
        <v>52.75</v>
      </c>
      <c r="X36" s="495">
        <v>54.85</v>
      </c>
      <c r="Y36" s="867">
        <v>29</v>
      </c>
      <c r="Z36" s="429">
        <v>15</v>
      </c>
      <c r="AA36" s="429">
        <v>42</v>
      </c>
      <c r="AB36" s="429">
        <v>29</v>
      </c>
      <c r="AC36" s="100">
        <v>46</v>
      </c>
      <c r="AD36" s="101">
        <v>48</v>
      </c>
      <c r="AE36" s="310">
        <v>54</v>
      </c>
      <c r="AF36" s="301">
        <f t="shared" si="0"/>
        <v>263</v>
      </c>
    </row>
    <row r="37" spans="1:32" ht="15" customHeight="1" x14ac:dyDescent="0.25">
      <c r="A37" s="8">
        <v>32</v>
      </c>
      <c r="B37" s="16" t="s">
        <v>5</v>
      </c>
      <c r="C37" s="458" t="s">
        <v>66</v>
      </c>
      <c r="D37" s="803">
        <v>16</v>
      </c>
      <c r="E37" s="627">
        <v>49.8</v>
      </c>
      <c r="F37" s="803">
        <v>50.78</v>
      </c>
      <c r="G37" s="15">
        <v>14</v>
      </c>
      <c r="H37" s="226">
        <v>50.357142857142847</v>
      </c>
      <c r="I37" s="213">
        <v>50.47</v>
      </c>
      <c r="J37" s="15">
        <v>11</v>
      </c>
      <c r="K37" s="226">
        <v>58</v>
      </c>
      <c r="L37" s="213">
        <v>53.91</v>
      </c>
      <c r="M37" s="470">
        <v>11</v>
      </c>
      <c r="N37" s="226">
        <v>61.909090909090907</v>
      </c>
      <c r="O37" s="213">
        <v>54.06</v>
      </c>
      <c r="P37" s="52">
        <v>17</v>
      </c>
      <c r="Q37" s="53">
        <v>53.647058823529413</v>
      </c>
      <c r="R37" s="54">
        <v>53.16</v>
      </c>
      <c r="S37" s="258">
        <v>12</v>
      </c>
      <c r="T37" s="244">
        <v>48.166666666666664</v>
      </c>
      <c r="U37" s="54">
        <v>54.85</v>
      </c>
      <c r="V37" s="56">
        <v>10</v>
      </c>
      <c r="W37" s="57">
        <v>64.3</v>
      </c>
      <c r="X37" s="493">
        <v>54.85</v>
      </c>
      <c r="Y37" s="865">
        <v>48</v>
      </c>
      <c r="Z37" s="427">
        <v>52</v>
      </c>
      <c r="AA37" s="89">
        <v>24</v>
      </c>
      <c r="AB37" s="427">
        <v>12</v>
      </c>
      <c r="AC37" s="94">
        <v>40</v>
      </c>
      <c r="AD37" s="90">
        <v>74</v>
      </c>
      <c r="AE37" s="305">
        <v>15</v>
      </c>
      <c r="AF37" s="297">
        <f t="shared" si="0"/>
        <v>265</v>
      </c>
    </row>
    <row r="38" spans="1:32" ht="15" customHeight="1" x14ac:dyDescent="0.25">
      <c r="A38" s="8">
        <v>33</v>
      </c>
      <c r="B38" s="16" t="s">
        <v>4</v>
      </c>
      <c r="C38" s="459" t="s">
        <v>140</v>
      </c>
      <c r="D38" s="804">
        <v>12</v>
      </c>
      <c r="E38" s="872">
        <v>51.8</v>
      </c>
      <c r="F38" s="804">
        <v>50.78</v>
      </c>
      <c r="G38" s="288">
        <v>17</v>
      </c>
      <c r="H38" s="227">
        <v>60.235294117647058</v>
      </c>
      <c r="I38" s="446">
        <v>50.47</v>
      </c>
      <c r="J38" s="288">
        <v>13</v>
      </c>
      <c r="K38" s="227">
        <v>51.85</v>
      </c>
      <c r="L38" s="446">
        <v>53.91</v>
      </c>
      <c r="M38" s="470">
        <v>9</v>
      </c>
      <c r="N38" s="226">
        <v>51.27</v>
      </c>
      <c r="O38" s="213">
        <v>54.06</v>
      </c>
      <c r="P38" s="242">
        <v>10</v>
      </c>
      <c r="Q38" s="243">
        <v>46.2</v>
      </c>
      <c r="R38" s="54">
        <v>53.16</v>
      </c>
      <c r="S38" s="258">
        <v>6</v>
      </c>
      <c r="T38" s="244">
        <v>59.666666666666664</v>
      </c>
      <c r="U38" s="54">
        <v>54.85</v>
      </c>
      <c r="V38" s="56">
        <v>10</v>
      </c>
      <c r="W38" s="57">
        <v>65.8</v>
      </c>
      <c r="X38" s="493">
        <v>54.85</v>
      </c>
      <c r="Y38" s="865">
        <v>41</v>
      </c>
      <c r="Z38" s="427">
        <v>10</v>
      </c>
      <c r="AA38" s="89">
        <v>52</v>
      </c>
      <c r="AB38" s="427">
        <v>56</v>
      </c>
      <c r="AC38" s="94">
        <v>71</v>
      </c>
      <c r="AD38" s="90">
        <v>30</v>
      </c>
      <c r="AE38" s="305">
        <v>12</v>
      </c>
      <c r="AF38" s="297">
        <f t="shared" ref="AF38:AF69" si="1">SUM(Y38:AE38)</f>
        <v>272</v>
      </c>
    </row>
    <row r="39" spans="1:32" ht="15" customHeight="1" x14ac:dyDescent="0.25">
      <c r="A39" s="8">
        <v>34</v>
      </c>
      <c r="B39" s="16" t="s">
        <v>3</v>
      </c>
      <c r="C39" s="458" t="s">
        <v>46</v>
      </c>
      <c r="D39" s="691">
        <v>8</v>
      </c>
      <c r="E39" s="617">
        <v>46</v>
      </c>
      <c r="F39" s="803">
        <v>50.78</v>
      </c>
      <c r="G39" s="485">
        <v>6</v>
      </c>
      <c r="H39" s="226">
        <v>57.5</v>
      </c>
      <c r="I39" s="213">
        <v>50.47</v>
      </c>
      <c r="J39" s="485">
        <v>7</v>
      </c>
      <c r="K39" s="226">
        <v>59.8</v>
      </c>
      <c r="L39" s="213">
        <v>53.91</v>
      </c>
      <c r="M39" s="470">
        <v>10</v>
      </c>
      <c r="N39" s="226">
        <v>55.75</v>
      </c>
      <c r="O39" s="213">
        <v>54.06</v>
      </c>
      <c r="P39" s="242">
        <v>4</v>
      </c>
      <c r="Q39" s="243">
        <v>51.75</v>
      </c>
      <c r="R39" s="54">
        <v>53.16</v>
      </c>
      <c r="S39" s="258">
        <v>2</v>
      </c>
      <c r="T39" s="244">
        <v>69</v>
      </c>
      <c r="U39" s="54">
        <v>54.85</v>
      </c>
      <c r="V39" s="56">
        <v>3</v>
      </c>
      <c r="W39" s="57">
        <v>42.666666669999998</v>
      </c>
      <c r="X39" s="493">
        <v>54.85</v>
      </c>
      <c r="Y39" s="865">
        <v>58</v>
      </c>
      <c r="Z39" s="427">
        <v>16</v>
      </c>
      <c r="AA39" s="427">
        <v>20</v>
      </c>
      <c r="AB39" s="427">
        <v>38</v>
      </c>
      <c r="AC39" s="94">
        <v>47</v>
      </c>
      <c r="AD39" s="91">
        <v>9</v>
      </c>
      <c r="AE39" s="305">
        <v>88</v>
      </c>
      <c r="AF39" s="297">
        <f t="shared" si="1"/>
        <v>276</v>
      </c>
    </row>
    <row r="40" spans="1:32" ht="15" customHeight="1" x14ac:dyDescent="0.25">
      <c r="A40" s="8">
        <v>35</v>
      </c>
      <c r="B40" s="16" t="s">
        <v>1</v>
      </c>
      <c r="C40" s="458" t="s">
        <v>29</v>
      </c>
      <c r="D40" s="691">
        <v>10</v>
      </c>
      <c r="E40" s="617">
        <v>48</v>
      </c>
      <c r="F40" s="803">
        <v>50.78</v>
      </c>
      <c r="G40" s="15">
        <v>11</v>
      </c>
      <c r="H40" s="226">
        <v>60.454545454545453</v>
      </c>
      <c r="I40" s="213">
        <v>50.47</v>
      </c>
      <c r="J40" s="15">
        <v>8</v>
      </c>
      <c r="K40" s="226">
        <v>57</v>
      </c>
      <c r="L40" s="213">
        <v>53.91</v>
      </c>
      <c r="M40" s="470">
        <v>4</v>
      </c>
      <c r="N40" s="226">
        <v>56.428571428571431</v>
      </c>
      <c r="O40" s="213">
        <v>54.06</v>
      </c>
      <c r="P40" s="242">
        <v>7</v>
      </c>
      <c r="Q40" s="243">
        <v>54.857142857142854</v>
      </c>
      <c r="R40" s="54">
        <v>53.16</v>
      </c>
      <c r="S40" s="258">
        <v>6</v>
      </c>
      <c r="T40" s="244">
        <v>48.333333333333336</v>
      </c>
      <c r="U40" s="54">
        <v>54.85</v>
      </c>
      <c r="V40" s="56">
        <v>9</v>
      </c>
      <c r="W40" s="57">
        <v>52.333333330000002</v>
      </c>
      <c r="X40" s="493">
        <v>54.85</v>
      </c>
      <c r="Y40" s="865">
        <v>50</v>
      </c>
      <c r="Z40" s="427">
        <v>7</v>
      </c>
      <c r="AA40" s="427">
        <v>30</v>
      </c>
      <c r="AB40" s="427">
        <v>31</v>
      </c>
      <c r="AC40" s="94">
        <v>37</v>
      </c>
      <c r="AD40" s="90">
        <v>72</v>
      </c>
      <c r="AE40" s="305">
        <v>58</v>
      </c>
      <c r="AF40" s="297">
        <f t="shared" si="1"/>
        <v>285</v>
      </c>
    </row>
    <row r="41" spans="1:32" ht="15" customHeight="1" x14ac:dyDescent="0.25">
      <c r="A41" s="8">
        <v>36</v>
      </c>
      <c r="B41" s="16" t="s">
        <v>1</v>
      </c>
      <c r="C41" s="479" t="s">
        <v>153</v>
      </c>
      <c r="D41" s="696">
        <v>21</v>
      </c>
      <c r="E41" s="646">
        <v>53.2</v>
      </c>
      <c r="F41" s="809">
        <v>50.78</v>
      </c>
      <c r="G41" s="15">
        <v>18</v>
      </c>
      <c r="H41" s="226">
        <v>50.222222222222221</v>
      </c>
      <c r="I41" s="449">
        <v>50.47</v>
      </c>
      <c r="J41" s="15">
        <v>23</v>
      </c>
      <c r="K41" s="226">
        <v>54</v>
      </c>
      <c r="L41" s="449">
        <v>53.91</v>
      </c>
      <c r="M41" s="470">
        <v>4</v>
      </c>
      <c r="N41" s="226">
        <v>60.222222222222221</v>
      </c>
      <c r="O41" s="213">
        <v>54.06</v>
      </c>
      <c r="P41" s="242">
        <v>11</v>
      </c>
      <c r="Q41" s="243">
        <v>50.363636363636367</v>
      </c>
      <c r="R41" s="54">
        <v>53.16</v>
      </c>
      <c r="S41" s="258">
        <v>18</v>
      </c>
      <c r="T41" s="244">
        <v>57.277777777777779</v>
      </c>
      <c r="U41" s="54">
        <v>54.85</v>
      </c>
      <c r="V41" s="56">
        <v>21</v>
      </c>
      <c r="W41" s="57">
        <v>55.047619050000002</v>
      </c>
      <c r="X41" s="493">
        <v>54.85</v>
      </c>
      <c r="Y41" s="865">
        <v>35</v>
      </c>
      <c r="Z41" s="427">
        <v>54</v>
      </c>
      <c r="AA41" s="427">
        <v>44</v>
      </c>
      <c r="AB41" s="427">
        <v>15</v>
      </c>
      <c r="AC41" s="94">
        <v>55</v>
      </c>
      <c r="AD41" s="90">
        <v>41</v>
      </c>
      <c r="AE41" s="305">
        <v>43</v>
      </c>
      <c r="AF41" s="297">
        <f t="shared" si="1"/>
        <v>287</v>
      </c>
    </row>
    <row r="42" spans="1:32" ht="15" customHeight="1" x14ac:dyDescent="0.25">
      <c r="A42" s="8">
        <v>37</v>
      </c>
      <c r="B42" s="12" t="s">
        <v>0</v>
      </c>
      <c r="C42" s="457" t="s">
        <v>115</v>
      </c>
      <c r="D42" s="690">
        <v>8</v>
      </c>
      <c r="E42" s="620">
        <v>52.5</v>
      </c>
      <c r="F42" s="802">
        <v>50.78</v>
      </c>
      <c r="G42" s="15">
        <v>11</v>
      </c>
      <c r="H42" s="226">
        <v>47.636363636363633</v>
      </c>
      <c r="I42" s="220">
        <v>50.47</v>
      </c>
      <c r="J42" s="15">
        <v>10</v>
      </c>
      <c r="K42" s="226">
        <v>55.6</v>
      </c>
      <c r="L42" s="220">
        <v>53.91</v>
      </c>
      <c r="M42" s="471">
        <v>13</v>
      </c>
      <c r="N42" s="227">
        <v>56</v>
      </c>
      <c r="O42" s="438">
        <v>54.06</v>
      </c>
      <c r="P42" s="52">
        <v>10</v>
      </c>
      <c r="Q42" s="53">
        <v>51.1</v>
      </c>
      <c r="R42" s="54">
        <v>53.16</v>
      </c>
      <c r="S42" s="258">
        <v>7</v>
      </c>
      <c r="T42" s="244">
        <v>57</v>
      </c>
      <c r="U42" s="54">
        <v>54.85</v>
      </c>
      <c r="V42" s="56">
        <v>13</v>
      </c>
      <c r="W42" s="57">
        <v>61.15384615</v>
      </c>
      <c r="X42" s="493">
        <v>54.85</v>
      </c>
      <c r="Y42" s="865">
        <v>40</v>
      </c>
      <c r="Z42" s="427">
        <v>67</v>
      </c>
      <c r="AA42" s="427">
        <v>37</v>
      </c>
      <c r="AB42" s="427">
        <v>32</v>
      </c>
      <c r="AC42" s="94">
        <v>51</v>
      </c>
      <c r="AD42" s="90">
        <v>42</v>
      </c>
      <c r="AE42" s="305">
        <v>22</v>
      </c>
      <c r="AF42" s="297">
        <f t="shared" si="1"/>
        <v>291</v>
      </c>
    </row>
    <row r="43" spans="1:32" ht="15" customHeight="1" x14ac:dyDescent="0.25">
      <c r="A43" s="8">
        <v>38</v>
      </c>
      <c r="B43" s="16" t="s">
        <v>1</v>
      </c>
      <c r="C43" s="479" t="s">
        <v>156</v>
      </c>
      <c r="D43" s="696">
        <v>30</v>
      </c>
      <c r="E43" s="646">
        <v>48</v>
      </c>
      <c r="F43" s="809">
        <v>50.78</v>
      </c>
      <c r="G43" s="15">
        <v>30</v>
      </c>
      <c r="H43" s="226">
        <v>52.06666666666667</v>
      </c>
      <c r="I43" s="449">
        <v>50.47</v>
      </c>
      <c r="J43" s="15">
        <v>19</v>
      </c>
      <c r="K43" s="226">
        <v>49</v>
      </c>
      <c r="L43" s="449">
        <v>53.91</v>
      </c>
      <c r="M43" s="470">
        <v>8</v>
      </c>
      <c r="N43" s="226">
        <v>59.0625</v>
      </c>
      <c r="O43" s="213">
        <v>54.06</v>
      </c>
      <c r="P43" s="242">
        <v>21</v>
      </c>
      <c r="Q43" s="243">
        <v>60.333333333333336</v>
      </c>
      <c r="R43" s="54">
        <v>53.16</v>
      </c>
      <c r="S43" s="258">
        <v>10</v>
      </c>
      <c r="T43" s="244">
        <v>49.2</v>
      </c>
      <c r="U43" s="54">
        <v>54.85</v>
      </c>
      <c r="V43" s="56">
        <v>21</v>
      </c>
      <c r="W43" s="57">
        <v>58.904761899999997</v>
      </c>
      <c r="X43" s="493">
        <v>54.85</v>
      </c>
      <c r="Y43" s="865">
        <v>51</v>
      </c>
      <c r="Z43" s="427">
        <v>48</v>
      </c>
      <c r="AA43" s="427">
        <v>64</v>
      </c>
      <c r="AB43" s="427">
        <v>19</v>
      </c>
      <c r="AC43" s="94">
        <v>22</v>
      </c>
      <c r="AD43" s="90">
        <v>68</v>
      </c>
      <c r="AE43" s="305">
        <v>33</v>
      </c>
      <c r="AF43" s="297">
        <f t="shared" si="1"/>
        <v>305</v>
      </c>
    </row>
    <row r="44" spans="1:32" ht="15" customHeight="1" x14ac:dyDescent="0.25">
      <c r="A44" s="8">
        <v>39</v>
      </c>
      <c r="B44" s="16" t="s">
        <v>2</v>
      </c>
      <c r="C44" s="458" t="s">
        <v>37</v>
      </c>
      <c r="D44" s="691">
        <v>4</v>
      </c>
      <c r="E44" s="617">
        <v>46.5</v>
      </c>
      <c r="F44" s="803">
        <v>50.78</v>
      </c>
      <c r="G44" s="485">
        <v>3</v>
      </c>
      <c r="H44" s="226">
        <v>53.333333333333343</v>
      </c>
      <c r="I44" s="213">
        <v>50.47</v>
      </c>
      <c r="J44" s="485">
        <v>3</v>
      </c>
      <c r="K44" s="226">
        <v>43</v>
      </c>
      <c r="L44" s="213">
        <v>53.91</v>
      </c>
      <c r="M44" s="470">
        <v>5</v>
      </c>
      <c r="N44" s="226">
        <v>60</v>
      </c>
      <c r="O44" s="213">
        <v>54.06</v>
      </c>
      <c r="P44" s="242">
        <v>3</v>
      </c>
      <c r="Q44" s="243">
        <v>70.666666666666671</v>
      </c>
      <c r="R44" s="54">
        <v>53.16</v>
      </c>
      <c r="S44" s="258">
        <v>2</v>
      </c>
      <c r="T44" s="244">
        <v>47</v>
      </c>
      <c r="U44" s="54">
        <v>54.85</v>
      </c>
      <c r="V44" s="56">
        <v>8</v>
      </c>
      <c r="W44" s="57">
        <v>58.625</v>
      </c>
      <c r="X44" s="493">
        <v>54.85</v>
      </c>
      <c r="Y44" s="865">
        <v>56</v>
      </c>
      <c r="Z44" s="427">
        <v>43</v>
      </c>
      <c r="AA44" s="427">
        <v>79</v>
      </c>
      <c r="AB44" s="427">
        <v>16</v>
      </c>
      <c r="AC44" s="95">
        <v>4</v>
      </c>
      <c r="AD44" s="90">
        <v>78</v>
      </c>
      <c r="AE44" s="305">
        <v>34</v>
      </c>
      <c r="AF44" s="297">
        <f t="shared" si="1"/>
        <v>310</v>
      </c>
    </row>
    <row r="45" spans="1:32" ht="15" customHeight="1" thickBot="1" x14ac:dyDescent="0.3">
      <c r="A45" s="9">
        <v>40</v>
      </c>
      <c r="B45" s="19" t="s">
        <v>2</v>
      </c>
      <c r="C45" s="463" t="s">
        <v>111</v>
      </c>
      <c r="D45" s="695">
        <v>9</v>
      </c>
      <c r="E45" s="616">
        <v>44.7</v>
      </c>
      <c r="F45" s="808">
        <v>50.78</v>
      </c>
      <c r="G45" s="289">
        <v>9</v>
      </c>
      <c r="H45" s="295">
        <v>45.777777777777779</v>
      </c>
      <c r="I45" s="219">
        <v>50.47</v>
      </c>
      <c r="J45" s="289">
        <v>9</v>
      </c>
      <c r="K45" s="295">
        <v>55.33</v>
      </c>
      <c r="L45" s="219">
        <v>53.91</v>
      </c>
      <c r="M45" s="473">
        <v>6</v>
      </c>
      <c r="N45" s="332">
        <v>47.3</v>
      </c>
      <c r="O45" s="214">
        <v>54.06</v>
      </c>
      <c r="P45" s="247">
        <v>3</v>
      </c>
      <c r="Q45" s="248">
        <v>68.666666666666671</v>
      </c>
      <c r="R45" s="76">
        <v>53.16</v>
      </c>
      <c r="S45" s="267">
        <v>7</v>
      </c>
      <c r="T45" s="249">
        <v>58.857142857142854</v>
      </c>
      <c r="U45" s="76">
        <v>54.85</v>
      </c>
      <c r="V45" s="83">
        <v>4</v>
      </c>
      <c r="W45" s="84">
        <v>61</v>
      </c>
      <c r="X45" s="496">
        <v>54.85</v>
      </c>
      <c r="Y45" s="868">
        <v>65</v>
      </c>
      <c r="Z45" s="430">
        <v>72</v>
      </c>
      <c r="AA45" s="430">
        <v>39</v>
      </c>
      <c r="AB45" s="430">
        <v>71</v>
      </c>
      <c r="AC45" s="819">
        <v>8</v>
      </c>
      <c r="AD45" s="99">
        <v>33</v>
      </c>
      <c r="AE45" s="309">
        <v>23</v>
      </c>
      <c r="AF45" s="299">
        <f t="shared" si="1"/>
        <v>311</v>
      </c>
    </row>
    <row r="46" spans="1:32" ht="15" customHeight="1" x14ac:dyDescent="0.25">
      <c r="A46" s="7">
        <v>41</v>
      </c>
      <c r="B46" s="13" t="s">
        <v>1</v>
      </c>
      <c r="C46" s="456" t="s">
        <v>11</v>
      </c>
      <c r="D46" s="689">
        <v>35</v>
      </c>
      <c r="E46" s="618">
        <v>55</v>
      </c>
      <c r="F46" s="801">
        <v>50.78</v>
      </c>
      <c r="G46" s="286">
        <v>20</v>
      </c>
      <c r="H46" s="229">
        <v>61.4</v>
      </c>
      <c r="I46" s="215">
        <v>50.47</v>
      </c>
      <c r="J46" s="286">
        <v>17</v>
      </c>
      <c r="K46" s="229">
        <v>48</v>
      </c>
      <c r="L46" s="215">
        <v>53.91</v>
      </c>
      <c r="M46" s="469">
        <v>11</v>
      </c>
      <c r="N46" s="229">
        <v>57.833333333333336</v>
      </c>
      <c r="O46" s="215">
        <v>54.06</v>
      </c>
      <c r="P46" s="239">
        <v>6</v>
      </c>
      <c r="Q46" s="240">
        <v>47.166666666666664</v>
      </c>
      <c r="R46" s="78">
        <v>53.16</v>
      </c>
      <c r="S46" s="268">
        <v>17</v>
      </c>
      <c r="T46" s="241">
        <v>55.117647058823529</v>
      </c>
      <c r="U46" s="78">
        <v>54.85</v>
      </c>
      <c r="V46" s="49">
        <v>12</v>
      </c>
      <c r="W46" s="50">
        <v>45.333333330000002</v>
      </c>
      <c r="X46" s="492">
        <v>54.85</v>
      </c>
      <c r="Y46" s="864">
        <v>26</v>
      </c>
      <c r="Z46" s="426">
        <v>5</v>
      </c>
      <c r="AA46" s="426">
        <v>66</v>
      </c>
      <c r="AB46" s="426">
        <v>26</v>
      </c>
      <c r="AC46" s="97">
        <v>65</v>
      </c>
      <c r="AD46" s="98">
        <v>47</v>
      </c>
      <c r="AE46" s="307">
        <v>82</v>
      </c>
      <c r="AF46" s="296">
        <f t="shared" si="1"/>
        <v>317</v>
      </c>
    </row>
    <row r="47" spans="1:32" ht="15" customHeight="1" x14ac:dyDescent="0.25">
      <c r="A47" s="8">
        <v>42</v>
      </c>
      <c r="B47" s="16" t="s">
        <v>4</v>
      </c>
      <c r="C47" s="458" t="s">
        <v>50</v>
      </c>
      <c r="D47" s="802">
        <v>4</v>
      </c>
      <c r="E47" s="749">
        <v>57.3</v>
      </c>
      <c r="F47" s="802">
        <v>50.78</v>
      </c>
      <c r="G47" s="288">
        <v>1</v>
      </c>
      <c r="H47" s="227">
        <v>53</v>
      </c>
      <c r="I47" s="213">
        <v>50.47</v>
      </c>
      <c r="J47" s="288">
        <v>3</v>
      </c>
      <c r="K47" s="227">
        <v>41.33</v>
      </c>
      <c r="L47" s="213">
        <v>53.91</v>
      </c>
      <c r="M47" s="470">
        <v>7</v>
      </c>
      <c r="N47" s="226">
        <v>45</v>
      </c>
      <c r="O47" s="213">
        <v>54.06</v>
      </c>
      <c r="P47" s="242">
        <v>2</v>
      </c>
      <c r="Q47" s="243">
        <v>56</v>
      </c>
      <c r="R47" s="54">
        <v>53.16</v>
      </c>
      <c r="S47" s="258">
        <v>4</v>
      </c>
      <c r="T47" s="244">
        <v>63</v>
      </c>
      <c r="U47" s="54">
        <v>54.85</v>
      </c>
      <c r="V47" s="56">
        <v>4</v>
      </c>
      <c r="W47" s="57">
        <v>54.25</v>
      </c>
      <c r="X47" s="493">
        <v>54.85</v>
      </c>
      <c r="Y47" s="865">
        <v>15</v>
      </c>
      <c r="Z47" s="427">
        <v>44</v>
      </c>
      <c r="AA47" s="89">
        <v>84</v>
      </c>
      <c r="AB47" s="427">
        <v>79</v>
      </c>
      <c r="AC47" s="94">
        <v>32</v>
      </c>
      <c r="AD47" s="90">
        <v>16</v>
      </c>
      <c r="AE47" s="305">
        <v>48</v>
      </c>
      <c r="AF47" s="297">
        <f t="shared" si="1"/>
        <v>318</v>
      </c>
    </row>
    <row r="48" spans="1:32" ht="15" customHeight="1" x14ac:dyDescent="0.25">
      <c r="A48" s="8">
        <v>43</v>
      </c>
      <c r="B48" s="16" t="s">
        <v>1</v>
      </c>
      <c r="C48" s="821" t="s">
        <v>187</v>
      </c>
      <c r="D48" s="691">
        <v>8</v>
      </c>
      <c r="E48" s="617">
        <v>40.4</v>
      </c>
      <c r="F48" s="803">
        <v>50.78</v>
      </c>
      <c r="G48" s="15">
        <v>7</v>
      </c>
      <c r="H48" s="226">
        <v>46.571428571428569</v>
      </c>
      <c r="I48" s="213">
        <v>50.47</v>
      </c>
      <c r="J48" s="15">
        <v>7</v>
      </c>
      <c r="K48" s="226">
        <v>51</v>
      </c>
      <c r="L48" s="213">
        <v>53.91</v>
      </c>
      <c r="M48" s="470">
        <v>12</v>
      </c>
      <c r="N48" s="226">
        <v>46.857142857142854</v>
      </c>
      <c r="O48" s="213">
        <v>54.06</v>
      </c>
      <c r="P48" s="242">
        <v>4</v>
      </c>
      <c r="Q48" s="243">
        <v>55.5</v>
      </c>
      <c r="R48" s="54">
        <v>53.16</v>
      </c>
      <c r="S48" s="258">
        <v>3</v>
      </c>
      <c r="T48" s="244">
        <v>66.666666666666671</v>
      </c>
      <c r="U48" s="54">
        <v>54.85</v>
      </c>
      <c r="V48" s="56">
        <v>3</v>
      </c>
      <c r="W48" s="57">
        <v>74</v>
      </c>
      <c r="X48" s="493">
        <v>54.85</v>
      </c>
      <c r="Y48" s="865">
        <v>73</v>
      </c>
      <c r="Z48" s="427">
        <v>70</v>
      </c>
      <c r="AA48" s="427">
        <v>55</v>
      </c>
      <c r="AB48" s="427">
        <v>75</v>
      </c>
      <c r="AC48" s="94">
        <v>35</v>
      </c>
      <c r="AD48" s="90">
        <v>12</v>
      </c>
      <c r="AE48" s="304">
        <v>2</v>
      </c>
      <c r="AF48" s="297">
        <f t="shared" si="1"/>
        <v>322</v>
      </c>
    </row>
    <row r="49" spans="1:32" ht="15" customHeight="1" x14ac:dyDescent="0.25">
      <c r="A49" s="8">
        <v>44</v>
      </c>
      <c r="B49" s="16" t="s">
        <v>3</v>
      </c>
      <c r="C49" s="458" t="s">
        <v>40</v>
      </c>
      <c r="D49" s="691">
        <v>8</v>
      </c>
      <c r="E49" s="617">
        <v>54.9</v>
      </c>
      <c r="F49" s="803">
        <v>50.78</v>
      </c>
      <c r="G49" s="15">
        <v>8</v>
      </c>
      <c r="H49" s="226">
        <v>49.875</v>
      </c>
      <c r="I49" s="213">
        <v>50.47</v>
      </c>
      <c r="J49" s="15">
        <v>8</v>
      </c>
      <c r="K49" s="226">
        <v>55.25</v>
      </c>
      <c r="L49" s="213">
        <v>53.91</v>
      </c>
      <c r="M49" s="470">
        <v>29</v>
      </c>
      <c r="N49" s="226">
        <v>54.13</v>
      </c>
      <c r="O49" s="213">
        <v>54.06</v>
      </c>
      <c r="P49" s="242">
        <v>4</v>
      </c>
      <c r="Q49" s="243">
        <v>46.5</v>
      </c>
      <c r="R49" s="54">
        <v>53.16</v>
      </c>
      <c r="S49" s="258">
        <v>6</v>
      </c>
      <c r="T49" s="244">
        <v>48.666666666666664</v>
      </c>
      <c r="U49" s="54">
        <v>54.85</v>
      </c>
      <c r="V49" s="56">
        <v>8</v>
      </c>
      <c r="W49" s="57">
        <v>60.25</v>
      </c>
      <c r="X49" s="493">
        <v>54.85</v>
      </c>
      <c r="Y49" s="865">
        <v>27</v>
      </c>
      <c r="Z49" s="427">
        <v>58</v>
      </c>
      <c r="AA49" s="427">
        <v>40</v>
      </c>
      <c r="AB49" s="427">
        <v>39</v>
      </c>
      <c r="AC49" s="94">
        <v>70</v>
      </c>
      <c r="AD49" s="90">
        <v>70</v>
      </c>
      <c r="AE49" s="305">
        <v>27</v>
      </c>
      <c r="AF49" s="297">
        <f t="shared" si="1"/>
        <v>331</v>
      </c>
    </row>
    <row r="50" spans="1:32" ht="15" customHeight="1" x14ac:dyDescent="0.25">
      <c r="A50" s="8">
        <v>45</v>
      </c>
      <c r="B50" s="16" t="s">
        <v>2</v>
      </c>
      <c r="C50" s="458" t="s">
        <v>38</v>
      </c>
      <c r="D50" s="690">
        <v>11</v>
      </c>
      <c r="E50" s="620">
        <v>51.7</v>
      </c>
      <c r="F50" s="802">
        <v>50.78</v>
      </c>
      <c r="G50" s="288">
        <v>4</v>
      </c>
      <c r="H50" s="227">
        <v>55.25</v>
      </c>
      <c r="I50" s="213">
        <v>50.47</v>
      </c>
      <c r="J50" s="288">
        <v>6</v>
      </c>
      <c r="K50" s="227">
        <v>56</v>
      </c>
      <c r="L50" s="213">
        <v>53.91</v>
      </c>
      <c r="M50" s="470">
        <v>10</v>
      </c>
      <c r="N50" s="226">
        <v>48</v>
      </c>
      <c r="O50" s="213">
        <v>54.06</v>
      </c>
      <c r="P50" s="242">
        <v>5</v>
      </c>
      <c r="Q50" s="243">
        <v>48.8</v>
      </c>
      <c r="R50" s="54">
        <v>53.16</v>
      </c>
      <c r="S50" s="258">
        <v>7</v>
      </c>
      <c r="T50" s="244">
        <v>59.428571428571431</v>
      </c>
      <c r="U50" s="54">
        <v>54.85</v>
      </c>
      <c r="V50" s="56">
        <v>6</v>
      </c>
      <c r="W50" s="57">
        <v>49</v>
      </c>
      <c r="X50" s="493">
        <v>54.85</v>
      </c>
      <c r="Y50" s="865">
        <v>42</v>
      </c>
      <c r="Z50" s="427">
        <v>32</v>
      </c>
      <c r="AA50" s="427">
        <v>34</v>
      </c>
      <c r="AB50" s="427">
        <v>64</v>
      </c>
      <c r="AC50" s="94">
        <v>61</v>
      </c>
      <c r="AD50" s="90">
        <v>31</v>
      </c>
      <c r="AE50" s="305">
        <v>68</v>
      </c>
      <c r="AF50" s="297">
        <f t="shared" si="1"/>
        <v>332</v>
      </c>
    </row>
    <row r="51" spans="1:32" ht="15" customHeight="1" x14ac:dyDescent="0.25">
      <c r="A51" s="8">
        <v>46</v>
      </c>
      <c r="B51" s="16" t="s">
        <v>1</v>
      </c>
      <c r="C51" s="821" t="s">
        <v>181</v>
      </c>
      <c r="D51" s="691">
        <v>10</v>
      </c>
      <c r="E51" s="617">
        <v>55.9</v>
      </c>
      <c r="F51" s="803">
        <v>50.78</v>
      </c>
      <c r="G51" s="15">
        <v>8</v>
      </c>
      <c r="H51" s="226">
        <v>49.25</v>
      </c>
      <c r="I51" s="214">
        <v>50.47</v>
      </c>
      <c r="J51" s="15">
        <v>7</v>
      </c>
      <c r="K51" s="226">
        <v>42.71</v>
      </c>
      <c r="L51" s="214">
        <v>53.91</v>
      </c>
      <c r="M51" s="473">
        <v>5</v>
      </c>
      <c r="N51" s="226">
        <v>51.666666666666664</v>
      </c>
      <c r="O51" s="213">
        <v>54.06</v>
      </c>
      <c r="P51" s="52">
        <v>11</v>
      </c>
      <c r="Q51" s="53">
        <v>64.727272727272734</v>
      </c>
      <c r="R51" s="54">
        <v>53.16</v>
      </c>
      <c r="S51" s="258">
        <v>10</v>
      </c>
      <c r="T51" s="244">
        <v>54.8</v>
      </c>
      <c r="U51" s="54">
        <v>54.85</v>
      </c>
      <c r="V51" s="56">
        <v>3</v>
      </c>
      <c r="W51" s="57">
        <v>52</v>
      </c>
      <c r="X51" s="493">
        <v>54.85</v>
      </c>
      <c r="Y51" s="865">
        <v>21</v>
      </c>
      <c r="Z51" s="427">
        <v>61</v>
      </c>
      <c r="AA51" s="427">
        <v>80</v>
      </c>
      <c r="AB51" s="427">
        <v>54</v>
      </c>
      <c r="AC51" s="94">
        <v>13</v>
      </c>
      <c r="AD51" s="90">
        <v>50</v>
      </c>
      <c r="AE51" s="305">
        <v>59</v>
      </c>
      <c r="AF51" s="297">
        <f t="shared" si="1"/>
        <v>338</v>
      </c>
    </row>
    <row r="52" spans="1:32" ht="15" customHeight="1" x14ac:dyDescent="0.25">
      <c r="A52" s="8">
        <v>47</v>
      </c>
      <c r="B52" s="16" t="s">
        <v>5</v>
      </c>
      <c r="C52" s="458" t="s">
        <v>67</v>
      </c>
      <c r="D52" s="803">
        <v>6</v>
      </c>
      <c r="E52" s="627">
        <v>47.2</v>
      </c>
      <c r="F52" s="803">
        <v>50.78</v>
      </c>
      <c r="G52" s="15">
        <v>7</v>
      </c>
      <c r="H52" s="226">
        <v>53.857142857142847</v>
      </c>
      <c r="I52" s="213">
        <v>50.47</v>
      </c>
      <c r="J52" s="15">
        <v>5</v>
      </c>
      <c r="K52" s="226">
        <v>50</v>
      </c>
      <c r="L52" s="213">
        <v>53.91</v>
      </c>
      <c r="M52" s="470">
        <v>7</v>
      </c>
      <c r="N52" s="226">
        <v>46</v>
      </c>
      <c r="O52" s="213">
        <v>54.06</v>
      </c>
      <c r="P52" s="52">
        <v>6</v>
      </c>
      <c r="Q52" s="53">
        <v>57</v>
      </c>
      <c r="R52" s="54">
        <v>53.16</v>
      </c>
      <c r="S52" s="258">
        <v>5</v>
      </c>
      <c r="T52" s="244">
        <v>56.6</v>
      </c>
      <c r="U52" s="54">
        <v>54.85</v>
      </c>
      <c r="V52" s="56">
        <v>7</v>
      </c>
      <c r="W52" s="57">
        <v>55.285714290000001</v>
      </c>
      <c r="X52" s="493">
        <v>54.85</v>
      </c>
      <c r="Y52" s="865">
        <v>55</v>
      </c>
      <c r="Z52" s="427">
        <v>38</v>
      </c>
      <c r="AA52" s="89">
        <v>61</v>
      </c>
      <c r="AB52" s="427">
        <v>77</v>
      </c>
      <c r="AC52" s="94">
        <v>28</v>
      </c>
      <c r="AD52" s="90">
        <v>43</v>
      </c>
      <c r="AE52" s="305">
        <v>42</v>
      </c>
      <c r="AF52" s="297">
        <f t="shared" si="1"/>
        <v>344</v>
      </c>
    </row>
    <row r="53" spans="1:32" ht="15" customHeight="1" x14ac:dyDescent="0.25">
      <c r="A53" s="8">
        <v>48</v>
      </c>
      <c r="B53" s="16" t="s">
        <v>3</v>
      </c>
      <c r="C53" s="459" t="s">
        <v>135</v>
      </c>
      <c r="D53" s="694">
        <v>8</v>
      </c>
      <c r="E53" s="622">
        <v>41.9</v>
      </c>
      <c r="F53" s="807">
        <v>50.78</v>
      </c>
      <c r="G53" s="476">
        <v>8</v>
      </c>
      <c r="H53" s="423">
        <v>42</v>
      </c>
      <c r="I53" s="447">
        <v>50.47</v>
      </c>
      <c r="J53" s="476">
        <v>13</v>
      </c>
      <c r="K53" s="423">
        <v>55.1</v>
      </c>
      <c r="L53" s="447">
        <v>53.91</v>
      </c>
      <c r="M53" s="471">
        <v>7</v>
      </c>
      <c r="N53" s="226">
        <v>48</v>
      </c>
      <c r="O53" s="213">
        <v>54.06</v>
      </c>
      <c r="P53" s="242">
        <v>8</v>
      </c>
      <c r="Q53" s="243">
        <v>50</v>
      </c>
      <c r="R53" s="54">
        <v>53.16</v>
      </c>
      <c r="S53" s="258">
        <v>6</v>
      </c>
      <c r="T53" s="244">
        <v>67</v>
      </c>
      <c r="U53" s="54">
        <v>54.85</v>
      </c>
      <c r="V53" s="56">
        <v>7</v>
      </c>
      <c r="W53" s="57">
        <v>62</v>
      </c>
      <c r="X53" s="493">
        <v>54.85</v>
      </c>
      <c r="Y53" s="865">
        <v>72</v>
      </c>
      <c r="Z53" s="427">
        <v>83</v>
      </c>
      <c r="AA53" s="427">
        <v>41</v>
      </c>
      <c r="AB53" s="427">
        <v>66</v>
      </c>
      <c r="AC53" s="94">
        <v>56</v>
      </c>
      <c r="AD53" s="90">
        <v>10</v>
      </c>
      <c r="AE53" s="305">
        <v>18</v>
      </c>
      <c r="AF53" s="297">
        <f t="shared" si="1"/>
        <v>346</v>
      </c>
    </row>
    <row r="54" spans="1:32" ht="15" customHeight="1" x14ac:dyDescent="0.25">
      <c r="A54" s="8">
        <v>49</v>
      </c>
      <c r="B54" s="16" t="s">
        <v>6</v>
      </c>
      <c r="C54" s="821" t="s">
        <v>192</v>
      </c>
      <c r="D54" s="803">
        <v>7</v>
      </c>
      <c r="E54" s="627">
        <v>38.142857142857146</v>
      </c>
      <c r="F54" s="803">
        <v>50.78</v>
      </c>
      <c r="G54" s="15">
        <v>11</v>
      </c>
      <c r="H54" s="159">
        <v>49.090909090909093</v>
      </c>
      <c r="I54" s="213">
        <v>50.47</v>
      </c>
      <c r="J54" s="15">
        <v>3</v>
      </c>
      <c r="K54" s="159">
        <v>55.666666666666664</v>
      </c>
      <c r="L54" s="213">
        <v>53.91</v>
      </c>
      <c r="M54" s="470">
        <v>7</v>
      </c>
      <c r="N54" s="159">
        <v>48</v>
      </c>
      <c r="O54" s="218">
        <v>54.06</v>
      </c>
      <c r="P54" s="52">
        <v>3</v>
      </c>
      <c r="Q54" s="53">
        <v>63.333333333333336</v>
      </c>
      <c r="R54" s="54">
        <v>53.16</v>
      </c>
      <c r="S54" s="258">
        <v>7</v>
      </c>
      <c r="T54" s="244">
        <v>57.714285714285715</v>
      </c>
      <c r="U54" s="54">
        <v>54.85</v>
      </c>
      <c r="V54" s="56">
        <v>11</v>
      </c>
      <c r="W54" s="57">
        <v>53.090909089999997</v>
      </c>
      <c r="X54" s="493">
        <v>54.85</v>
      </c>
      <c r="Y54" s="865">
        <v>76</v>
      </c>
      <c r="Z54" s="427">
        <v>62</v>
      </c>
      <c r="AA54" s="89">
        <v>36</v>
      </c>
      <c r="AB54" s="427">
        <v>65</v>
      </c>
      <c r="AC54" s="96">
        <v>16</v>
      </c>
      <c r="AD54" s="90">
        <v>40</v>
      </c>
      <c r="AE54" s="305">
        <v>52</v>
      </c>
      <c r="AF54" s="297">
        <f t="shared" si="1"/>
        <v>347</v>
      </c>
    </row>
    <row r="55" spans="1:32" ht="15" customHeight="1" thickBot="1" x14ac:dyDescent="0.3">
      <c r="A55" s="9">
        <v>50</v>
      </c>
      <c r="B55" s="163" t="s">
        <v>4</v>
      </c>
      <c r="C55" s="460" t="s">
        <v>54</v>
      </c>
      <c r="D55" s="805">
        <v>7</v>
      </c>
      <c r="E55" s="858">
        <v>53</v>
      </c>
      <c r="F55" s="805">
        <v>50.78</v>
      </c>
      <c r="G55" s="289">
        <v>2</v>
      </c>
      <c r="H55" s="295">
        <v>45</v>
      </c>
      <c r="I55" s="319">
        <v>50.47</v>
      </c>
      <c r="J55" s="289">
        <v>7</v>
      </c>
      <c r="K55" s="295">
        <v>59</v>
      </c>
      <c r="L55" s="319">
        <v>53.91</v>
      </c>
      <c r="M55" s="472">
        <v>7</v>
      </c>
      <c r="N55" s="236">
        <v>59.25</v>
      </c>
      <c r="O55" s="319">
        <v>54.06</v>
      </c>
      <c r="P55" s="311">
        <v>7</v>
      </c>
      <c r="Q55" s="325">
        <v>51</v>
      </c>
      <c r="R55" s="312">
        <v>53.16</v>
      </c>
      <c r="S55" s="263">
        <v>5</v>
      </c>
      <c r="T55" s="253">
        <v>42.2</v>
      </c>
      <c r="U55" s="312">
        <v>54.85</v>
      </c>
      <c r="V55" s="80">
        <v>6</v>
      </c>
      <c r="W55" s="81">
        <v>53.333333330000002</v>
      </c>
      <c r="X55" s="494">
        <v>54.85</v>
      </c>
      <c r="Y55" s="866">
        <v>37</v>
      </c>
      <c r="Z55" s="428">
        <v>76</v>
      </c>
      <c r="AA55" s="428">
        <v>21</v>
      </c>
      <c r="AB55" s="428">
        <v>18</v>
      </c>
      <c r="AC55" s="322">
        <v>52</v>
      </c>
      <c r="AD55" s="323">
        <v>93</v>
      </c>
      <c r="AE55" s="324">
        <v>51</v>
      </c>
      <c r="AF55" s="314">
        <f t="shared" si="1"/>
        <v>348</v>
      </c>
    </row>
    <row r="56" spans="1:32" ht="15" customHeight="1" x14ac:dyDescent="0.25">
      <c r="A56" s="7">
        <v>51</v>
      </c>
      <c r="B56" s="13" t="s">
        <v>1</v>
      </c>
      <c r="C56" s="824" t="s">
        <v>182</v>
      </c>
      <c r="D56" s="689">
        <v>24</v>
      </c>
      <c r="E56" s="618">
        <v>47.9</v>
      </c>
      <c r="F56" s="801">
        <v>50.78</v>
      </c>
      <c r="G56" s="286">
        <v>14</v>
      </c>
      <c r="H56" s="229">
        <v>48.928571428571431</v>
      </c>
      <c r="I56" s="215">
        <v>50.47</v>
      </c>
      <c r="J56" s="286">
        <v>7</v>
      </c>
      <c r="K56" s="229">
        <v>52</v>
      </c>
      <c r="L56" s="215">
        <v>53.91</v>
      </c>
      <c r="M56" s="471">
        <v>6</v>
      </c>
      <c r="N56" s="227">
        <v>57.777777777777779</v>
      </c>
      <c r="O56" s="220">
        <v>54.06</v>
      </c>
      <c r="P56" s="254">
        <v>6</v>
      </c>
      <c r="Q56" s="255">
        <v>46.666666666666664</v>
      </c>
      <c r="R56" s="77">
        <v>53.16</v>
      </c>
      <c r="S56" s="260">
        <v>13</v>
      </c>
      <c r="T56" s="256">
        <v>59.153846153846153</v>
      </c>
      <c r="U56" s="77">
        <v>54.85</v>
      </c>
      <c r="V56" s="70">
        <v>4</v>
      </c>
      <c r="W56" s="71">
        <v>51.75</v>
      </c>
      <c r="X56" s="495">
        <v>54.85</v>
      </c>
      <c r="Y56" s="867">
        <v>52</v>
      </c>
      <c r="Z56" s="429">
        <v>63</v>
      </c>
      <c r="AA56" s="429">
        <v>51</v>
      </c>
      <c r="AB56" s="429">
        <v>27</v>
      </c>
      <c r="AC56" s="100">
        <v>68</v>
      </c>
      <c r="AD56" s="101">
        <v>32</v>
      </c>
      <c r="AE56" s="310">
        <v>60</v>
      </c>
      <c r="AF56" s="301">
        <f t="shared" si="1"/>
        <v>353</v>
      </c>
    </row>
    <row r="57" spans="1:32" ht="15" customHeight="1" x14ac:dyDescent="0.25">
      <c r="A57" s="8">
        <v>52</v>
      </c>
      <c r="B57" s="16" t="s">
        <v>2</v>
      </c>
      <c r="C57" s="458" t="s">
        <v>102</v>
      </c>
      <c r="D57" s="691"/>
      <c r="E57" s="617"/>
      <c r="F57" s="803">
        <v>50.78</v>
      </c>
      <c r="G57" s="15"/>
      <c r="H57" s="226"/>
      <c r="I57" s="213">
        <v>50.47</v>
      </c>
      <c r="J57" s="15">
        <v>6</v>
      </c>
      <c r="K57" s="226">
        <v>60</v>
      </c>
      <c r="L57" s="213">
        <v>53.91</v>
      </c>
      <c r="M57" s="470">
        <v>5</v>
      </c>
      <c r="N57" s="226">
        <v>60</v>
      </c>
      <c r="O57" s="213">
        <v>54.06</v>
      </c>
      <c r="P57" s="242">
        <v>2</v>
      </c>
      <c r="Q57" s="243">
        <v>39.5</v>
      </c>
      <c r="R57" s="54">
        <v>53.16</v>
      </c>
      <c r="S57" s="258">
        <v>6</v>
      </c>
      <c r="T57" s="244">
        <v>61.833333333333336</v>
      </c>
      <c r="U57" s="54">
        <v>54.85</v>
      </c>
      <c r="V57" s="56">
        <v>5</v>
      </c>
      <c r="W57" s="57">
        <v>56.4</v>
      </c>
      <c r="X57" s="493">
        <v>54.85</v>
      </c>
      <c r="Y57" s="865">
        <v>98</v>
      </c>
      <c r="Z57" s="427">
        <v>97</v>
      </c>
      <c r="AA57" s="427">
        <v>17</v>
      </c>
      <c r="AB57" s="427">
        <v>17</v>
      </c>
      <c r="AC57" s="94">
        <v>95</v>
      </c>
      <c r="AD57" s="90">
        <v>21</v>
      </c>
      <c r="AE57" s="305">
        <v>39</v>
      </c>
      <c r="AF57" s="297">
        <f t="shared" si="1"/>
        <v>384</v>
      </c>
    </row>
    <row r="58" spans="1:32" ht="15" customHeight="1" x14ac:dyDescent="0.25">
      <c r="A58" s="8">
        <v>53</v>
      </c>
      <c r="B58" s="16" t="s">
        <v>6</v>
      </c>
      <c r="C58" s="821" t="s">
        <v>191</v>
      </c>
      <c r="D58" s="802">
        <v>9</v>
      </c>
      <c r="E58" s="749">
        <v>57.222222222222221</v>
      </c>
      <c r="F58" s="802">
        <v>50.78</v>
      </c>
      <c r="G58" s="487">
        <v>6</v>
      </c>
      <c r="H58" s="160">
        <v>47</v>
      </c>
      <c r="I58" s="220">
        <v>50.47</v>
      </c>
      <c r="J58" s="487">
        <v>4</v>
      </c>
      <c r="K58" s="160">
        <v>51.75</v>
      </c>
      <c r="L58" s="220">
        <v>53.91</v>
      </c>
      <c r="M58" s="471">
        <v>4</v>
      </c>
      <c r="N58" s="159">
        <v>41</v>
      </c>
      <c r="O58" s="213">
        <v>54.06</v>
      </c>
      <c r="P58" s="52">
        <v>4</v>
      </c>
      <c r="Q58" s="53">
        <v>43.5</v>
      </c>
      <c r="R58" s="54">
        <v>53.16</v>
      </c>
      <c r="S58" s="258">
        <v>7</v>
      </c>
      <c r="T58" s="244">
        <v>48.142857142857146</v>
      </c>
      <c r="U58" s="54">
        <v>54.85</v>
      </c>
      <c r="V58" s="56">
        <v>1</v>
      </c>
      <c r="W58" s="57">
        <v>72</v>
      </c>
      <c r="X58" s="493">
        <v>54.85</v>
      </c>
      <c r="Y58" s="865">
        <v>16</v>
      </c>
      <c r="Z58" s="427">
        <v>68</v>
      </c>
      <c r="AA58" s="89">
        <v>53</v>
      </c>
      <c r="AB58" s="427">
        <v>88</v>
      </c>
      <c r="AC58" s="94">
        <v>84</v>
      </c>
      <c r="AD58" s="90">
        <v>75</v>
      </c>
      <c r="AE58" s="304">
        <v>4</v>
      </c>
      <c r="AF58" s="297">
        <f t="shared" si="1"/>
        <v>388</v>
      </c>
    </row>
    <row r="59" spans="1:32" ht="15" customHeight="1" x14ac:dyDescent="0.25">
      <c r="A59" s="8">
        <v>54</v>
      </c>
      <c r="B59" s="16" t="s">
        <v>1</v>
      </c>
      <c r="C59" s="821" t="s">
        <v>185</v>
      </c>
      <c r="D59" s="691">
        <v>8</v>
      </c>
      <c r="E59" s="617">
        <v>51</v>
      </c>
      <c r="F59" s="803">
        <v>50.78</v>
      </c>
      <c r="G59" s="15">
        <v>12</v>
      </c>
      <c r="H59" s="226">
        <v>53.5</v>
      </c>
      <c r="I59" s="220">
        <v>50.47</v>
      </c>
      <c r="J59" s="15">
        <v>11</v>
      </c>
      <c r="K59" s="226">
        <v>40</v>
      </c>
      <c r="L59" s="220">
        <v>53.91</v>
      </c>
      <c r="M59" s="471">
        <v>1</v>
      </c>
      <c r="N59" s="226">
        <v>56</v>
      </c>
      <c r="O59" s="213">
        <v>54.06</v>
      </c>
      <c r="P59" s="242">
        <v>4</v>
      </c>
      <c r="Q59" s="243">
        <v>48</v>
      </c>
      <c r="R59" s="54">
        <v>53.16</v>
      </c>
      <c r="S59" s="258">
        <v>5</v>
      </c>
      <c r="T59" s="244">
        <v>61.6</v>
      </c>
      <c r="U59" s="54">
        <v>54.85</v>
      </c>
      <c r="V59" s="258"/>
      <c r="W59" s="259"/>
      <c r="X59" s="493">
        <v>54.85</v>
      </c>
      <c r="Y59" s="865">
        <v>44</v>
      </c>
      <c r="Z59" s="427">
        <v>42</v>
      </c>
      <c r="AA59" s="427">
        <v>86</v>
      </c>
      <c r="AB59" s="427">
        <v>36</v>
      </c>
      <c r="AC59" s="94">
        <v>62</v>
      </c>
      <c r="AD59" s="90">
        <v>22</v>
      </c>
      <c r="AE59" s="305">
        <v>98</v>
      </c>
      <c r="AF59" s="297">
        <f t="shared" si="1"/>
        <v>390</v>
      </c>
    </row>
    <row r="60" spans="1:32" ht="15" customHeight="1" x14ac:dyDescent="0.25">
      <c r="A60" s="8">
        <v>55</v>
      </c>
      <c r="B60" s="16" t="s">
        <v>4</v>
      </c>
      <c r="C60" s="458" t="s">
        <v>96</v>
      </c>
      <c r="D60" s="803">
        <v>17</v>
      </c>
      <c r="E60" s="627">
        <v>44.8</v>
      </c>
      <c r="F60" s="803">
        <v>50.78</v>
      </c>
      <c r="G60" s="15">
        <v>21</v>
      </c>
      <c r="H60" s="226">
        <v>49.904761904761912</v>
      </c>
      <c r="I60" s="213">
        <v>50.47</v>
      </c>
      <c r="J60" s="15">
        <v>10</v>
      </c>
      <c r="K60" s="226">
        <v>50.9</v>
      </c>
      <c r="L60" s="213">
        <v>53.91</v>
      </c>
      <c r="M60" s="470">
        <v>4</v>
      </c>
      <c r="N60" s="226">
        <v>56.55</v>
      </c>
      <c r="O60" s="213">
        <v>54.06</v>
      </c>
      <c r="P60" s="242">
        <v>13</v>
      </c>
      <c r="Q60" s="243">
        <v>51.53846153846154</v>
      </c>
      <c r="R60" s="54">
        <v>53.16</v>
      </c>
      <c r="S60" s="258">
        <v>9</v>
      </c>
      <c r="T60" s="244">
        <v>49.888888888888886</v>
      </c>
      <c r="U60" s="54">
        <v>54.85</v>
      </c>
      <c r="V60" s="56">
        <v>12</v>
      </c>
      <c r="W60" s="57">
        <v>47.833333330000002</v>
      </c>
      <c r="X60" s="493">
        <v>54.85</v>
      </c>
      <c r="Y60" s="865">
        <v>63</v>
      </c>
      <c r="Z60" s="427">
        <v>57</v>
      </c>
      <c r="AA60" s="89">
        <v>56</v>
      </c>
      <c r="AB60" s="427">
        <v>30</v>
      </c>
      <c r="AC60" s="94">
        <v>49</v>
      </c>
      <c r="AD60" s="90">
        <v>65</v>
      </c>
      <c r="AE60" s="305">
        <v>74</v>
      </c>
      <c r="AF60" s="297">
        <f t="shared" si="1"/>
        <v>394</v>
      </c>
    </row>
    <row r="61" spans="1:32" ht="15" customHeight="1" x14ac:dyDescent="0.25">
      <c r="A61" s="8">
        <v>56</v>
      </c>
      <c r="B61" s="16" t="s">
        <v>1</v>
      </c>
      <c r="C61" s="479" t="s">
        <v>154</v>
      </c>
      <c r="D61" s="696">
        <v>8</v>
      </c>
      <c r="E61" s="646">
        <v>45</v>
      </c>
      <c r="F61" s="809">
        <v>50.78</v>
      </c>
      <c r="G61" s="15">
        <v>9</v>
      </c>
      <c r="H61" s="226">
        <v>40.555555555555557</v>
      </c>
      <c r="I61" s="449">
        <v>50.47</v>
      </c>
      <c r="J61" s="15">
        <v>10</v>
      </c>
      <c r="K61" s="226">
        <v>56</v>
      </c>
      <c r="L61" s="449">
        <v>53.91</v>
      </c>
      <c r="M61" s="470">
        <v>8</v>
      </c>
      <c r="N61" s="226">
        <v>60.833333333333336</v>
      </c>
      <c r="O61" s="213">
        <v>54.06</v>
      </c>
      <c r="P61" s="242">
        <v>5</v>
      </c>
      <c r="Q61" s="243">
        <v>37</v>
      </c>
      <c r="R61" s="54">
        <v>53.16</v>
      </c>
      <c r="S61" s="258">
        <v>10</v>
      </c>
      <c r="T61" s="244">
        <v>58.7</v>
      </c>
      <c r="U61" s="54">
        <v>54.85</v>
      </c>
      <c r="V61" s="56">
        <v>6</v>
      </c>
      <c r="W61" s="57">
        <v>47.833333330000002</v>
      </c>
      <c r="X61" s="493">
        <v>54.85</v>
      </c>
      <c r="Y61" s="865">
        <v>61</v>
      </c>
      <c r="Z61" s="427">
        <v>85</v>
      </c>
      <c r="AA61" s="427">
        <v>33</v>
      </c>
      <c r="AB61" s="427">
        <v>14</v>
      </c>
      <c r="AC61" s="94">
        <v>99</v>
      </c>
      <c r="AD61" s="90">
        <v>34</v>
      </c>
      <c r="AE61" s="305">
        <v>75</v>
      </c>
      <c r="AF61" s="297">
        <f t="shared" si="1"/>
        <v>401</v>
      </c>
    </row>
    <row r="62" spans="1:32" ht="15" customHeight="1" x14ac:dyDescent="0.25">
      <c r="A62" s="8">
        <v>57</v>
      </c>
      <c r="B62" s="16" t="s">
        <v>3</v>
      </c>
      <c r="C62" s="458" t="s">
        <v>47</v>
      </c>
      <c r="D62" s="691">
        <v>10</v>
      </c>
      <c r="E62" s="617">
        <v>53.1</v>
      </c>
      <c r="F62" s="803">
        <v>50.78</v>
      </c>
      <c r="G62" s="15">
        <v>3</v>
      </c>
      <c r="H62" s="226">
        <v>55.333333333333343</v>
      </c>
      <c r="I62" s="213">
        <v>50.47</v>
      </c>
      <c r="J62" s="15">
        <v>4</v>
      </c>
      <c r="K62" s="226">
        <v>58.25</v>
      </c>
      <c r="L62" s="213">
        <v>53.91</v>
      </c>
      <c r="M62" s="470">
        <v>5</v>
      </c>
      <c r="N62" s="226">
        <v>43.33</v>
      </c>
      <c r="O62" s="213">
        <v>54.06</v>
      </c>
      <c r="P62" s="242">
        <v>4</v>
      </c>
      <c r="Q62" s="243">
        <v>45.75</v>
      </c>
      <c r="R62" s="54">
        <v>53.16</v>
      </c>
      <c r="S62" s="258">
        <v>8</v>
      </c>
      <c r="T62" s="244">
        <v>49.75</v>
      </c>
      <c r="U62" s="54">
        <v>54.85</v>
      </c>
      <c r="V62" s="56">
        <v>4</v>
      </c>
      <c r="W62" s="57">
        <v>40.25</v>
      </c>
      <c r="X62" s="493">
        <v>54.85</v>
      </c>
      <c r="Y62" s="865">
        <v>36</v>
      </c>
      <c r="Z62" s="427">
        <v>30</v>
      </c>
      <c r="AA62" s="427">
        <v>23</v>
      </c>
      <c r="AB62" s="427">
        <v>83</v>
      </c>
      <c r="AC62" s="94">
        <v>74</v>
      </c>
      <c r="AD62" s="90">
        <v>66</v>
      </c>
      <c r="AE62" s="305">
        <v>91</v>
      </c>
      <c r="AF62" s="297">
        <f t="shared" si="1"/>
        <v>403</v>
      </c>
    </row>
    <row r="63" spans="1:32" ht="15" customHeight="1" x14ac:dyDescent="0.25">
      <c r="A63" s="8">
        <v>58</v>
      </c>
      <c r="B63" s="16" t="s">
        <v>4</v>
      </c>
      <c r="C63" s="458" t="s">
        <v>94</v>
      </c>
      <c r="D63" s="803">
        <v>7</v>
      </c>
      <c r="E63" s="627">
        <v>44.7</v>
      </c>
      <c r="F63" s="803">
        <v>50.78</v>
      </c>
      <c r="G63" s="15">
        <v>9</v>
      </c>
      <c r="H63" s="226">
        <v>46.111111111111107</v>
      </c>
      <c r="I63" s="213">
        <v>50.47</v>
      </c>
      <c r="J63" s="15">
        <v>10</v>
      </c>
      <c r="K63" s="226">
        <v>55.9</v>
      </c>
      <c r="L63" s="213">
        <v>53.91</v>
      </c>
      <c r="M63" s="470">
        <v>8</v>
      </c>
      <c r="N63" s="226">
        <v>38.11</v>
      </c>
      <c r="O63" s="213">
        <v>54.06</v>
      </c>
      <c r="P63" s="242">
        <v>11</v>
      </c>
      <c r="Q63" s="243">
        <v>42.545454545454547</v>
      </c>
      <c r="R63" s="54">
        <v>53.16</v>
      </c>
      <c r="S63" s="258">
        <v>2</v>
      </c>
      <c r="T63" s="244">
        <v>76</v>
      </c>
      <c r="U63" s="54">
        <v>54.85</v>
      </c>
      <c r="V63" s="56">
        <v>9</v>
      </c>
      <c r="W63" s="57">
        <v>54.555555560000002</v>
      </c>
      <c r="X63" s="493">
        <v>54.85</v>
      </c>
      <c r="Y63" s="865">
        <v>64</v>
      </c>
      <c r="Z63" s="427">
        <v>71</v>
      </c>
      <c r="AA63" s="89">
        <v>35</v>
      </c>
      <c r="AB63" s="427">
        <v>97</v>
      </c>
      <c r="AC63" s="94">
        <v>88</v>
      </c>
      <c r="AD63" s="91">
        <v>1</v>
      </c>
      <c r="AE63" s="305">
        <v>47</v>
      </c>
      <c r="AF63" s="297">
        <f t="shared" si="1"/>
        <v>403</v>
      </c>
    </row>
    <row r="64" spans="1:32" ht="15" customHeight="1" x14ac:dyDescent="0.25">
      <c r="A64" s="8">
        <v>59</v>
      </c>
      <c r="B64" s="16" t="s">
        <v>1</v>
      </c>
      <c r="C64" s="458" t="s">
        <v>21</v>
      </c>
      <c r="D64" s="691">
        <v>8</v>
      </c>
      <c r="E64" s="617">
        <v>71.5</v>
      </c>
      <c r="F64" s="803">
        <v>50.78</v>
      </c>
      <c r="G64" s="15">
        <v>7</v>
      </c>
      <c r="H64" s="226">
        <v>44.571428571428569</v>
      </c>
      <c r="I64" s="213">
        <v>50.47</v>
      </c>
      <c r="J64" s="15">
        <v>10</v>
      </c>
      <c r="K64" s="226">
        <v>50.4</v>
      </c>
      <c r="L64" s="213">
        <v>53.91</v>
      </c>
      <c r="M64" s="470">
        <v>4</v>
      </c>
      <c r="N64" s="226">
        <v>39.5</v>
      </c>
      <c r="O64" s="213">
        <v>54.06</v>
      </c>
      <c r="P64" s="52">
        <v>1</v>
      </c>
      <c r="Q64" s="53">
        <v>52</v>
      </c>
      <c r="R64" s="54">
        <v>53.16</v>
      </c>
      <c r="S64" s="258">
        <v>4</v>
      </c>
      <c r="T64" s="244">
        <v>57.75</v>
      </c>
      <c r="U64" s="54">
        <v>54.85</v>
      </c>
      <c r="V64" s="56">
        <v>4</v>
      </c>
      <c r="W64" s="57">
        <v>42</v>
      </c>
      <c r="X64" s="493">
        <v>54.85</v>
      </c>
      <c r="Y64" s="865">
        <v>1</v>
      </c>
      <c r="Z64" s="427">
        <v>78</v>
      </c>
      <c r="AA64" s="427">
        <v>59</v>
      </c>
      <c r="AB64" s="427">
        <v>94</v>
      </c>
      <c r="AC64" s="94">
        <v>45</v>
      </c>
      <c r="AD64" s="90">
        <v>39</v>
      </c>
      <c r="AE64" s="305">
        <v>90</v>
      </c>
      <c r="AF64" s="297">
        <f t="shared" si="1"/>
        <v>406</v>
      </c>
    </row>
    <row r="65" spans="1:32" ht="15" customHeight="1" thickBot="1" x14ac:dyDescent="0.3">
      <c r="A65" s="9">
        <v>60</v>
      </c>
      <c r="B65" s="163" t="s">
        <v>6</v>
      </c>
      <c r="C65" s="876" t="s">
        <v>190</v>
      </c>
      <c r="D65" s="805">
        <v>8</v>
      </c>
      <c r="E65" s="858">
        <v>50.625</v>
      </c>
      <c r="F65" s="805">
        <v>50.78</v>
      </c>
      <c r="G65" s="289">
        <v>8</v>
      </c>
      <c r="H65" s="906">
        <v>55.625</v>
      </c>
      <c r="I65" s="319">
        <v>50.47</v>
      </c>
      <c r="J65" s="289">
        <v>14</v>
      </c>
      <c r="K65" s="906">
        <v>43.5</v>
      </c>
      <c r="L65" s="319">
        <v>53.91</v>
      </c>
      <c r="M65" s="475">
        <v>3</v>
      </c>
      <c r="N65" s="911">
        <v>52</v>
      </c>
      <c r="O65" s="221">
        <v>54.06</v>
      </c>
      <c r="P65" s="127">
        <v>10</v>
      </c>
      <c r="Q65" s="892">
        <v>39.9</v>
      </c>
      <c r="R65" s="128">
        <v>53.16</v>
      </c>
      <c r="S65" s="267">
        <v>12</v>
      </c>
      <c r="T65" s="249">
        <v>48.166666666666664</v>
      </c>
      <c r="U65" s="128">
        <v>54.85</v>
      </c>
      <c r="V65" s="83">
        <v>9</v>
      </c>
      <c r="W65" s="84">
        <v>52.777777780000001</v>
      </c>
      <c r="X65" s="498">
        <v>54.85</v>
      </c>
      <c r="Y65" s="871">
        <v>45</v>
      </c>
      <c r="Z65" s="432">
        <v>26</v>
      </c>
      <c r="AA65" s="894">
        <v>76</v>
      </c>
      <c r="AB65" s="432">
        <v>50</v>
      </c>
      <c r="AC65" s="182">
        <v>93</v>
      </c>
      <c r="AD65" s="315">
        <v>73</v>
      </c>
      <c r="AE65" s="316">
        <v>53</v>
      </c>
      <c r="AF65" s="303">
        <f t="shared" si="1"/>
        <v>416</v>
      </c>
    </row>
    <row r="66" spans="1:32" ht="15" customHeight="1" x14ac:dyDescent="0.25">
      <c r="A66" s="7">
        <v>61</v>
      </c>
      <c r="B66" s="13" t="s">
        <v>1</v>
      </c>
      <c r="C66" s="456" t="s">
        <v>12</v>
      </c>
      <c r="D66" s="689">
        <v>13</v>
      </c>
      <c r="E66" s="618">
        <v>31</v>
      </c>
      <c r="F66" s="801">
        <v>50.78</v>
      </c>
      <c r="G66" s="286">
        <v>11</v>
      </c>
      <c r="H66" s="229">
        <v>55.545454545454547</v>
      </c>
      <c r="I66" s="215">
        <v>50.47</v>
      </c>
      <c r="J66" s="286">
        <v>15</v>
      </c>
      <c r="K66" s="229">
        <v>50</v>
      </c>
      <c r="L66" s="215">
        <v>53.91</v>
      </c>
      <c r="M66" s="469">
        <v>6</v>
      </c>
      <c r="N66" s="229">
        <v>52.25</v>
      </c>
      <c r="O66" s="215">
        <v>54.06</v>
      </c>
      <c r="P66" s="239">
        <v>11</v>
      </c>
      <c r="Q66" s="240">
        <v>46.909090909090907</v>
      </c>
      <c r="R66" s="78">
        <v>53.16</v>
      </c>
      <c r="S66" s="268">
        <v>8</v>
      </c>
      <c r="T66" s="241">
        <v>44.25</v>
      </c>
      <c r="U66" s="78">
        <v>54.85</v>
      </c>
      <c r="V66" s="49">
        <v>4</v>
      </c>
      <c r="W66" s="50">
        <v>55.75</v>
      </c>
      <c r="X66" s="492">
        <v>54.85</v>
      </c>
      <c r="Y66" s="864">
        <v>95</v>
      </c>
      <c r="Z66" s="426">
        <v>27</v>
      </c>
      <c r="AA66" s="426">
        <v>60</v>
      </c>
      <c r="AB66" s="426">
        <v>47</v>
      </c>
      <c r="AC66" s="97">
        <v>67</v>
      </c>
      <c r="AD66" s="98">
        <v>88</v>
      </c>
      <c r="AE66" s="307">
        <v>40</v>
      </c>
      <c r="AF66" s="296">
        <f t="shared" si="1"/>
        <v>424</v>
      </c>
    </row>
    <row r="67" spans="1:32" ht="15" customHeight="1" x14ac:dyDescent="0.25">
      <c r="A67" s="8">
        <v>62</v>
      </c>
      <c r="B67" s="16" t="s">
        <v>5</v>
      </c>
      <c r="C67" s="458" t="s">
        <v>65</v>
      </c>
      <c r="D67" s="803">
        <v>11</v>
      </c>
      <c r="E67" s="627">
        <v>44.1</v>
      </c>
      <c r="F67" s="803">
        <v>50.78</v>
      </c>
      <c r="G67" s="15">
        <v>5</v>
      </c>
      <c r="H67" s="226">
        <v>50</v>
      </c>
      <c r="I67" s="213">
        <v>50.47</v>
      </c>
      <c r="J67" s="15">
        <v>5</v>
      </c>
      <c r="K67" s="226">
        <v>40</v>
      </c>
      <c r="L67" s="213">
        <v>53.91</v>
      </c>
      <c r="M67" s="470">
        <v>9</v>
      </c>
      <c r="N67" s="226">
        <v>48.625</v>
      </c>
      <c r="O67" s="213">
        <v>54.06</v>
      </c>
      <c r="P67" s="52">
        <v>5</v>
      </c>
      <c r="Q67" s="53">
        <v>44.8</v>
      </c>
      <c r="R67" s="54">
        <v>53.16</v>
      </c>
      <c r="S67" s="258">
        <v>4</v>
      </c>
      <c r="T67" s="244">
        <v>65.25</v>
      </c>
      <c r="U67" s="54">
        <v>54.85</v>
      </c>
      <c r="V67" s="56">
        <v>3</v>
      </c>
      <c r="W67" s="57">
        <v>51</v>
      </c>
      <c r="X67" s="493">
        <v>54.85</v>
      </c>
      <c r="Y67" s="865">
        <v>66</v>
      </c>
      <c r="Z67" s="427">
        <v>56</v>
      </c>
      <c r="AA67" s="89">
        <v>87</v>
      </c>
      <c r="AB67" s="427">
        <v>63</v>
      </c>
      <c r="AC67" s="94">
        <v>76</v>
      </c>
      <c r="AD67" s="90">
        <v>14</v>
      </c>
      <c r="AE67" s="305">
        <v>63</v>
      </c>
      <c r="AF67" s="297">
        <f t="shared" si="1"/>
        <v>425</v>
      </c>
    </row>
    <row r="68" spans="1:32" ht="15" customHeight="1" x14ac:dyDescent="0.25">
      <c r="A68" s="11">
        <v>63</v>
      </c>
      <c r="B68" s="16" t="s">
        <v>2</v>
      </c>
      <c r="C68" s="458" t="s">
        <v>107</v>
      </c>
      <c r="D68" s="691">
        <v>6</v>
      </c>
      <c r="E68" s="617">
        <v>38</v>
      </c>
      <c r="F68" s="803">
        <v>50.78</v>
      </c>
      <c r="G68" s="15">
        <v>3</v>
      </c>
      <c r="H68" s="226">
        <v>55.333333333333343</v>
      </c>
      <c r="I68" s="213">
        <v>50.47</v>
      </c>
      <c r="J68" s="15">
        <v>2</v>
      </c>
      <c r="K68" s="226">
        <v>36</v>
      </c>
      <c r="L68" s="213">
        <v>53.91</v>
      </c>
      <c r="M68" s="470">
        <v>3</v>
      </c>
      <c r="N68" s="226">
        <v>51</v>
      </c>
      <c r="O68" s="213">
        <v>54.06</v>
      </c>
      <c r="P68" s="242">
        <v>6</v>
      </c>
      <c r="Q68" s="243">
        <v>51.666666666666664</v>
      </c>
      <c r="R68" s="54">
        <v>53.16</v>
      </c>
      <c r="S68" s="258">
        <v>5</v>
      </c>
      <c r="T68" s="244">
        <v>48.8</v>
      </c>
      <c r="U68" s="54">
        <v>54.85</v>
      </c>
      <c r="V68" s="56">
        <v>5</v>
      </c>
      <c r="W68" s="57">
        <v>54</v>
      </c>
      <c r="X68" s="493">
        <v>54.85</v>
      </c>
      <c r="Y68" s="865">
        <v>77</v>
      </c>
      <c r="Z68" s="427">
        <v>31</v>
      </c>
      <c r="AA68" s="427">
        <v>98</v>
      </c>
      <c r="AB68" s="427">
        <v>58</v>
      </c>
      <c r="AC68" s="94">
        <v>48</v>
      </c>
      <c r="AD68" s="90">
        <v>69</v>
      </c>
      <c r="AE68" s="305">
        <v>49</v>
      </c>
      <c r="AF68" s="297">
        <f t="shared" si="1"/>
        <v>430</v>
      </c>
    </row>
    <row r="69" spans="1:32" ht="15" customHeight="1" x14ac:dyDescent="0.25">
      <c r="A69" s="11">
        <v>64</v>
      </c>
      <c r="B69" s="12" t="s">
        <v>3</v>
      </c>
      <c r="C69" s="457" t="s">
        <v>48</v>
      </c>
      <c r="D69" s="690">
        <v>5</v>
      </c>
      <c r="E69" s="620">
        <v>42.8</v>
      </c>
      <c r="F69" s="802">
        <v>50.78</v>
      </c>
      <c r="G69" s="15">
        <v>8</v>
      </c>
      <c r="H69" s="226">
        <v>37.125</v>
      </c>
      <c r="I69" s="220">
        <v>50.47</v>
      </c>
      <c r="J69" s="15">
        <v>6</v>
      </c>
      <c r="K69" s="226">
        <v>53</v>
      </c>
      <c r="L69" s="220">
        <v>53.91</v>
      </c>
      <c r="M69" s="470">
        <v>1</v>
      </c>
      <c r="N69" s="227">
        <v>53.8</v>
      </c>
      <c r="O69" s="213">
        <v>54.06</v>
      </c>
      <c r="P69" s="242">
        <v>8</v>
      </c>
      <c r="Q69" s="243">
        <v>45.625</v>
      </c>
      <c r="R69" s="54">
        <v>53.16</v>
      </c>
      <c r="S69" s="258">
        <v>2</v>
      </c>
      <c r="T69" s="244">
        <v>52</v>
      </c>
      <c r="U69" s="54">
        <v>54.85</v>
      </c>
      <c r="V69" s="56">
        <v>3</v>
      </c>
      <c r="W69" s="57">
        <v>50</v>
      </c>
      <c r="X69" s="493">
        <v>54.85</v>
      </c>
      <c r="Y69" s="865">
        <v>70</v>
      </c>
      <c r="Z69" s="427">
        <v>89</v>
      </c>
      <c r="AA69" s="427">
        <v>48</v>
      </c>
      <c r="AB69" s="427">
        <v>40</v>
      </c>
      <c r="AC69" s="94">
        <v>75</v>
      </c>
      <c r="AD69" s="90">
        <v>59</v>
      </c>
      <c r="AE69" s="305">
        <v>64</v>
      </c>
      <c r="AF69" s="297">
        <f t="shared" si="1"/>
        <v>445</v>
      </c>
    </row>
    <row r="70" spans="1:32" ht="15" customHeight="1" x14ac:dyDescent="0.25">
      <c r="A70" s="11">
        <v>65</v>
      </c>
      <c r="B70" s="16" t="s">
        <v>3</v>
      </c>
      <c r="C70" s="458" t="s">
        <v>44</v>
      </c>
      <c r="D70" s="691"/>
      <c r="E70" s="617"/>
      <c r="F70" s="803">
        <v>50.78</v>
      </c>
      <c r="G70" s="15">
        <v>2</v>
      </c>
      <c r="H70" s="226">
        <v>29.5</v>
      </c>
      <c r="I70" s="213">
        <v>50.47</v>
      </c>
      <c r="J70" s="15">
        <v>2</v>
      </c>
      <c r="K70" s="226">
        <v>60</v>
      </c>
      <c r="L70" s="213">
        <v>53.91</v>
      </c>
      <c r="M70" s="470">
        <v>2</v>
      </c>
      <c r="N70" s="226">
        <v>56</v>
      </c>
      <c r="O70" s="213">
        <v>54.06</v>
      </c>
      <c r="P70" s="242">
        <v>1</v>
      </c>
      <c r="Q70" s="243">
        <v>52</v>
      </c>
      <c r="R70" s="54">
        <v>53.16</v>
      </c>
      <c r="S70" s="258">
        <v>1</v>
      </c>
      <c r="T70" s="244">
        <v>50</v>
      </c>
      <c r="U70" s="54">
        <v>54.85</v>
      </c>
      <c r="V70" s="258"/>
      <c r="W70" s="259"/>
      <c r="X70" s="493">
        <v>54.85</v>
      </c>
      <c r="Y70" s="865">
        <v>98</v>
      </c>
      <c r="Z70" s="427">
        <v>96</v>
      </c>
      <c r="AA70" s="427">
        <v>18</v>
      </c>
      <c r="AB70" s="427">
        <v>34</v>
      </c>
      <c r="AC70" s="94">
        <v>44</v>
      </c>
      <c r="AD70" s="90">
        <v>64</v>
      </c>
      <c r="AE70" s="305">
        <v>98</v>
      </c>
      <c r="AF70" s="297">
        <f t="shared" ref="AF70:AF101" si="2">SUM(Y70:AE70)</f>
        <v>452</v>
      </c>
    </row>
    <row r="71" spans="1:32" ht="15" customHeight="1" x14ac:dyDescent="0.25">
      <c r="A71" s="11">
        <v>66</v>
      </c>
      <c r="B71" s="16" t="s">
        <v>2</v>
      </c>
      <c r="C71" s="458" t="s">
        <v>109</v>
      </c>
      <c r="D71" s="691">
        <v>15</v>
      </c>
      <c r="E71" s="617">
        <v>42</v>
      </c>
      <c r="F71" s="803">
        <v>50.78</v>
      </c>
      <c r="G71" s="15">
        <v>5</v>
      </c>
      <c r="H71" s="226">
        <v>50.2</v>
      </c>
      <c r="I71" s="213">
        <v>50.47</v>
      </c>
      <c r="J71" s="15">
        <v>3</v>
      </c>
      <c r="K71" s="226">
        <v>36.33</v>
      </c>
      <c r="L71" s="213">
        <v>53.91</v>
      </c>
      <c r="M71" s="470">
        <v>3</v>
      </c>
      <c r="N71" s="226">
        <v>59</v>
      </c>
      <c r="O71" s="213">
        <v>54.06</v>
      </c>
      <c r="P71" s="242">
        <v>13</v>
      </c>
      <c r="Q71" s="243">
        <v>44.230769230769234</v>
      </c>
      <c r="R71" s="54">
        <v>53.16</v>
      </c>
      <c r="S71" s="258">
        <v>14</v>
      </c>
      <c r="T71" s="244">
        <v>42.285714285714285</v>
      </c>
      <c r="U71" s="54">
        <v>54.85</v>
      </c>
      <c r="V71" s="56">
        <v>3</v>
      </c>
      <c r="W71" s="57">
        <v>55</v>
      </c>
      <c r="X71" s="493">
        <v>54.85</v>
      </c>
      <c r="Y71" s="865">
        <v>71</v>
      </c>
      <c r="Z71" s="427">
        <v>55</v>
      </c>
      <c r="AA71" s="427">
        <v>95</v>
      </c>
      <c r="AB71" s="427">
        <v>22</v>
      </c>
      <c r="AC71" s="94">
        <v>79</v>
      </c>
      <c r="AD71" s="90">
        <v>92</v>
      </c>
      <c r="AE71" s="305">
        <v>44</v>
      </c>
      <c r="AF71" s="297">
        <f t="shared" si="2"/>
        <v>458</v>
      </c>
    </row>
    <row r="72" spans="1:32" ht="15" customHeight="1" x14ac:dyDescent="0.25">
      <c r="A72" s="11">
        <v>67</v>
      </c>
      <c r="B72" s="16" t="s">
        <v>4</v>
      </c>
      <c r="C72" s="458" t="s">
        <v>51</v>
      </c>
      <c r="D72" s="691">
        <v>13</v>
      </c>
      <c r="E72" s="617">
        <v>46.3</v>
      </c>
      <c r="F72" s="803">
        <v>50.78</v>
      </c>
      <c r="G72" s="15">
        <v>14</v>
      </c>
      <c r="H72" s="226">
        <v>48.071428571428569</v>
      </c>
      <c r="I72" s="213">
        <v>50.47</v>
      </c>
      <c r="J72" s="15">
        <v>9</v>
      </c>
      <c r="K72" s="226">
        <v>49.89</v>
      </c>
      <c r="L72" s="213">
        <v>53.91</v>
      </c>
      <c r="M72" s="470">
        <v>8</v>
      </c>
      <c r="N72" s="226">
        <v>49.18</v>
      </c>
      <c r="O72" s="213">
        <v>54.06</v>
      </c>
      <c r="P72" s="242">
        <v>4</v>
      </c>
      <c r="Q72" s="243">
        <v>41.5</v>
      </c>
      <c r="R72" s="54">
        <v>53.16</v>
      </c>
      <c r="S72" s="258">
        <v>9</v>
      </c>
      <c r="T72" s="244">
        <v>50.555555555555557</v>
      </c>
      <c r="U72" s="54">
        <v>54.85</v>
      </c>
      <c r="V72" s="56">
        <v>5</v>
      </c>
      <c r="W72" s="57">
        <v>51.4</v>
      </c>
      <c r="X72" s="493">
        <v>54.85</v>
      </c>
      <c r="Y72" s="865">
        <v>57</v>
      </c>
      <c r="Z72" s="427">
        <v>64</v>
      </c>
      <c r="AA72" s="427">
        <v>63</v>
      </c>
      <c r="AB72" s="427">
        <v>61</v>
      </c>
      <c r="AC72" s="94">
        <v>91</v>
      </c>
      <c r="AD72" s="90">
        <v>63</v>
      </c>
      <c r="AE72" s="305">
        <v>61</v>
      </c>
      <c r="AF72" s="297">
        <f t="shared" si="2"/>
        <v>460</v>
      </c>
    </row>
    <row r="73" spans="1:32" ht="15" customHeight="1" x14ac:dyDescent="0.25">
      <c r="A73" s="11">
        <v>68</v>
      </c>
      <c r="B73" s="12" t="s">
        <v>4</v>
      </c>
      <c r="C73" s="827" t="s">
        <v>175</v>
      </c>
      <c r="D73" s="802">
        <v>6</v>
      </c>
      <c r="E73" s="749">
        <v>37</v>
      </c>
      <c r="F73" s="802">
        <v>50.78</v>
      </c>
      <c r="G73" s="15"/>
      <c r="H73" s="226"/>
      <c r="I73" s="220">
        <v>50.47</v>
      </c>
      <c r="J73" s="15">
        <v>1</v>
      </c>
      <c r="K73" s="226">
        <v>53</v>
      </c>
      <c r="L73" s="220">
        <v>53.91</v>
      </c>
      <c r="M73" s="470">
        <v>4</v>
      </c>
      <c r="N73" s="227">
        <v>51.7</v>
      </c>
      <c r="O73" s="214">
        <v>54.06</v>
      </c>
      <c r="P73" s="247">
        <v>3</v>
      </c>
      <c r="Q73" s="248">
        <v>66.666666666666671</v>
      </c>
      <c r="R73" s="76">
        <v>53.16</v>
      </c>
      <c r="S73" s="258">
        <v>4</v>
      </c>
      <c r="T73" s="244">
        <v>46</v>
      </c>
      <c r="U73" s="76">
        <v>54.85</v>
      </c>
      <c r="V73" s="56">
        <v>5</v>
      </c>
      <c r="W73" s="57">
        <v>40.200000000000003</v>
      </c>
      <c r="X73" s="496">
        <v>54.85</v>
      </c>
      <c r="Y73" s="868">
        <v>80</v>
      </c>
      <c r="Z73" s="430">
        <v>97</v>
      </c>
      <c r="AA73" s="430">
        <v>49</v>
      </c>
      <c r="AB73" s="430">
        <v>53</v>
      </c>
      <c r="AC73" s="819">
        <v>10</v>
      </c>
      <c r="AD73" s="99">
        <v>81</v>
      </c>
      <c r="AE73" s="309">
        <v>92</v>
      </c>
      <c r="AF73" s="299">
        <f t="shared" si="2"/>
        <v>462</v>
      </c>
    </row>
    <row r="74" spans="1:32" ht="15" customHeight="1" x14ac:dyDescent="0.25">
      <c r="A74" s="11">
        <v>69</v>
      </c>
      <c r="B74" s="16" t="s">
        <v>5</v>
      </c>
      <c r="C74" s="459" t="s">
        <v>78</v>
      </c>
      <c r="D74" s="694"/>
      <c r="E74" s="622"/>
      <c r="F74" s="807">
        <v>50.78</v>
      </c>
      <c r="G74" s="15"/>
      <c r="H74" s="226"/>
      <c r="I74" s="446">
        <v>50.47</v>
      </c>
      <c r="J74" s="15">
        <v>7</v>
      </c>
      <c r="K74" s="226">
        <v>42</v>
      </c>
      <c r="L74" s="446">
        <v>53.91</v>
      </c>
      <c r="M74" s="470">
        <v>11</v>
      </c>
      <c r="N74" s="226">
        <v>47.75</v>
      </c>
      <c r="O74" s="217">
        <v>54.06</v>
      </c>
      <c r="P74" s="52"/>
      <c r="Q74" s="51"/>
      <c r="R74" s="54">
        <v>53.16</v>
      </c>
      <c r="S74" s="267">
        <v>3</v>
      </c>
      <c r="T74" s="249">
        <v>69.333333333333329</v>
      </c>
      <c r="U74" s="54">
        <v>54.85</v>
      </c>
      <c r="V74" s="56">
        <v>2</v>
      </c>
      <c r="W74" s="57">
        <v>78.5</v>
      </c>
      <c r="X74" s="493">
        <v>54.85</v>
      </c>
      <c r="Y74" s="865">
        <v>98</v>
      </c>
      <c r="Z74" s="427">
        <v>97</v>
      </c>
      <c r="AA74" s="89">
        <v>81</v>
      </c>
      <c r="AB74" s="427">
        <v>70</v>
      </c>
      <c r="AC74" s="96">
        <v>108</v>
      </c>
      <c r="AD74" s="91">
        <v>7</v>
      </c>
      <c r="AE74" s="304">
        <v>1</v>
      </c>
      <c r="AF74" s="297">
        <f t="shared" si="2"/>
        <v>462</v>
      </c>
    </row>
    <row r="75" spans="1:32" ht="15" customHeight="1" thickBot="1" x14ac:dyDescent="0.3">
      <c r="A75" s="125">
        <v>70</v>
      </c>
      <c r="B75" s="163" t="s">
        <v>1</v>
      </c>
      <c r="C75" s="460" t="s">
        <v>34</v>
      </c>
      <c r="D75" s="692">
        <v>2</v>
      </c>
      <c r="E75" s="862">
        <v>50.5</v>
      </c>
      <c r="F75" s="805">
        <v>50.78</v>
      </c>
      <c r="G75" s="601">
        <v>4</v>
      </c>
      <c r="H75" s="616">
        <v>51</v>
      </c>
      <c r="I75" s="319">
        <v>50.47</v>
      </c>
      <c r="J75" s="601"/>
      <c r="K75" s="32"/>
      <c r="L75" s="319">
        <v>53.91</v>
      </c>
      <c r="M75" s="472">
        <v>3</v>
      </c>
      <c r="N75" s="236">
        <v>49.75</v>
      </c>
      <c r="O75" s="319">
        <v>54.06</v>
      </c>
      <c r="P75" s="320">
        <v>3</v>
      </c>
      <c r="Q75" s="321">
        <v>41.666666666666664</v>
      </c>
      <c r="R75" s="312">
        <v>53.16</v>
      </c>
      <c r="S75" s="263">
        <v>6</v>
      </c>
      <c r="T75" s="253">
        <v>58.666666666666664</v>
      </c>
      <c r="U75" s="312">
        <v>54.85</v>
      </c>
      <c r="V75" s="80">
        <v>6</v>
      </c>
      <c r="W75" s="81">
        <v>47.166666669999998</v>
      </c>
      <c r="X75" s="494">
        <v>54.85</v>
      </c>
      <c r="Y75" s="866">
        <v>47</v>
      </c>
      <c r="Z75" s="428">
        <v>50</v>
      </c>
      <c r="AA75" s="428">
        <v>106</v>
      </c>
      <c r="AB75" s="428">
        <v>60</v>
      </c>
      <c r="AC75" s="322">
        <v>90</v>
      </c>
      <c r="AD75" s="323">
        <v>35</v>
      </c>
      <c r="AE75" s="324">
        <v>77</v>
      </c>
      <c r="AF75" s="314">
        <f t="shared" si="2"/>
        <v>465</v>
      </c>
    </row>
    <row r="76" spans="1:32" ht="15" customHeight="1" x14ac:dyDescent="0.25">
      <c r="A76" s="7">
        <v>71</v>
      </c>
      <c r="B76" s="897" t="s">
        <v>0</v>
      </c>
      <c r="C76" s="828" t="s">
        <v>164</v>
      </c>
      <c r="D76" s="831">
        <v>25</v>
      </c>
      <c r="E76" s="873">
        <v>54.458333333333336</v>
      </c>
      <c r="F76" s="836">
        <v>50.78</v>
      </c>
      <c r="G76" s="904">
        <v>23</v>
      </c>
      <c r="H76" s="839">
        <v>56.434782608695649</v>
      </c>
      <c r="I76" s="215">
        <v>50.47</v>
      </c>
      <c r="J76" s="904">
        <v>26</v>
      </c>
      <c r="K76" s="839">
        <v>38.78</v>
      </c>
      <c r="L76" s="215">
        <v>53.91</v>
      </c>
      <c r="M76" s="471">
        <v>10</v>
      </c>
      <c r="N76" s="227">
        <v>52</v>
      </c>
      <c r="O76" s="220">
        <v>54.06</v>
      </c>
      <c r="P76" s="67">
        <v>7</v>
      </c>
      <c r="Q76" s="68">
        <v>44</v>
      </c>
      <c r="R76" s="77">
        <v>53.16</v>
      </c>
      <c r="S76" s="260"/>
      <c r="T76" s="261"/>
      <c r="U76" s="77">
        <v>54.85</v>
      </c>
      <c r="V76" s="260"/>
      <c r="W76" s="261"/>
      <c r="X76" s="495">
        <v>54.85</v>
      </c>
      <c r="Y76" s="867">
        <v>30</v>
      </c>
      <c r="Z76" s="429">
        <v>21</v>
      </c>
      <c r="AA76" s="429">
        <v>90</v>
      </c>
      <c r="AB76" s="429">
        <v>48</v>
      </c>
      <c r="AC76" s="100">
        <v>80</v>
      </c>
      <c r="AD76" s="101">
        <v>106</v>
      </c>
      <c r="AE76" s="310">
        <v>98</v>
      </c>
      <c r="AF76" s="301">
        <f t="shared" si="2"/>
        <v>473</v>
      </c>
    </row>
    <row r="77" spans="1:32" ht="15" customHeight="1" x14ac:dyDescent="0.25">
      <c r="A77" s="11">
        <v>72</v>
      </c>
      <c r="B77" s="16" t="s">
        <v>1</v>
      </c>
      <c r="C77" s="458" t="s">
        <v>31</v>
      </c>
      <c r="D77" s="691">
        <v>9</v>
      </c>
      <c r="E77" s="617">
        <v>45</v>
      </c>
      <c r="F77" s="803">
        <v>50.78</v>
      </c>
      <c r="G77" s="15">
        <v>5</v>
      </c>
      <c r="H77" s="226">
        <v>46.8</v>
      </c>
      <c r="I77" s="213">
        <v>50.47</v>
      </c>
      <c r="J77" s="15">
        <v>15</v>
      </c>
      <c r="K77" s="226">
        <v>52</v>
      </c>
      <c r="L77" s="213">
        <v>53.91</v>
      </c>
      <c r="M77" s="470">
        <v>8</v>
      </c>
      <c r="N77" s="226">
        <v>42.916666666666664</v>
      </c>
      <c r="O77" s="213">
        <v>54.06</v>
      </c>
      <c r="P77" s="52">
        <v>7</v>
      </c>
      <c r="Q77" s="53">
        <v>45.857142857142854</v>
      </c>
      <c r="R77" s="54">
        <v>53.16</v>
      </c>
      <c r="S77" s="258">
        <v>11</v>
      </c>
      <c r="T77" s="244">
        <v>51.18181818181818</v>
      </c>
      <c r="U77" s="54">
        <v>54.85</v>
      </c>
      <c r="V77" s="56">
        <v>13</v>
      </c>
      <c r="W77" s="57">
        <v>46.61538462</v>
      </c>
      <c r="X77" s="493">
        <v>54.85</v>
      </c>
      <c r="Y77" s="865">
        <v>62</v>
      </c>
      <c r="Z77" s="427">
        <v>69</v>
      </c>
      <c r="AA77" s="427">
        <v>50</v>
      </c>
      <c r="AB77" s="427">
        <v>84</v>
      </c>
      <c r="AC77" s="94">
        <v>73</v>
      </c>
      <c r="AD77" s="90">
        <v>60</v>
      </c>
      <c r="AE77" s="305">
        <v>79</v>
      </c>
      <c r="AF77" s="297">
        <f t="shared" si="2"/>
        <v>477</v>
      </c>
    </row>
    <row r="78" spans="1:32" ht="15" customHeight="1" x14ac:dyDescent="0.25">
      <c r="A78" s="11">
        <v>73</v>
      </c>
      <c r="B78" s="51" t="s">
        <v>4</v>
      </c>
      <c r="C78" s="458" t="s">
        <v>56</v>
      </c>
      <c r="D78" s="691">
        <v>6</v>
      </c>
      <c r="E78" s="617">
        <v>54</v>
      </c>
      <c r="F78" s="803">
        <v>50.78</v>
      </c>
      <c r="G78" s="15">
        <v>3</v>
      </c>
      <c r="H78" s="226">
        <v>55.333333333333343</v>
      </c>
      <c r="I78" s="213">
        <v>50.47</v>
      </c>
      <c r="J78" s="15">
        <v>8</v>
      </c>
      <c r="K78" s="226">
        <v>40.5</v>
      </c>
      <c r="L78" s="213">
        <v>53.91</v>
      </c>
      <c r="M78" s="434"/>
      <c r="N78" s="31"/>
      <c r="O78" s="213">
        <v>54.06</v>
      </c>
      <c r="P78" s="242">
        <v>2</v>
      </c>
      <c r="Q78" s="243">
        <v>51</v>
      </c>
      <c r="R78" s="54">
        <v>53.16</v>
      </c>
      <c r="S78" s="258"/>
      <c r="T78" s="244"/>
      <c r="U78" s="54">
        <v>54.85</v>
      </c>
      <c r="V78" s="56">
        <v>2</v>
      </c>
      <c r="W78" s="57">
        <v>48</v>
      </c>
      <c r="X78" s="493">
        <v>54.85</v>
      </c>
      <c r="Y78" s="865">
        <v>31</v>
      </c>
      <c r="Z78" s="427">
        <v>29</v>
      </c>
      <c r="AA78" s="427">
        <v>85</v>
      </c>
      <c r="AB78" s="427">
        <v>107</v>
      </c>
      <c r="AC78" s="94">
        <v>53</v>
      </c>
      <c r="AD78" s="85">
        <v>106</v>
      </c>
      <c r="AE78" s="305">
        <v>73</v>
      </c>
      <c r="AF78" s="297">
        <f t="shared" si="2"/>
        <v>484</v>
      </c>
    </row>
    <row r="79" spans="1:32" ht="15" customHeight="1" x14ac:dyDescent="0.25">
      <c r="A79" s="11">
        <v>74</v>
      </c>
      <c r="B79" s="16" t="s">
        <v>1</v>
      </c>
      <c r="C79" s="458" t="s">
        <v>26</v>
      </c>
      <c r="D79" s="691">
        <v>3</v>
      </c>
      <c r="E79" s="617">
        <v>35</v>
      </c>
      <c r="F79" s="803">
        <v>50.78</v>
      </c>
      <c r="G79" s="293">
        <v>3</v>
      </c>
      <c r="H79" s="617">
        <v>49.333333333333343</v>
      </c>
      <c r="I79" s="213">
        <v>50.47</v>
      </c>
      <c r="J79" s="293"/>
      <c r="K79" s="31"/>
      <c r="L79" s="213">
        <v>53.91</v>
      </c>
      <c r="M79" s="470">
        <v>16</v>
      </c>
      <c r="N79" s="226">
        <v>47</v>
      </c>
      <c r="O79" s="213">
        <v>54.06</v>
      </c>
      <c r="P79" s="52">
        <v>6</v>
      </c>
      <c r="Q79" s="53">
        <v>54.333333333333336</v>
      </c>
      <c r="R79" s="54">
        <v>53.16</v>
      </c>
      <c r="S79" s="258">
        <v>6</v>
      </c>
      <c r="T79" s="244">
        <v>61.166666666666664</v>
      </c>
      <c r="U79" s="54">
        <v>54.85</v>
      </c>
      <c r="V79" s="258"/>
      <c r="W79" s="259"/>
      <c r="X79" s="493">
        <v>54.85</v>
      </c>
      <c r="Y79" s="865">
        <v>87</v>
      </c>
      <c r="Z79" s="427">
        <v>60</v>
      </c>
      <c r="AA79" s="427">
        <v>106</v>
      </c>
      <c r="AB79" s="427">
        <v>73</v>
      </c>
      <c r="AC79" s="94">
        <v>38</v>
      </c>
      <c r="AD79" s="90">
        <v>24</v>
      </c>
      <c r="AE79" s="305">
        <v>98</v>
      </c>
      <c r="AF79" s="297">
        <f t="shared" si="2"/>
        <v>486</v>
      </c>
    </row>
    <row r="80" spans="1:32" ht="15" customHeight="1" x14ac:dyDescent="0.25">
      <c r="A80" s="11">
        <v>75</v>
      </c>
      <c r="B80" s="16" t="s">
        <v>0</v>
      </c>
      <c r="C80" s="458" t="s">
        <v>116</v>
      </c>
      <c r="D80" s="691">
        <v>3</v>
      </c>
      <c r="E80" s="617">
        <v>37.333333333333336</v>
      </c>
      <c r="F80" s="803">
        <v>50.78</v>
      </c>
      <c r="G80" s="15">
        <v>7</v>
      </c>
      <c r="H80" s="226">
        <v>59</v>
      </c>
      <c r="I80" s="213">
        <v>50.47</v>
      </c>
      <c r="J80" s="15">
        <v>7</v>
      </c>
      <c r="K80" s="226">
        <v>37.86</v>
      </c>
      <c r="L80" s="213">
        <v>53.91</v>
      </c>
      <c r="M80" s="470">
        <v>8</v>
      </c>
      <c r="N80" s="226">
        <v>40</v>
      </c>
      <c r="O80" s="213">
        <v>54.06</v>
      </c>
      <c r="P80" s="242">
        <v>4</v>
      </c>
      <c r="Q80" s="243">
        <v>49</v>
      </c>
      <c r="R80" s="54">
        <v>53.16</v>
      </c>
      <c r="S80" s="258">
        <v>8</v>
      </c>
      <c r="T80" s="244">
        <v>48</v>
      </c>
      <c r="U80" s="54">
        <v>54.85</v>
      </c>
      <c r="V80" s="56">
        <v>8</v>
      </c>
      <c r="W80" s="57">
        <v>47.125</v>
      </c>
      <c r="X80" s="493">
        <v>54.85</v>
      </c>
      <c r="Y80" s="865">
        <v>79</v>
      </c>
      <c r="Z80" s="427">
        <v>13</v>
      </c>
      <c r="AA80" s="427">
        <v>92</v>
      </c>
      <c r="AB80" s="427">
        <v>93</v>
      </c>
      <c r="AC80" s="94">
        <v>60</v>
      </c>
      <c r="AD80" s="90">
        <v>76</v>
      </c>
      <c r="AE80" s="305">
        <v>78</v>
      </c>
      <c r="AF80" s="297">
        <f t="shared" si="2"/>
        <v>491</v>
      </c>
    </row>
    <row r="81" spans="1:32" ht="15" customHeight="1" x14ac:dyDescent="0.25">
      <c r="A81" s="11">
        <v>76</v>
      </c>
      <c r="B81" s="16" t="s">
        <v>2</v>
      </c>
      <c r="C81" s="458" t="s">
        <v>110</v>
      </c>
      <c r="D81" s="691">
        <v>10</v>
      </c>
      <c r="E81" s="617">
        <v>33.6</v>
      </c>
      <c r="F81" s="803">
        <v>50.78</v>
      </c>
      <c r="G81" s="15">
        <v>6</v>
      </c>
      <c r="H81" s="226">
        <v>42.166666666666657</v>
      </c>
      <c r="I81" s="213">
        <v>50.47</v>
      </c>
      <c r="J81" s="15">
        <v>8</v>
      </c>
      <c r="K81" s="226">
        <v>45</v>
      </c>
      <c r="L81" s="213">
        <v>53.91</v>
      </c>
      <c r="M81" s="470">
        <v>2</v>
      </c>
      <c r="N81" s="226">
        <v>51.8</v>
      </c>
      <c r="O81" s="213">
        <v>54.06</v>
      </c>
      <c r="P81" s="242">
        <v>7</v>
      </c>
      <c r="Q81" s="243">
        <v>47.714285714285715</v>
      </c>
      <c r="R81" s="54">
        <v>53.16</v>
      </c>
      <c r="S81" s="258">
        <v>8</v>
      </c>
      <c r="T81" s="244">
        <v>49.375</v>
      </c>
      <c r="U81" s="54">
        <v>54.85</v>
      </c>
      <c r="V81" s="56">
        <v>7</v>
      </c>
      <c r="W81" s="57">
        <v>49.285714290000001</v>
      </c>
      <c r="X81" s="493">
        <v>54.85</v>
      </c>
      <c r="Y81" s="865">
        <v>90</v>
      </c>
      <c r="Z81" s="427">
        <v>81</v>
      </c>
      <c r="AA81" s="427">
        <v>72</v>
      </c>
      <c r="AB81" s="427">
        <v>52</v>
      </c>
      <c r="AC81" s="94">
        <v>63</v>
      </c>
      <c r="AD81" s="90">
        <v>67</v>
      </c>
      <c r="AE81" s="305">
        <v>67</v>
      </c>
      <c r="AF81" s="297">
        <f t="shared" si="2"/>
        <v>492</v>
      </c>
    </row>
    <row r="82" spans="1:32" ht="15" customHeight="1" x14ac:dyDescent="0.25">
      <c r="A82" s="11">
        <v>77</v>
      </c>
      <c r="B82" s="12" t="s">
        <v>1</v>
      </c>
      <c r="C82" s="827" t="s">
        <v>183</v>
      </c>
      <c r="D82" s="690">
        <v>8</v>
      </c>
      <c r="E82" s="620">
        <v>32</v>
      </c>
      <c r="F82" s="802">
        <v>50.78</v>
      </c>
      <c r="G82" s="15">
        <v>6</v>
      </c>
      <c r="H82" s="226">
        <v>50.333333333333343</v>
      </c>
      <c r="I82" s="220">
        <v>50.47</v>
      </c>
      <c r="J82" s="15">
        <v>3</v>
      </c>
      <c r="K82" s="226">
        <v>57</v>
      </c>
      <c r="L82" s="220">
        <v>53.91</v>
      </c>
      <c r="M82" s="470">
        <v>8</v>
      </c>
      <c r="N82" s="227">
        <v>38.666666666666664</v>
      </c>
      <c r="O82" s="213">
        <v>54.06</v>
      </c>
      <c r="P82" s="242">
        <v>4</v>
      </c>
      <c r="Q82" s="243">
        <v>46</v>
      </c>
      <c r="R82" s="54">
        <v>53.16</v>
      </c>
      <c r="S82" s="258">
        <v>10</v>
      </c>
      <c r="T82" s="244">
        <v>44.8</v>
      </c>
      <c r="U82" s="54">
        <v>54.85</v>
      </c>
      <c r="V82" s="56">
        <v>3</v>
      </c>
      <c r="W82" s="57">
        <v>51.333333330000002</v>
      </c>
      <c r="X82" s="493">
        <v>54.85</v>
      </c>
      <c r="Y82" s="865">
        <v>93</v>
      </c>
      <c r="Z82" s="427">
        <v>53</v>
      </c>
      <c r="AA82" s="427">
        <v>31</v>
      </c>
      <c r="AB82" s="427">
        <v>96</v>
      </c>
      <c r="AC82" s="94">
        <v>72</v>
      </c>
      <c r="AD82" s="90">
        <v>85</v>
      </c>
      <c r="AE82" s="305">
        <v>62</v>
      </c>
      <c r="AF82" s="297">
        <f t="shared" si="2"/>
        <v>492</v>
      </c>
    </row>
    <row r="83" spans="1:32" ht="15" customHeight="1" x14ac:dyDescent="0.25">
      <c r="A83" s="11">
        <v>78</v>
      </c>
      <c r="B83" s="16" t="s">
        <v>2</v>
      </c>
      <c r="C83" s="458" t="s">
        <v>35</v>
      </c>
      <c r="D83" s="691"/>
      <c r="E83" s="617"/>
      <c r="F83" s="803">
        <v>50.78</v>
      </c>
      <c r="G83" s="15"/>
      <c r="H83" s="226"/>
      <c r="I83" s="213">
        <v>50.47</v>
      </c>
      <c r="J83" s="15">
        <v>5</v>
      </c>
      <c r="K83" s="226">
        <v>61</v>
      </c>
      <c r="L83" s="213">
        <v>53.91</v>
      </c>
      <c r="M83" s="470">
        <v>66</v>
      </c>
      <c r="N83" s="226">
        <v>47.8</v>
      </c>
      <c r="O83" s="214">
        <v>54.06</v>
      </c>
      <c r="P83" s="247">
        <v>8</v>
      </c>
      <c r="Q83" s="248">
        <v>47.375</v>
      </c>
      <c r="R83" s="76">
        <v>53.16</v>
      </c>
      <c r="S83" s="258">
        <v>11</v>
      </c>
      <c r="T83" s="244">
        <v>43</v>
      </c>
      <c r="U83" s="76">
        <v>54.85</v>
      </c>
      <c r="V83" s="56">
        <v>6</v>
      </c>
      <c r="W83" s="57">
        <v>49.666666669999998</v>
      </c>
      <c r="X83" s="496">
        <v>54.85</v>
      </c>
      <c r="Y83" s="868">
        <v>98</v>
      </c>
      <c r="Z83" s="430">
        <v>97</v>
      </c>
      <c r="AA83" s="430">
        <v>13</v>
      </c>
      <c r="AB83" s="430">
        <v>69</v>
      </c>
      <c r="AC83" s="104">
        <v>64</v>
      </c>
      <c r="AD83" s="99">
        <v>90</v>
      </c>
      <c r="AE83" s="309">
        <v>66</v>
      </c>
      <c r="AF83" s="299">
        <f t="shared" si="2"/>
        <v>497</v>
      </c>
    </row>
    <row r="84" spans="1:32" ht="15" customHeight="1" x14ac:dyDescent="0.25">
      <c r="A84" s="11">
        <v>79</v>
      </c>
      <c r="B84" s="16" t="s">
        <v>5</v>
      </c>
      <c r="C84" s="458" t="s">
        <v>63</v>
      </c>
      <c r="D84" s="691">
        <v>5</v>
      </c>
      <c r="E84" s="617">
        <v>36.4</v>
      </c>
      <c r="F84" s="803">
        <v>50.78</v>
      </c>
      <c r="G84" s="15">
        <v>2</v>
      </c>
      <c r="H84" s="226">
        <v>45.5</v>
      </c>
      <c r="I84" s="213">
        <v>50.47</v>
      </c>
      <c r="J84" s="15">
        <v>6</v>
      </c>
      <c r="K84" s="226">
        <v>44.33</v>
      </c>
      <c r="L84" s="213">
        <v>53.91</v>
      </c>
      <c r="M84" s="470">
        <v>3</v>
      </c>
      <c r="N84" s="226">
        <v>40.6</v>
      </c>
      <c r="O84" s="216">
        <v>54.06</v>
      </c>
      <c r="P84" s="242">
        <v>1</v>
      </c>
      <c r="Q84" s="243">
        <v>55</v>
      </c>
      <c r="R84" s="54">
        <v>53.16</v>
      </c>
      <c r="S84" s="267">
        <v>4</v>
      </c>
      <c r="T84" s="249">
        <v>47</v>
      </c>
      <c r="U84" s="54">
        <v>54.85</v>
      </c>
      <c r="V84" s="56">
        <v>3</v>
      </c>
      <c r="W84" s="57">
        <v>48.333333330000002</v>
      </c>
      <c r="X84" s="493">
        <v>54.85</v>
      </c>
      <c r="Y84" s="865">
        <v>83</v>
      </c>
      <c r="Z84" s="427">
        <v>74</v>
      </c>
      <c r="AA84" s="427">
        <v>73</v>
      </c>
      <c r="AB84" s="427">
        <v>90</v>
      </c>
      <c r="AC84" s="94">
        <v>36</v>
      </c>
      <c r="AD84" s="90">
        <v>77</v>
      </c>
      <c r="AE84" s="305">
        <v>72</v>
      </c>
      <c r="AF84" s="297">
        <f t="shared" si="2"/>
        <v>505</v>
      </c>
    </row>
    <row r="85" spans="1:32" ht="15" customHeight="1" thickBot="1" x14ac:dyDescent="0.3">
      <c r="A85" s="125">
        <v>80</v>
      </c>
      <c r="B85" s="163" t="s">
        <v>4</v>
      </c>
      <c r="C85" s="829" t="s">
        <v>75</v>
      </c>
      <c r="D85" s="832"/>
      <c r="E85" s="902"/>
      <c r="F85" s="837">
        <v>50.78</v>
      </c>
      <c r="G85" s="289"/>
      <c r="H85" s="295"/>
      <c r="I85" s="840">
        <v>50.47</v>
      </c>
      <c r="J85" s="289">
        <v>4</v>
      </c>
      <c r="K85" s="295">
        <v>46</v>
      </c>
      <c r="L85" s="840">
        <v>53.91</v>
      </c>
      <c r="M85" s="475">
        <v>4</v>
      </c>
      <c r="N85" s="230">
        <v>48</v>
      </c>
      <c r="O85" s="221">
        <v>54.06</v>
      </c>
      <c r="P85" s="265"/>
      <c r="Q85" s="884"/>
      <c r="R85" s="128">
        <v>53.16</v>
      </c>
      <c r="S85" s="267">
        <v>6</v>
      </c>
      <c r="T85" s="249">
        <v>53.333333333333336</v>
      </c>
      <c r="U85" s="128">
        <v>54.85</v>
      </c>
      <c r="V85" s="83">
        <v>2</v>
      </c>
      <c r="W85" s="84">
        <v>64.5</v>
      </c>
      <c r="X85" s="498">
        <v>54.85</v>
      </c>
      <c r="Y85" s="871">
        <v>98</v>
      </c>
      <c r="Z85" s="432">
        <v>97</v>
      </c>
      <c r="AA85" s="432">
        <v>70</v>
      </c>
      <c r="AB85" s="432">
        <v>68</v>
      </c>
      <c r="AC85" s="182">
        <v>108</v>
      </c>
      <c r="AD85" s="914">
        <v>54</v>
      </c>
      <c r="AE85" s="316">
        <v>14</v>
      </c>
      <c r="AF85" s="303">
        <f t="shared" si="2"/>
        <v>509</v>
      </c>
    </row>
    <row r="86" spans="1:32" ht="15" customHeight="1" x14ac:dyDescent="0.25">
      <c r="A86" s="7">
        <v>81</v>
      </c>
      <c r="B86" s="13" t="s">
        <v>3</v>
      </c>
      <c r="C86" s="456" t="s">
        <v>98</v>
      </c>
      <c r="D86" s="689"/>
      <c r="E86" s="618"/>
      <c r="F86" s="801">
        <v>50.78</v>
      </c>
      <c r="G86" s="286">
        <v>4</v>
      </c>
      <c r="H86" s="229">
        <v>36.75</v>
      </c>
      <c r="I86" s="215">
        <v>50.47</v>
      </c>
      <c r="J86" s="286">
        <v>6</v>
      </c>
      <c r="K86" s="229">
        <v>54</v>
      </c>
      <c r="L86" s="215">
        <v>53.91</v>
      </c>
      <c r="M86" s="469">
        <v>12</v>
      </c>
      <c r="N86" s="229">
        <v>40</v>
      </c>
      <c r="O86" s="215">
        <v>54.06</v>
      </c>
      <c r="P86" s="239">
        <v>3</v>
      </c>
      <c r="Q86" s="240">
        <v>42.666666666666664</v>
      </c>
      <c r="R86" s="78">
        <v>53.16</v>
      </c>
      <c r="S86" s="268">
        <v>6</v>
      </c>
      <c r="T86" s="241">
        <v>41.333333333333336</v>
      </c>
      <c r="U86" s="78">
        <v>54.85</v>
      </c>
      <c r="V86" s="49">
        <v>1</v>
      </c>
      <c r="W86" s="50">
        <v>73</v>
      </c>
      <c r="X86" s="492">
        <v>54.85</v>
      </c>
      <c r="Y86" s="864">
        <v>98</v>
      </c>
      <c r="Z86" s="426">
        <v>90</v>
      </c>
      <c r="AA86" s="426">
        <v>45</v>
      </c>
      <c r="AB86" s="426">
        <v>92</v>
      </c>
      <c r="AC86" s="97">
        <v>86</v>
      </c>
      <c r="AD86" s="98">
        <v>95</v>
      </c>
      <c r="AE86" s="849">
        <v>3</v>
      </c>
      <c r="AF86" s="296">
        <f t="shared" si="2"/>
        <v>509</v>
      </c>
    </row>
    <row r="87" spans="1:32" ht="15" customHeight="1" x14ac:dyDescent="0.25">
      <c r="A87" s="11">
        <v>82</v>
      </c>
      <c r="B87" s="16" t="s">
        <v>0</v>
      </c>
      <c r="C87" s="478" t="s">
        <v>136</v>
      </c>
      <c r="D87" s="697"/>
      <c r="E87" s="685"/>
      <c r="F87" s="810">
        <v>50.78</v>
      </c>
      <c r="G87" s="486"/>
      <c r="H87" s="140"/>
      <c r="I87" s="448">
        <v>50.47</v>
      </c>
      <c r="J87" s="486"/>
      <c r="K87" s="140"/>
      <c r="L87" s="448">
        <v>53.91</v>
      </c>
      <c r="M87" s="470">
        <v>6</v>
      </c>
      <c r="N87" s="226">
        <v>42</v>
      </c>
      <c r="O87" s="228">
        <v>54.06</v>
      </c>
      <c r="P87" s="242">
        <v>3</v>
      </c>
      <c r="Q87" s="243">
        <v>52</v>
      </c>
      <c r="R87" s="54">
        <v>53.16</v>
      </c>
      <c r="S87" s="258">
        <v>5</v>
      </c>
      <c r="T87" s="244">
        <v>54.4</v>
      </c>
      <c r="U87" s="54">
        <v>54.85</v>
      </c>
      <c r="V87" s="56">
        <v>6</v>
      </c>
      <c r="W87" s="57">
        <v>60</v>
      </c>
      <c r="X87" s="493">
        <v>54.85</v>
      </c>
      <c r="Y87" s="865">
        <v>98</v>
      </c>
      <c r="Z87" s="427">
        <v>97</v>
      </c>
      <c r="AA87" s="427">
        <v>106</v>
      </c>
      <c r="AB87" s="427">
        <v>87</v>
      </c>
      <c r="AC87" s="94">
        <v>43</v>
      </c>
      <c r="AD87" s="90">
        <v>52</v>
      </c>
      <c r="AE87" s="305">
        <v>29</v>
      </c>
      <c r="AF87" s="297">
        <f t="shared" si="2"/>
        <v>512</v>
      </c>
    </row>
    <row r="88" spans="1:32" ht="15" customHeight="1" x14ac:dyDescent="0.25">
      <c r="A88" s="11">
        <v>83</v>
      </c>
      <c r="B88" s="16" t="s">
        <v>1</v>
      </c>
      <c r="C88" s="458" t="s">
        <v>28</v>
      </c>
      <c r="D88" s="691"/>
      <c r="E88" s="617"/>
      <c r="F88" s="803">
        <v>50.78</v>
      </c>
      <c r="G88" s="15"/>
      <c r="H88" s="226"/>
      <c r="I88" s="213">
        <v>50.47</v>
      </c>
      <c r="J88" s="15">
        <v>6</v>
      </c>
      <c r="K88" s="226">
        <v>48</v>
      </c>
      <c r="L88" s="213">
        <v>53.91</v>
      </c>
      <c r="M88" s="470">
        <v>6</v>
      </c>
      <c r="N88" s="226">
        <v>58.285714285714285</v>
      </c>
      <c r="O88" s="213">
        <v>54.06</v>
      </c>
      <c r="P88" s="242">
        <v>5</v>
      </c>
      <c r="Q88" s="243">
        <v>43.6</v>
      </c>
      <c r="R88" s="54">
        <v>53.16</v>
      </c>
      <c r="S88" s="258">
        <v>4</v>
      </c>
      <c r="T88" s="244">
        <v>46.75</v>
      </c>
      <c r="U88" s="54">
        <v>54.85</v>
      </c>
      <c r="V88" s="56">
        <v>5</v>
      </c>
      <c r="W88" s="57">
        <v>48.4</v>
      </c>
      <c r="X88" s="493">
        <v>54.85</v>
      </c>
      <c r="Y88" s="865">
        <v>98</v>
      </c>
      <c r="Z88" s="427">
        <v>97</v>
      </c>
      <c r="AA88" s="427">
        <v>68</v>
      </c>
      <c r="AB88" s="427">
        <v>23</v>
      </c>
      <c r="AC88" s="94">
        <v>83</v>
      </c>
      <c r="AD88" s="90">
        <v>79</v>
      </c>
      <c r="AE88" s="305">
        <v>71</v>
      </c>
      <c r="AF88" s="297">
        <f t="shared" si="2"/>
        <v>519</v>
      </c>
    </row>
    <row r="89" spans="1:32" ht="15" customHeight="1" x14ac:dyDescent="0.25">
      <c r="A89" s="11">
        <v>84</v>
      </c>
      <c r="B89" s="16" t="s">
        <v>4</v>
      </c>
      <c r="C89" s="462" t="s">
        <v>57</v>
      </c>
      <c r="D89" s="830"/>
      <c r="E89" s="860"/>
      <c r="F89" s="833">
        <v>50.78</v>
      </c>
      <c r="G89" s="15">
        <v>6</v>
      </c>
      <c r="H89" s="226">
        <v>57.166666666666657</v>
      </c>
      <c r="I89" s="228">
        <v>50.47</v>
      </c>
      <c r="J89" s="15">
        <v>8</v>
      </c>
      <c r="K89" s="226">
        <v>36.630000000000003</v>
      </c>
      <c r="L89" s="228">
        <v>53.91</v>
      </c>
      <c r="M89" s="470">
        <v>2</v>
      </c>
      <c r="N89" s="226">
        <v>32</v>
      </c>
      <c r="O89" s="213">
        <v>54.06</v>
      </c>
      <c r="P89" s="242">
        <v>1</v>
      </c>
      <c r="Q89" s="243">
        <v>38</v>
      </c>
      <c r="R89" s="54">
        <v>53.16</v>
      </c>
      <c r="S89" s="258">
        <v>3</v>
      </c>
      <c r="T89" s="244">
        <v>45.666666666666664</v>
      </c>
      <c r="U89" s="54">
        <v>54.85</v>
      </c>
      <c r="V89" s="56">
        <v>3</v>
      </c>
      <c r="W89" s="57">
        <v>60</v>
      </c>
      <c r="X89" s="493">
        <v>54.85</v>
      </c>
      <c r="Y89" s="865">
        <v>98</v>
      </c>
      <c r="Z89" s="427">
        <v>17</v>
      </c>
      <c r="AA89" s="427">
        <v>94</v>
      </c>
      <c r="AB89" s="427">
        <v>106</v>
      </c>
      <c r="AC89" s="94">
        <v>98</v>
      </c>
      <c r="AD89" s="91">
        <v>83</v>
      </c>
      <c r="AE89" s="305">
        <v>31</v>
      </c>
      <c r="AF89" s="297">
        <f t="shared" si="2"/>
        <v>527</v>
      </c>
    </row>
    <row r="90" spans="1:32" ht="15" customHeight="1" x14ac:dyDescent="0.25">
      <c r="A90" s="11">
        <v>85</v>
      </c>
      <c r="B90" s="16" t="s">
        <v>2</v>
      </c>
      <c r="C90" s="458" t="s">
        <v>36</v>
      </c>
      <c r="D90" s="691"/>
      <c r="E90" s="617"/>
      <c r="F90" s="803">
        <v>50.78</v>
      </c>
      <c r="G90" s="15">
        <v>2</v>
      </c>
      <c r="H90" s="226">
        <v>56.5</v>
      </c>
      <c r="I90" s="213">
        <v>50.47</v>
      </c>
      <c r="J90" s="15">
        <v>3</v>
      </c>
      <c r="K90" s="226">
        <v>35</v>
      </c>
      <c r="L90" s="213">
        <v>53.91</v>
      </c>
      <c r="M90" s="470">
        <v>3</v>
      </c>
      <c r="N90" s="226">
        <v>41</v>
      </c>
      <c r="O90" s="213">
        <v>54.06</v>
      </c>
      <c r="P90" s="242">
        <v>1</v>
      </c>
      <c r="Q90" s="243">
        <v>50</v>
      </c>
      <c r="R90" s="54">
        <v>53.16</v>
      </c>
      <c r="S90" s="258">
        <v>1</v>
      </c>
      <c r="T90" s="244">
        <v>40</v>
      </c>
      <c r="U90" s="54">
        <v>54.85</v>
      </c>
      <c r="V90" s="56">
        <v>1</v>
      </c>
      <c r="W90" s="57">
        <v>45</v>
      </c>
      <c r="X90" s="493">
        <v>54.85</v>
      </c>
      <c r="Y90" s="865">
        <v>98</v>
      </c>
      <c r="Z90" s="427">
        <v>20</v>
      </c>
      <c r="AA90" s="427">
        <v>100</v>
      </c>
      <c r="AB90" s="427">
        <v>89</v>
      </c>
      <c r="AC90" s="94">
        <v>57</v>
      </c>
      <c r="AD90" s="90">
        <v>98</v>
      </c>
      <c r="AE90" s="305">
        <v>83</v>
      </c>
      <c r="AF90" s="297">
        <f t="shared" si="2"/>
        <v>545</v>
      </c>
    </row>
    <row r="91" spans="1:32" ht="15" customHeight="1" x14ac:dyDescent="0.25">
      <c r="A91" s="11">
        <v>86</v>
      </c>
      <c r="B91" s="16" t="s">
        <v>1</v>
      </c>
      <c r="C91" s="458" t="s">
        <v>24</v>
      </c>
      <c r="D91" s="691"/>
      <c r="E91" s="617"/>
      <c r="F91" s="803">
        <v>50.78</v>
      </c>
      <c r="G91" s="15">
        <v>5</v>
      </c>
      <c r="H91" s="226">
        <v>55.8</v>
      </c>
      <c r="I91" s="213">
        <v>50.47</v>
      </c>
      <c r="J91" s="15">
        <v>3</v>
      </c>
      <c r="K91" s="226">
        <v>54</v>
      </c>
      <c r="L91" s="213">
        <v>53.91</v>
      </c>
      <c r="M91" s="470">
        <v>14</v>
      </c>
      <c r="N91" s="226">
        <v>38</v>
      </c>
      <c r="O91" s="213">
        <v>54.06</v>
      </c>
      <c r="P91" s="52">
        <v>7</v>
      </c>
      <c r="Q91" s="53">
        <v>40.857142857142854</v>
      </c>
      <c r="R91" s="54">
        <v>53.16</v>
      </c>
      <c r="S91" s="258">
        <v>9</v>
      </c>
      <c r="T91" s="244">
        <v>43</v>
      </c>
      <c r="U91" s="54">
        <v>54.85</v>
      </c>
      <c r="V91" s="56">
        <v>6</v>
      </c>
      <c r="W91" s="57">
        <v>39.666666669999998</v>
      </c>
      <c r="X91" s="493">
        <v>54.85</v>
      </c>
      <c r="Y91" s="865">
        <v>98</v>
      </c>
      <c r="Z91" s="427">
        <v>25</v>
      </c>
      <c r="AA91" s="427">
        <v>47</v>
      </c>
      <c r="AB91" s="427">
        <v>99</v>
      </c>
      <c r="AC91" s="94">
        <v>92</v>
      </c>
      <c r="AD91" s="90">
        <v>91</v>
      </c>
      <c r="AE91" s="305">
        <v>93</v>
      </c>
      <c r="AF91" s="297">
        <f t="shared" si="2"/>
        <v>545</v>
      </c>
    </row>
    <row r="92" spans="1:32" ht="15" customHeight="1" x14ac:dyDescent="0.25">
      <c r="A92" s="11">
        <v>87</v>
      </c>
      <c r="B92" s="16" t="s">
        <v>0</v>
      </c>
      <c r="C92" s="459" t="s">
        <v>138</v>
      </c>
      <c r="D92" s="694"/>
      <c r="E92" s="622"/>
      <c r="F92" s="807">
        <v>50.78</v>
      </c>
      <c r="G92" s="484"/>
      <c r="H92" s="183"/>
      <c r="I92" s="446">
        <v>50.47</v>
      </c>
      <c r="J92" s="484"/>
      <c r="K92" s="183"/>
      <c r="L92" s="446">
        <v>53.91</v>
      </c>
      <c r="M92" s="470">
        <v>7</v>
      </c>
      <c r="N92" s="226">
        <v>46</v>
      </c>
      <c r="O92" s="214">
        <v>54.06</v>
      </c>
      <c r="P92" s="74">
        <v>1</v>
      </c>
      <c r="Q92" s="75">
        <v>61</v>
      </c>
      <c r="R92" s="76">
        <v>53.16</v>
      </c>
      <c r="S92" s="258">
        <v>1</v>
      </c>
      <c r="T92" s="244">
        <v>53</v>
      </c>
      <c r="U92" s="76">
        <v>54.85</v>
      </c>
      <c r="V92" s="56"/>
      <c r="W92" s="57"/>
      <c r="X92" s="496">
        <v>54.85</v>
      </c>
      <c r="Y92" s="868">
        <v>98</v>
      </c>
      <c r="Z92" s="430">
        <v>97</v>
      </c>
      <c r="AA92" s="430">
        <v>106</v>
      </c>
      <c r="AB92" s="430">
        <v>78</v>
      </c>
      <c r="AC92" s="104">
        <v>20</v>
      </c>
      <c r="AD92" s="99">
        <v>56</v>
      </c>
      <c r="AE92" s="309">
        <v>98</v>
      </c>
      <c r="AF92" s="299">
        <f t="shared" si="2"/>
        <v>553</v>
      </c>
    </row>
    <row r="93" spans="1:32" ht="15" customHeight="1" x14ac:dyDescent="0.25">
      <c r="A93" s="11">
        <v>88</v>
      </c>
      <c r="B93" s="16" t="s">
        <v>3</v>
      </c>
      <c r="C93" s="458" t="s">
        <v>45</v>
      </c>
      <c r="D93" s="691">
        <v>4</v>
      </c>
      <c r="E93" s="617">
        <v>31.8</v>
      </c>
      <c r="F93" s="803">
        <v>50.78</v>
      </c>
      <c r="G93" s="15">
        <v>3</v>
      </c>
      <c r="H93" s="226">
        <v>33.666666666666657</v>
      </c>
      <c r="I93" s="213">
        <v>50.47</v>
      </c>
      <c r="J93" s="15">
        <v>3</v>
      </c>
      <c r="K93" s="226">
        <v>42</v>
      </c>
      <c r="L93" s="213">
        <v>53.91</v>
      </c>
      <c r="M93" s="470">
        <v>9</v>
      </c>
      <c r="N93" s="226">
        <v>52</v>
      </c>
      <c r="O93" s="213">
        <v>54.06</v>
      </c>
      <c r="P93" s="242">
        <v>1</v>
      </c>
      <c r="Q93" s="243">
        <v>39</v>
      </c>
      <c r="R93" s="54">
        <v>53.16</v>
      </c>
      <c r="S93" s="258">
        <v>10</v>
      </c>
      <c r="T93" s="244">
        <v>42</v>
      </c>
      <c r="U93" s="54">
        <v>54.85</v>
      </c>
      <c r="V93" s="56">
        <v>1</v>
      </c>
      <c r="W93" s="57">
        <v>55</v>
      </c>
      <c r="X93" s="493">
        <v>54.85</v>
      </c>
      <c r="Y93" s="865">
        <v>94</v>
      </c>
      <c r="Z93" s="427">
        <v>93</v>
      </c>
      <c r="AA93" s="427">
        <v>82</v>
      </c>
      <c r="AB93" s="427">
        <v>49</v>
      </c>
      <c r="AC93" s="94">
        <v>97</v>
      </c>
      <c r="AD93" s="90">
        <v>94</v>
      </c>
      <c r="AE93" s="305">
        <v>46</v>
      </c>
      <c r="AF93" s="297">
        <f t="shared" si="2"/>
        <v>555</v>
      </c>
    </row>
    <row r="94" spans="1:32" ht="15" customHeight="1" x14ac:dyDescent="0.25">
      <c r="A94" s="11">
        <v>89</v>
      </c>
      <c r="B94" s="12" t="s">
        <v>4</v>
      </c>
      <c r="C94" s="827" t="s">
        <v>174</v>
      </c>
      <c r="D94" s="802">
        <v>7</v>
      </c>
      <c r="E94" s="749">
        <v>47.6</v>
      </c>
      <c r="F94" s="802">
        <v>50.78</v>
      </c>
      <c r="G94" s="15">
        <v>6</v>
      </c>
      <c r="H94" s="226">
        <v>42</v>
      </c>
      <c r="I94" s="220">
        <v>50.47</v>
      </c>
      <c r="J94" s="15">
        <v>4</v>
      </c>
      <c r="K94" s="226">
        <v>43.5</v>
      </c>
      <c r="L94" s="220">
        <v>53.91</v>
      </c>
      <c r="M94" s="471">
        <v>14</v>
      </c>
      <c r="N94" s="227">
        <v>51.5</v>
      </c>
      <c r="O94" s="220">
        <v>54.06</v>
      </c>
      <c r="P94" s="254">
        <v>8</v>
      </c>
      <c r="Q94" s="255">
        <v>33.875</v>
      </c>
      <c r="R94" s="77">
        <v>53.16</v>
      </c>
      <c r="S94" s="267">
        <v>8</v>
      </c>
      <c r="T94" s="249">
        <v>43.375</v>
      </c>
      <c r="U94" s="77">
        <v>54.85</v>
      </c>
      <c r="V94" s="56">
        <v>5</v>
      </c>
      <c r="W94" s="57">
        <v>36.799999999999997</v>
      </c>
      <c r="X94" s="495">
        <v>54.85</v>
      </c>
      <c r="Y94" s="867">
        <v>54</v>
      </c>
      <c r="Z94" s="429">
        <v>82</v>
      </c>
      <c r="AA94" s="429">
        <v>77</v>
      </c>
      <c r="AB94" s="429">
        <v>55</v>
      </c>
      <c r="AC94" s="100">
        <v>104</v>
      </c>
      <c r="AD94" s="101">
        <v>89</v>
      </c>
      <c r="AE94" s="310">
        <v>97</v>
      </c>
      <c r="AF94" s="301">
        <f t="shared" si="2"/>
        <v>558</v>
      </c>
    </row>
    <row r="95" spans="1:32" ht="15" customHeight="1" thickBot="1" x14ac:dyDescent="0.3">
      <c r="A95" s="125">
        <v>90</v>
      </c>
      <c r="B95" s="19" t="s">
        <v>3</v>
      </c>
      <c r="C95" s="463" t="s">
        <v>101</v>
      </c>
      <c r="D95" s="695"/>
      <c r="E95" s="616"/>
      <c r="F95" s="808">
        <v>50.78</v>
      </c>
      <c r="G95" s="289">
        <v>6</v>
      </c>
      <c r="H95" s="295">
        <v>43.166666666666657</v>
      </c>
      <c r="I95" s="219">
        <v>50.47</v>
      </c>
      <c r="J95" s="289">
        <v>5</v>
      </c>
      <c r="K95" s="295">
        <v>40</v>
      </c>
      <c r="L95" s="219">
        <v>53.91</v>
      </c>
      <c r="M95" s="474">
        <v>1</v>
      </c>
      <c r="N95" s="295">
        <v>52</v>
      </c>
      <c r="O95" s="219">
        <v>54.06</v>
      </c>
      <c r="P95" s="251">
        <v>2</v>
      </c>
      <c r="Q95" s="252">
        <v>49.5</v>
      </c>
      <c r="R95" s="63">
        <v>53.16</v>
      </c>
      <c r="S95" s="263">
        <v>3</v>
      </c>
      <c r="T95" s="253">
        <v>44.666666666666664</v>
      </c>
      <c r="U95" s="63">
        <v>54.85</v>
      </c>
      <c r="V95" s="80"/>
      <c r="W95" s="81"/>
      <c r="X95" s="497">
        <v>54.85</v>
      </c>
      <c r="Y95" s="869">
        <v>98</v>
      </c>
      <c r="Z95" s="431">
        <v>80</v>
      </c>
      <c r="AA95" s="431">
        <v>88</v>
      </c>
      <c r="AB95" s="431">
        <v>51</v>
      </c>
      <c r="AC95" s="102">
        <v>58</v>
      </c>
      <c r="AD95" s="915">
        <v>86</v>
      </c>
      <c r="AE95" s="308">
        <v>98</v>
      </c>
      <c r="AF95" s="300">
        <f t="shared" si="2"/>
        <v>559</v>
      </c>
    </row>
    <row r="96" spans="1:32" ht="15" customHeight="1" x14ac:dyDescent="0.25">
      <c r="A96" s="7">
        <v>91</v>
      </c>
      <c r="B96" s="13" t="s">
        <v>1</v>
      </c>
      <c r="C96" s="824" t="s">
        <v>184</v>
      </c>
      <c r="D96" s="689">
        <v>4</v>
      </c>
      <c r="E96" s="618">
        <v>36.799999999999997</v>
      </c>
      <c r="F96" s="801">
        <v>50.78</v>
      </c>
      <c r="G96" s="286">
        <v>3</v>
      </c>
      <c r="H96" s="229">
        <v>51</v>
      </c>
      <c r="I96" s="215">
        <v>50.47</v>
      </c>
      <c r="J96" s="286">
        <v>7</v>
      </c>
      <c r="K96" s="229">
        <v>37.28</v>
      </c>
      <c r="L96" s="215">
        <v>53.91</v>
      </c>
      <c r="M96" s="842">
        <v>13</v>
      </c>
      <c r="N96" s="227">
        <v>35.625</v>
      </c>
      <c r="O96" s="220">
        <v>54.06</v>
      </c>
      <c r="P96" s="254">
        <v>6</v>
      </c>
      <c r="Q96" s="255">
        <v>35.833333333333336</v>
      </c>
      <c r="R96" s="77">
        <v>53.16</v>
      </c>
      <c r="S96" s="260">
        <v>3</v>
      </c>
      <c r="T96" s="256">
        <v>53</v>
      </c>
      <c r="U96" s="77">
        <v>54.85</v>
      </c>
      <c r="V96" s="70">
        <v>4</v>
      </c>
      <c r="W96" s="71">
        <v>47.75</v>
      </c>
      <c r="X96" s="495">
        <v>54.85</v>
      </c>
      <c r="Y96" s="867">
        <v>82</v>
      </c>
      <c r="Z96" s="429">
        <v>51</v>
      </c>
      <c r="AA96" s="429">
        <v>93</v>
      </c>
      <c r="AB96" s="429">
        <v>102</v>
      </c>
      <c r="AC96" s="100">
        <v>102</v>
      </c>
      <c r="AD96" s="101">
        <v>55</v>
      </c>
      <c r="AE96" s="310">
        <v>76</v>
      </c>
      <c r="AF96" s="301">
        <f t="shared" si="2"/>
        <v>561</v>
      </c>
    </row>
    <row r="97" spans="1:32" ht="15" customHeight="1" x14ac:dyDescent="0.25">
      <c r="A97" s="11">
        <v>92</v>
      </c>
      <c r="B97" s="16" t="s">
        <v>2</v>
      </c>
      <c r="C97" s="458" t="s">
        <v>108</v>
      </c>
      <c r="D97" s="691">
        <v>8</v>
      </c>
      <c r="E97" s="617">
        <v>43.6</v>
      </c>
      <c r="F97" s="803">
        <v>50.78</v>
      </c>
      <c r="G97" s="15">
        <v>10</v>
      </c>
      <c r="H97" s="226">
        <v>45.3</v>
      </c>
      <c r="I97" s="213">
        <v>50.47</v>
      </c>
      <c r="J97" s="15">
        <v>7</v>
      </c>
      <c r="K97" s="226">
        <v>48</v>
      </c>
      <c r="L97" s="213">
        <v>53.91</v>
      </c>
      <c r="M97" s="470">
        <v>18</v>
      </c>
      <c r="N97" s="226">
        <v>38</v>
      </c>
      <c r="O97" s="213">
        <v>54.06</v>
      </c>
      <c r="P97" s="242">
        <v>6</v>
      </c>
      <c r="Q97" s="243">
        <v>39.333333333333336</v>
      </c>
      <c r="R97" s="54">
        <v>53.16</v>
      </c>
      <c r="S97" s="258">
        <v>11</v>
      </c>
      <c r="T97" s="244">
        <v>46.454545454545453</v>
      </c>
      <c r="U97" s="54">
        <v>54.85</v>
      </c>
      <c r="V97" s="56">
        <v>6</v>
      </c>
      <c r="W97" s="57">
        <v>43.666666669999998</v>
      </c>
      <c r="X97" s="493">
        <v>54.85</v>
      </c>
      <c r="Y97" s="865">
        <v>69</v>
      </c>
      <c r="Z97" s="427">
        <v>75</v>
      </c>
      <c r="AA97" s="427">
        <v>67</v>
      </c>
      <c r="AB97" s="427">
        <v>98</v>
      </c>
      <c r="AC97" s="94">
        <v>96</v>
      </c>
      <c r="AD97" s="90">
        <v>80</v>
      </c>
      <c r="AE97" s="305">
        <v>85</v>
      </c>
      <c r="AF97" s="297">
        <f t="shared" si="2"/>
        <v>570</v>
      </c>
    </row>
    <row r="98" spans="1:32" ht="15" customHeight="1" x14ac:dyDescent="0.25">
      <c r="A98" s="11">
        <v>93</v>
      </c>
      <c r="B98" s="16" t="s">
        <v>1</v>
      </c>
      <c r="C98" s="821" t="s">
        <v>186</v>
      </c>
      <c r="D98" s="691">
        <v>3</v>
      </c>
      <c r="E98" s="617">
        <v>34.700000000000003</v>
      </c>
      <c r="F98" s="803">
        <v>50.78</v>
      </c>
      <c r="G98" s="15">
        <v>8</v>
      </c>
      <c r="H98" s="226">
        <v>47.875</v>
      </c>
      <c r="I98" s="213">
        <v>50.47</v>
      </c>
      <c r="J98" s="15">
        <v>4</v>
      </c>
      <c r="K98" s="226">
        <v>50.75</v>
      </c>
      <c r="L98" s="213">
        <v>53.91</v>
      </c>
      <c r="M98" s="470">
        <v>7</v>
      </c>
      <c r="N98" s="226">
        <v>40.25</v>
      </c>
      <c r="O98" s="213">
        <v>54.06</v>
      </c>
      <c r="P98" s="242">
        <v>2</v>
      </c>
      <c r="Q98" s="243">
        <v>44</v>
      </c>
      <c r="R98" s="54">
        <v>53.16</v>
      </c>
      <c r="S98" s="258">
        <v>4</v>
      </c>
      <c r="T98" s="244">
        <v>37.25</v>
      </c>
      <c r="U98" s="54">
        <v>54.85</v>
      </c>
      <c r="V98" s="56">
        <v>3</v>
      </c>
      <c r="W98" s="57">
        <v>42.666666669999998</v>
      </c>
      <c r="X98" s="493">
        <v>54.85</v>
      </c>
      <c r="Y98" s="865">
        <v>88</v>
      </c>
      <c r="Z98" s="427">
        <v>65</v>
      </c>
      <c r="AA98" s="427">
        <v>57</v>
      </c>
      <c r="AB98" s="427">
        <v>91</v>
      </c>
      <c r="AC98" s="94">
        <v>81</v>
      </c>
      <c r="AD98" s="90">
        <v>100</v>
      </c>
      <c r="AE98" s="305">
        <v>89</v>
      </c>
      <c r="AF98" s="297">
        <f t="shared" si="2"/>
        <v>571</v>
      </c>
    </row>
    <row r="99" spans="1:32" ht="15" customHeight="1" x14ac:dyDescent="0.25">
      <c r="A99" s="11">
        <v>94</v>
      </c>
      <c r="B99" s="16" t="s">
        <v>4</v>
      </c>
      <c r="C99" s="458" t="s">
        <v>53</v>
      </c>
      <c r="D99" s="691"/>
      <c r="E99" s="617"/>
      <c r="F99" s="803">
        <v>50.78</v>
      </c>
      <c r="G99" s="293"/>
      <c r="H99" s="31"/>
      <c r="I99" s="213">
        <v>50.47</v>
      </c>
      <c r="J99" s="293"/>
      <c r="K99" s="31"/>
      <c r="L99" s="213">
        <v>53.91</v>
      </c>
      <c r="M99" s="470">
        <v>6</v>
      </c>
      <c r="N99" s="226">
        <v>42</v>
      </c>
      <c r="O99" s="213">
        <v>54.06</v>
      </c>
      <c r="P99" s="242">
        <v>4</v>
      </c>
      <c r="Q99" s="243">
        <v>39.75</v>
      </c>
      <c r="R99" s="54">
        <v>53.16</v>
      </c>
      <c r="S99" s="258">
        <v>8</v>
      </c>
      <c r="T99" s="244">
        <v>55.875</v>
      </c>
      <c r="U99" s="54">
        <v>54.85</v>
      </c>
      <c r="V99" s="56">
        <v>2</v>
      </c>
      <c r="W99" s="57">
        <v>55</v>
      </c>
      <c r="X99" s="493">
        <v>54.85</v>
      </c>
      <c r="Y99" s="865">
        <v>98</v>
      </c>
      <c r="Z99" s="427">
        <v>97</v>
      </c>
      <c r="AA99" s="427">
        <v>106</v>
      </c>
      <c r="AB99" s="427">
        <v>86</v>
      </c>
      <c r="AC99" s="94">
        <v>94</v>
      </c>
      <c r="AD99" s="90">
        <v>45</v>
      </c>
      <c r="AE99" s="305">
        <v>45</v>
      </c>
      <c r="AF99" s="297">
        <f t="shared" si="2"/>
        <v>571</v>
      </c>
    </row>
    <row r="100" spans="1:32" ht="15" customHeight="1" x14ac:dyDescent="0.25">
      <c r="A100" s="11">
        <v>95</v>
      </c>
      <c r="B100" s="16" t="s">
        <v>2</v>
      </c>
      <c r="C100" s="458" t="s">
        <v>106</v>
      </c>
      <c r="D100" s="691">
        <v>6</v>
      </c>
      <c r="E100" s="617">
        <v>27</v>
      </c>
      <c r="F100" s="803">
        <v>50.78</v>
      </c>
      <c r="G100" s="15">
        <v>3</v>
      </c>
      <c r="H100" s="226">
        <v>30.666666666666671</v>
      </c>
      <c r="I100" s="213">
        <v>50.47</v>
      </c>
      <c r="J100" s="15">
        <v>7</v>
      </c>
      <c r="K100" s="226">
        <v>44</v>
      </c>
      <c r="L100" s="213">
        <v>53.91</v>
      </c>
      <c r="M100" s="470">
        <v>12</v>
      </c>
      <c r="N100" s="226">
        <v>32</v>
      </c>
      <c r="O100" s="228">
        <v>54.06</v>
      </c>
      <c r="P100" s="242">
        <v>2</v>
      </c>
      <c r="Q100" s="243">
        <v>36</v>
      </c>
      <c r="R100" s="54">
        <v>53.16</v>
      </c>
      <c r="S100" s="258">
        <v>1</v>
      </c>
      <c r="T100" s="244">
        <v>74</v>
      </c>
      <c r="U100" s="54">
        <v>54.85</v>
      </c>
      <c r="V100" s="258"/>
      <c r="W100" s="259"/>
      <c r="X100" s="493">
        <v>54.85</v>
      </c>
      <c r="Y100" s="865">
        <v>97</v>
      </c>
      <c r="Z100" s="427">
        <v>94</v>
      </c>
      <c r="AA100" s="427">
        <v>74</v>
      </c>
      <c r="AB100" s="427">
        <v>104</v>
      </c>
      <c r="AC100" s="94">
        <v>101</v>
      </c>
      <c r="AD100" s="90">
        <v>4</v>
      </c>
      <c r="AE100" s="305">
        <v>98</v>
      </c>
      <c r="AF100" s="297">
        <f t="shared" si="2"/>
        <v>572</v>
      </c>
    </row>
    <row r="101" spans="1:32" ht="15" customHeight="1" x14ac:dyDescent="0.25">
      <c r="A101" s="11">
        <v>96</v>
      </c>
      <c r="B101" s="12" t="s">
        <v>1</v>
      </c>
      <c r="C101" s="457" t="s">
        <v>17</v>
      </c>
      <c r="D101" s="690">
        <v>10</v>
      </c>
      <c r="E101" s="620">
        <v>36</v>
      </c>
      <c r="F101" s="802">
        <v>50.78</v>
      </c>
      <c r="G101" s="15">
        <v>4</v>
      </c>
      <c r="H101" s="226">
        <v>45</v>
      </c>
      <c r="I101" s="220">
        <v>50.47</v>
      </c>
      <c r="J101" s="15">
        <v>2</v>
      </c>
      <c r="K101" s="226">
        <v>32</v>
      </c>
      <c r="L101" s="220">
        <v>53.91</v>
      </c>
      <c r="M101" s="470">
        <v>7</v>
      </c>
      <c r="N101" s="227">
        <v>53.2</v>
      </c>
      <c r="O101" s="213">
        <v>54.06</v>
      </c>
      <c r="P101" s="242">
        <v>5</v>
      </c>
      <c r="Q101" s="243">
        <v>44.8</v>
      </c>
      <c r="R101" s="54">
        <v>53.16</v>
      </c>
      <c r="S101" s="258">
        <v>8</v>
      </c>
      <c r="T101" s="244">
        <v>41.25</v>
      </c>
      <c r="U101" s="54">
        <v>54.85</v>
      </c>
      <c r="V101" s="56">
        <v>7</v>
      </c>
      <c r="W101" s="57">
        <v>36.857142860000003</v>
      </c>
      <c r="X101" s="493">
        <v>54.85</v>
      </c>
      <c r="Y101" s="865">
        <v>86</v>
      </c>
      <c r="Z101" s="427">
        <v>77</v>
      </c>
      <c r="AA101" s="427">
        <v>102</v>
      </c>
      <c r="AB101" s="427">
        <v>43</v>
      </c>
      <c r="AC101" s="94">
        <v>77</v>
      </c>
      <c r="AD101" s="90">
        <v>96</v>
      </c>
      <c r="AE101" s="305">
        <v>96</v>
      </c>
      <c r="AF101" s="297">
        <f t="shared" si="2"/>
        <v>577</v>
      </c>
    </row>
    <row r="102" spans="1:32" ht="15" customHeight="1" x14ac:dyDescent="0.25">
      <c r="A102" s="11">
        <v>97</v>
      </c>
      <c r="B102" s="16" t="s">
        <v>0</v>
      </c>
      <c r="C102" s="458" t="s">
        <v>10</v>
      </c>
      <c r="D102" s="691">
        <v>3</v>
      </c>
      <c r="E102" s="617">
        <v>32.333333333333336</v>
      </c>
      <c r="F102" s="803">
        <v>50.78</v>
      </c>
      <c r="G102" s="485">
        <v>2</v>
      </c>
      <c r="H102" s="226">
        <v>38</v>
      </c>
      <c r="I102" s="213">
        <v>50.47</v>
      </c>
      <c r="J102" s="485">
        <v>1</v>
      </c>
      <c r="K102" s="226">
        <v>25</v>
      </c>
      <c r="L102" s="213">
        <v>53.91</v>
      </c>
      <c r="M102" s="470">
        <v>8</v>
      </c>
      <c r="N102" s="226">
        <v>47</v>
      </c>
      <c r="O102" s="214">
        <v>54.06</v>
      </c>
      <c r="P102" s="247">
        <v>2</v>
      </c>
      <c r="Q102" s="248">
        <v>62</v>
      </c>
      <c r="R102" s="76">
        <v>53.16</v>
      </c>
      <c r="S102" s="258"/>
      <c r="T102" s="259"/>
      <c r="U102" s="76">
        <v>54.85</v>
      </c>
      <c r="V102" s="60"/>
      <c r="W102" s="58"/>
      <c r="X102" s="496">
        <v>54.85</v>
      </c>
      <c r="Y102" s="868">
        <v>92</v>
      </c>
      <c r="Z102" s="430">
        <v>87</v>
      </c>
      <c r="AA102" s="430">
        <v>104</v>
      </c>
      <c r="AB102" s="430">
        <v>74</v>
      </c>
      <c r="AC102" s="104">
        <v>18</v>
      </c>
      <c r="AD102" s="99">
        <v>106</v>
      </c>
      <c r="AE102" s="309">
        <v>98</v>
      </c>
      <c r="AF102" s="299">
        <f t="shared" ref="AF102:AF133" si="3">SUM(Y102:AE102)</f>
        <v>579</v>
      </c>
    </row>
    <row r="103" spans="1:32" ht="15" customHeight="1" x14ac:dyDescent="0.25">
      <c r="A103" s="11">
        <v>98</v>
      </c>
      <c r="B103" s="51" t="s">
        <v>5</v>
      </c>
      <c r="C103" s="825" t="s">
        <v>76</v>
      </c>
      <c r="D103" s="834">
        <v>8</v>
      </c>
      <c r="E103" s="628">
        <v>30.3</v>
      </c>
      <c r="F103" s="834">
        <v>50.78</v>
      </c>
      <c r="G103" s="15">
        <v>5</v>
      </c>
      <c r="H103" s="226">
        <v>30.4</v>
      </c>
      <c r="I103" s="217">
        <v>50.47</v>
      </c>
      <c r="J103" s="15">
        <v>2</v>
      </c>
      <c r="K103" s="226">
        <v>50</v>
      </c>
      <c r="L103" s="217">
        <v>53.91</v>
      </c>
      <c r="M103" s="841"/>
      <c r="N103" s="189"/>
      <c r="O103" s="217">
        <v>54.06</v>
      </c>
      <c r="P103" s="242"/>
      <c r="Q103" s="207"/>
      <c r="R103" s="54">
        <v>53.16</v>
      </c>
      <c r="S103" s="258">
        <v>1</v>
      </c>
      <c r="T103" s="244">
        <v>58</v>
      </c>
      <c r="U103" s="54">
        <v>54.85</v>
      </c>
      <c r="V103" s="56">
        <v>9</v>
      </c>
      <c r="W103" s="57">
        <v>44</v>
      </c>
      <c r="X103" s="493">
        <v>54.85</v>
      </c>
      <c r="Y103" s="865">
        <v>96</v>
      </c>
      <c r="Z103" s="427">
        <v>95</v>
      </c>
      <c r="AA103" s="427">
        <v>62</v>
      </c>
      <c r="AB103" s="427">
        <v>107</v>
      </c>
      <c r="AC103" s="96">
        <v>108</v>
      </c>
      <c r="AD103" s="90">
        <v>38</v>
      </c>
      <c r="AE103" s="305">
        <v>84</v>
      </c>
      <c r="AF103" s="297">
        <f t="shared" si="3"/>
        <v>590</v>
      </c>
    </row>
    <row r="104" spans="1:32" ht="15" customHeight="1" x14ac:dyDescent="0.25">
      <c r="A104" s="11">
        <v>99</v>
      </c>
      <c r="B104" s="12" t="s">
        <v>5</v>
      </c>
      <c r="C104" s="827" t="s">
        <v>171</v>
      </c>
      <c r="D104" s="802">
        <v>2</v>
      </c>
      <c r="E104" s="749">
        <v>50.5</v>
      </c>
      <c r="F104" s="802">
        <v>50.78</v>
      </c>
      <c r="G104" s="487">
        <v>1</v>
      </c>
      <c r="H104" s="227">
        <v>34</v>
      </c>
      <c r="I104" s="220">
        <v>50.47</v>
      </c>
      <c r="J104" s="487">
        <v>6</v>
      </c>
      <c r="K104" s="227">
        <v>35.799999999999997</v>
      </c>
      <c r="L104" s="220">
        <v>53.91</v>
      </c>
      <c r="M104" s="471">
        <v>3</v>
      </c>
      <c r="N104" s="227">
        <v>44.5</v>
      </c>
      <c r="O104" s="220">
        <v>54.06</v>
      </c>
      <c r="P104" s="254">
        <v>4</v>
      </c>
      <c r="Q104" s="255">
        <v>42.75</v>
      </c>
      <c r="R104" s="77">
        <v>53.16</v>
      </c>
      <c r="S104" s="267"/>
      <c r="T104" s="249"/>
      <c r="U104" s="77">
        <v>54.85</v>
      </c>
      <c r="V104" s="56">
        <v>2</v>
      </c>
      <c r="W104" s="57">
        <v>39</v>
      </c>
      <c r="X104" s="495">
        <v>54.85</v>
      </c>
      <c r="Y104" s="867">
        <v>46</v>
      </c>
      <c r="Z104" s="429">
        <v>92</v>
      </c>
      <c r="AA104" s="429">
        <v>99</v>
      </c>
      <c r="AB104" s="429">
        <v>80</v>
      </c>
      <c r="AC104" s="100">
        <v>85</v>
      </c>
      <c r="AD104" s="895">
        <v>106</v>
      </c>
      <c r="AE104" s="305">
        <v>94</v>
      </c>
      <c r="AF104" s="301">
        <f t="shared" si="3"/>
        <v>602</v>
      </c>
    </row>
    <row r="105" spans="1:32" ht="15" customHeight="1" thickBot="1" x14ac:dyDescent="0.3">
      <c r="A105" s="125">
        <v>100</v>
      </c>
      <c r="B105" s="19" t="s">
        <v>4</v>
      </c>
      <c r="C105" s="463" t="s">
        <v>58</v>
      </c>
      <c r="D105" s="695">
        <v>9</v>
      </c>
      <c r="E105" s="616">
        <v>36.200000000000003</v>
      </c>
      <c r="F105" s="808">
        <v>50.78</v>
      </c>
      <c r="G105" s="601">
        <v>3</v>
      </c>
      <c r="H105" s="616">
        <v>39</v>
      </c>
      <c r="I105" s="219">
        <v>50.47</v>
      </c>
      <c r="J105" s="601"/>
      <c r="K105" s="32"/>
      <c r="L105" s="219">
        <v>53.91</v>
      </c>
      <c r="M105" s="473">
        <v>8</v>
      </c>
      <c r="N105" s="332">
        <v>44</v>
      </c>
      <c r="O105" s="874">
        <v>54.06</v>
      </c>
      <c r="P105" s="247">
        <v>4</v>
      </c>
      <c r="Q105" s="248">
        <v>44.5</v>
      </c>
      <c r="R105" s="76">
        <v>53.16</v>
      </c>
      <c r="S105" s="267">
        <v>3</v>
      </c>
      <c r="T105" s="249">
        <v>41</v>
      </c>
      <c r="U105" s="76">
        <v>54.85</v>
      </c>
      <c r="V105" s="83">
        <v>6</v>
      </c>
      <c r="W105" s="84">
        <v>48.666666669999998</v>
      </c>
      <c r="X105" s="496">
        <v>54.85</v>
      </c>
      <c r="Y105" s="868">
        <v>84</v>
      </c>
      <c r="Z105" s="430">
        <v>86</v>
      </c>
      <c r="AA105" s="430">
        <v>106</v>
      </c>
      <c r="AB105" s="430">
        <v>82</v>
      </c>
      <c r="AC105" s="814">
        <v>78</v>
      </c>
      <c r="AD105" s="99">
        <v>97</v>
      </c>
      <c r="AE105" s="309">
        <v>69</v>
      </c>
      <c r="AF105" s="299">
        <f t="shared" si="3"/>
        <v>602</v>
      </c>
    </row>
    <row r="106" spans="1:32" ht="15" customHeight="1" x14ac:dyDescent="0.25">
      <c r="A106" s="7">
        <v>101</v>
      </c>
      <c r="B106" s="13" t="s">
        <v>4</v>
      </c>
      <c r="C106" s="456" t="s">
        <v>59</v>
      </c>
      <c r="D106" s="689"/>
      <c r="E106" s="618"/>
      <c r="F106" s="801">
        <v>50.78</v>
      </c>
      <c r="G106" s="286"/>
      <c r="H106" s="229"/>
      <c r="I106" s="215">
        <v>50.47</v>
      </c>
      <c r="J106" s="286">
        <v>2</v>
      </c>
      <c r="K106" s="229">
        <v>48.5</v>
      </c>
      <c r="L106" s="215">
        <v>53.91</v>
      </c>
      <c r="M106" s="469">
        <v>16</v>
      </c>
      <c r="N106" s="229">
        <v>36</v>
      </c>
      <c r="O106" s="215">
        <v>54.06</v>
      </c>
      <c r="P106" s="239">
        <v>5</v>
      </c>
      <c r="Q106" s="240">
        <v>42.6</v>
      </c>
      <c r="R106" s="78">
        <v>53.16</v>
      </c>
      <c r="S106" s="268">
        <v>2</v>
      </c>
      <c r="T106" s="241">
        <v>36</v>
      </c>
      <c r="U106" s="78">
        <v>54.85</v>
      </c>
      <c r="V106" s="49">
        <v>1</v>
      </c>
      <c r="W106" s="50">
        <v>50</v>
      </c>
      <c r="X106" s="492">
        <v>54.85</v>
      </c>
      <c r="Y106" s="864">
        <v>98</v>
      </c>
      <c r="Z106" s="426">
        <v>97</v>
      </c>
      <c r="AA106" s="451">
        <v>65</v>
      </c>
      <c r="AB106" s="426">
        <v>100</v>
      </c>
      <c r="AC106" s="97">
        <v>87</v>
      </c>
      <c r="AD106" s="98">
        <v>102</v>
      </c>
      <c r="AE106" s="307">
        <v>65</v>
      </c>
      <c r="AF106" s="296">
        <f t="shared" si="3"/>
        <v>614</v>
      </c>
    </row>
    <row r="107" spans="1:32" ht="15" customHeight="1" x14ac:dyDescent="0.25">
      <c r="A107" s="11">
        <v>102</v>
      </c>
      <c r="B107" s="16" t="s">
        <v>1</v>
      </c>
      <c r="C107" s="458" t="s">
        <v>32</v>
      </c>
      <c r="D107" s="691"/>
      <c r="E107" s="617"/>
      <c r="F107" s="803">
        <v>50.78</v>
      </c>
      <c r="G107" s="15"/>
      <c r="H107" s="226"/>
      <c r="I107" s="213">
        <v>50.47</v>
      </c>
      <c r="J107" s="15">
        <v>4</v>
      </c>
      <c r="K107" s="226">
        <v>39</v>
      </c>
      <c r="L107" s="213">
        <v>53.91</v>
      </c>
      <c r="M107" s="470">
        <v>27</v>
      </c>
      <c r="N107" s="226">
        <v>47</v>
      </c>
      <c r="O107" s="213">
        <v>54.06</v>
      </c>
      <c r="P107" s="242">
        <v>4</v>
      </c>
      <c r="Q107" s="243">
        <v>50.5</v>
      </c>
      <c r="R107" s="54">
        <v>53.16</v>
      </c>
      <c r="S107" s="258"/>
      <c r="T107" s="259"/>
      <c r="U107" s="54">
        <v>54.85</v>
      </c>
      <c r="V107" s="258"/>
      <c r="W107" s="259"/>
      <c r="X107" s="493">
        <v>54.85</v>
      </c>
      <c r="Y107" s="865">
        <v>98</v>
      </c>
      <c r="Z107" s="427">
        <v>97</v>
      </c>
      <c r="AA107" s="427">
        <v>89</v>
      </c>
      <c r="AB107" s="427">
        <v>72</v>
      </c>
      <c r="AC107" s="94">
        <v>54</v>
      </c>
      <c r="AD107" s="85">
        <v>106</v>
      </c>
      <c r="AE107" s="305">
        <v>98</v>
      </c>
      <c r="AF107" s="297">
        <f t="shared" si="3"/>
        <v>614</v>
      </c>
    </row>
    <row r="108" spans="1:32" ht="15" customHeight="1" x14ac:dyDescent="0.25">
      <c r="A108" s="11">
        <v>103</v>
      </c>
      <c r="B108" s="16" t="s">
        <v>1</v>
      </c>
      <c r="C108" s="458" t="s">
        <v>167</v>
      </c>
      <c r="D108" s="691">
        <v>12</v>
      </c>
      <c r="E108" s="617">
        <v>55.1</v>
      </c>
      <c r="F108" s="803">
        <v>50.78</v>
      </c>
      <c r="G108" s="15">
        <v>13</v>
      </c>
      <c r="H108" s="226">
        <v>45.692307692307693</v>
      </c>
      <c r="I108" s="213">
        <v>50.47</v>
      </c>
      <c r="J108" s="15"/>
      <c r="K108" s="226"/>
      <c r="L108" s="213">
        <v>53.91</v>
      </c>
      <c r="M108" s="470"/>
      <c r="N108" s="226"/>
      <c r="O108" s="213">
        <v>54.06</v>
      </c>
      <c r="P108" s="242"/>
      <c r="Q108" s="243"/>
      <c r="R108" s="54">
        <v>53.16</v>
      </c>
      <c r="S108" s="258"/>
      <c r="T108" s="259"/>
      <c r="U108" s="54">
        <v>54.85</v>
      </c>
      <c r="V108" s="60"/>
      <c r="W108" s="58"/>
      <c r="X108" s="493">
        <v>54.85</v>
      </c>
      <c r="Y108" s="865">
        <v>23</v>
      </c>
      <c r="Z108" s="427">
        <v>73</v>
      </c>
      <c r="AA108" s="427">
        <v>106</v>
      </c>
      <c r="AB108" s="427">
        <v>107</v>
      </c>
      <c r="AC108" s="94">
        <v>108</v>
      </c>
      <c r="AD108" s="90">
        <v>106</v>
      </c>
      <c r="AE108" s="305">
        <v>98</v>
      </c>
      <c r="AF108" s="297">
        <f t="shared" si="3"/>
        <v>621</v>
      </c>
    </row>
    <row r="109" spans="1:32" ht="15" customHeight="1" x14ac:dyDescent="0.25">
      <c r="A109" s="11">
        <v>104</v>
      </c>
      <c r="B109" s="51" t="s">
        <v>4</v>
      </c>
      <c r="C109" s="826" t="s">
        <v>118</v>
      </c>
      <c r="D109" s="835">
        <v>3</v>
      </c>
      <c r="E109" s="679">
        <v>55</v>
      </c>
      <c r="F109" s="835">
        <v>50.78</v>
      </c>
      <c r="G109" s="15"/>
      <c r="H109" s="226"/>
      <c r="I109" s="218">
        <v>50.47</v>
      </c>
      <c r="J109" s="15">
        <v>2</v>
      </c>
      <c r="K109" s="226">
        <v>22</v>
      </c>
      <c r="L109" s="218">
        <v>53.91</v>
      </c>
      <c r="M109" s="843"/>
      <c r="N109" s="191"/>
      <c r="O109" s="218">
        <v>54.06</v>
      </c>
      <c r="P109" s="242"/>
      <c r="Q109" s="207"/>
      <c r="R109" s="54">
        <v>53.16</v>
      </c>
      <c r="S109" s="258">
        <v>6</v>
      </c>
      <c r="T109" s="244">
        <v>45.166666666666664</v>
      </c>
      <c r="U109" s="54">
        <v>54.85</v>
      </c>
      <c r="V109" s="258"/>
      <c r="W109" s="259"/>
      <c r="X109" s="493">
        <v>54.85</v>
      </c>
      <c r="Y109" s="867">
        <v>24</v>
      </c>
      <c r="Z109" s="429">
        <v>97</v>
      </c>
      <c r="AA109" s="429">
        <v>105</v>
      </c>
      <c r="AB109" s="429">
        <v>107</v>
      </c>
      <c r="AC109" s="848">
        <v>108</v>
      </c>
      <c r="AD109" s="92">
        <v>84</v>
      </c>
      <c r="AE109" s="305">
        <v>98</v>
      </c>
      <c r="AF109" s="297">
        <f t="shared" si="3"/>
        <v>623</v>
      </c>
    </row>
    <row r="110" spans="1:32" ht="15" customHeight="1" x14ac:dyDescent="0.25">
      <c r="A110" s="11">
        <v>105</v>
      </c>
      <c r="B110" s="65" t="s">
        <v>5</v>
      </c>
      <c r="C110" s="900" t="s">
        <v>64</v>
      </c>
      <c r="D110" s="901">
        <v>5</v>
      </c>
      <c r="E110" s="903">
        <v>45.8</v>
      </c>
      <c r="F110" s="901">
        <v>50.78</v>
      </c>
      <c r="G110" s="15"/>
      <c r="H110" s="226"/>
      <c r="I110" s="847">
        <v>50.47</v>
      </c>
      <c r="J110" s="15">
        <v>5</v>
      </c>
      <c r="K110" s="226">
        <v>44</v>
      </c>
      <c r="L110" s="847">
        <v>53.91</v>
      </c>
      <c r="M110" s="909"/>
      <c r="N110" s="231"/>
      <c r="O110" s="216">
        <v>54.06</v>
      </c>
      <c r="P110" s="52">
        <v>3</v>
      </c>
      <c r="Q110" s="53">
        <v>32</v>
      </c>
      <c r="R110" s="54">
        <v>53.16</v>
      </c>
      <c r="S110" s="258">
        <v>3</v>
      </c>
      <c r="T110" s="244">
        <v>37.333333333333336</v>
      </c>
      <c r="U110" s="54">
        <v>54.85</v>
      </c>
      <c r="V110" s="56">
        <v>8</v>
      </c>
      <c r="W110" s="57">
        <v>43.5</v>
      </c>
      <c r="X110" s="493">
        <v>54.85</v>
      </c>
      <c r="Y110" s="865">
        <v>60</v>
      </c>
      <c r="Z110" s="427">
        <v>97</v>
      </c>
      <c r="AA110" s="89">
        <v>75</v>
      </c>
      <c r="AB110" s="427">
        <v>107</v>
      </c>
      <c r="AC110" s="89">
        <v>105</v>
      </c>
      <c r="AD110" s="36">
        <v>99</v>
      </c>
      <c r="AE110" s="305">
        <v>86</v>
      </c>
      <c r="AF110" s="297">
        <f t="shared" si="3"/>
        <v>629</v>
      </c>
    </row>
    <row r="111" spans="1:32" ht="15" customHeight="1" x14ac:dyDescent="0.25">
      <c r="A111" s="11">
        <v>106</v>
      </c>
      <c r="B111" s="16" t="s">
        <v>3</v>
      </c>
      <c r="C111" s="458" t="s">
        <v>41</v>
      </c>
      <c r="D111" s="691">
        <v>6</v>
      </c>
      <c r="E111" s="617">
        <v>37.6</v>
      </c>
      <c r="F111" s="803">
        <v>50.78</v>
      </c>
      <c r="G111" s="15">
        <v>5</v>
      </c>
      <c r="H111" s="226">
        <v>37.6</v>
      </c>
      <c r="I111" s="220">
        <v>50.47</v>
      </c>
      <c r="J111" s="15">
        <v>4</v>
      </c>
      <c r="K111" s="226">
        <v>29.75</v>
      </c>
      <c r="L111" s="220">
        <v>53.91</v>
      </c>
      <c r="M111" s="471">
        <v>5</v>
      </c>
      <c r="N111" s="227">
        <v>34</v>
      </c>
      <c r="O111" s="213">
        <v>54.06</v>
      </c>
      <c r="P111" s="242">
        <v>4</v>
      </c>
      <c r="Q111" s="243">
        <v>46.5</v>
      </c>
      <c r="R111" s="54">
        <v>53.16</v>
      </c>
      <c r="S111" s="258"/>
      <c r="T111" s="244"/>
      <c r="U111" s="54">
        <v>54.85</v>
      </c>
      <c r="V111" s="56">
        <v>1</v>
      </c>
      <c r="W111" s="57">
        <v>43</v>
      </c>
      <c r="X111" s="493">
        <v>54.85</v>
      </c>
      <c r="Y111" s="865">
        <v>78</v>
      </c>
      <c r="Z111" s="427">
        <v>88</v>
      </c>
      <c r="AA111" s="427">
        <v>103</v>
      </c>
      <c r="AB111" s="427">
        <v>103</v>
      </c>
      <c r="AC111" s="94">
        <v>69</v>
      </c>
      <c r="AD111" s="85">
        <v>106</v>
      </c>
      <c r="AE111" s="305">
        <v>87</v>
      </c>
      <c r="AF111" s="297">
        <f t="shared" si="3"/>
        <v>634</v>
      </c>
    </row>
    <row r="112" spans="1:32" ht="15" customHeight="1" x14ac:dyDescent="0.25">
      <c r="A112" s="11">
        <v>107</v>
      </c>
      <c r="B112" s="16" t="s">
        <v>5</v>
      </c>
      <c r="C112" s="827" t="s">
        <v>172</v>
      </c>
      <c r="D112" s="802">
        <v>10</v>
      </c>
      <c r="E112" s="749">
        <v>39.1</v>
      </c>
      <c r="F112" s="802">
        <v>50.78</v>
      </c>
      <c r="G112" s="288">
        <v>5</v>
      </c>
      <c r="H112" s="227">
        <v>41.6</v>
      </c>
      <c r="I112" s="213">
        <v>50.47</v>
      </c>
      <c r="J112" s="288">
        <v>3</v>
      </c>
      <c r="K112" s="227">
        <v>36.299999999999997</v>
      </c>
      <c r="L112" s="213">
        <v>53.91</v>
      </c>
      <c r="M112" s="470">
        <v>9</v>
      </c>
      <c r="N112" s="226">
        <v>46.8</v>
      </c>
      <c r="O112" s="213">
        <v>54.06</v>
      </c>
      <c r="P112" s="242">
        <v>16</v>
      </c>
      <c r="Q112" s="243">
        <v>36.125</v>
      </c>
      <c r="R112" s="54">
        <v>53.16</v>
      </c>
      <c r="S112" s="258"/>
      <c r="T112" s="259"/>
      <c r="U112" s="54">
        <v>54.85</v>
      </c>
      <c r="V112" s="258"/>
      <c r="W112" s="259"/>
      <c r="X112" s="493">
        <v>54.85</v>
      </c>
      <c r="Y112" s="865">
        <v>75</v>
      </c>
      <c r="Z112" s="427">
        <v>84</v>
      </c>
      <c r="AA112" s="89">
        <v>96</v>
      </c>
      <c r="AB112" s="427">
        <v>76</v>
      </c>
      <c r="AC112" s="89">
        <v>100</v>
      </c>
      <c r="AD112" s="237">
        <v>106</v>
      </c>
      <c r="AE112" s="305">
        <v>98</v>
      </c>
      <c r="AF112" s="302">
        <f t="shared" si="3"/>
        <v>635</v>
      </c>
    </row>
    <row r="113" spans="1:32" ht="15" customHeight="1" x14ac:dyDescent="0.25">
      <c r="A113" s="8">
        <v>108</v>
      </c>
      <c r="B113" s="51" t="s">
        <v>3</v>
      </c>
      <c r="C113" s="458" t="s">
        <v>100</v>
      </c>
      <c r="D113" s="691"/>
      <c r="E113" s="617"/>
      <c r="F113" s="803">
        <v>50.78</v>
      </c>
      <c r="G113" s="905">
        <v>3</v>
      </c>
      <c r="H113" s="423">
        <v>35.666666666666657</v>
      </c>
      <c r="I113" s="213">
        <v>50.47</v>
      </c>
      <c r="J113" s="905">
        <v>4</v>
      </c>
      <c r="K113" s="423">
        <v>46</v>
      </c>
      <c r="L113" s="213">
        <v>53.91</v>
      </c>
      <c r="M113" s="434"/>
      <c r="N113" s="31"/>
      <c r="O113" s="213">
        <v>54.06</v>
      </c>
      <c r="P113" s="242">
        <v>1</v>
      </c>
      <c r="Q113" s="243">
        <v>47</v>
      </c>
      <c r="R113" s="54">
        <v>53.16</v>
      </c>
      <c r="S113" s="258">
        <v>2</v>
      </c>
      <c r="T113" s="244">
        <v>34.5</v>
      </c>
      <c r="U113" s="54">
        <v>54.85</v>
      </c>
      <c r="V113" s="258"/>
      <c r="W113" s="259"/>
      <c r="X113" s="493">
        <v>54.85</v>
      </c>
      <c r="Y113" s="865">
        <v>98</v>
      </c>
      <c r="Z113" s="427">
        <v>91</v>
      </c>
      <c r="AA113" s="427">
        <v>71</v>
      </c>
      <c r="AB113" s="427">
        <v>107</v>
      </c>
      <c r="AC113" s="89">
        <v>66</v>
      </c>
      <c r="AD113" s="36">
        <v>104</v>
      </c>
      <c r="AE113" s="305">
        <v>98</v>
      </c>
      <c r="AF113" s="297">
        <f t="shared" si="3"/>
        <v>635</v>
      </c>
    </row>
    <row r="114" spans="1:32" ht="15" customHeight="1" x14ac:dyDescent="0.25">
      <c r="A114" s="11">
        <v>109</v>
      </c>
      <c r="B114" s="65" t="s">
        <v>5</v>
      </c>
      <c r="C114" s="457" t="s">
        <v>60</v>
      </c>
      <c r="D114" s="802">
        <v>8</v>
      </c>
      <c r="E114" s="749">
        <v>36.1</v>
      </c>
      <c r="F114" s="802">
        <v>50.78</v>
      </c>
      <c r="G114" s="15">
        <v>6</v>
      </c>
      <c r="H114" s="226">
        <v>43.166666666666657</v>
      </c>
      <c r="I114" s="220">
        <v>50.47</v>
      </c>
      <c r="J114" s="15">
        <v>4</v>
      </c>
      <c r="K114" s="226">
        <v>43</v>
      </c>
      <c r="L114" s="220">
        <v>53.91</v>
      </c>
      <c r="M114" s="845"/>
      <c r="N114" s="147"/>
      <c r="O114" s="220">
        <v>54.06</v>
      </c>
      <c r="P114" s="67">
        <v>5</v>
      </c>
      <c r="Q114" s="68">
        <v>31.4</v>
      </c>
      <c r="R114" s="77">
        <v>53.16</v>
      </c>
      <c r="S114" s="258">
        <v>5</v>
      </c>
      <c r="T114" s="244">
        <v>31.6</v>
      </c>
      <c r="U114" s="77">
        <v>54.85</v>
      </c>
      <c r="V114" s="56">
        <v>4</v>
      </c>
      <c r="W114" s="57">
        <v>46.5</v>
      </c>
      <c r="X114" s="495">
        <v>54.85</v>
      </c>
      <c r="Y114" s="867">
        <v>85</v>
      </c>
      <c r="Z114" s="429">
        <v>79</v>
      </c>
      <c r="AA114" s="88">
        <v>78</v>
      </c>
      <c r="AB114" s="429">
        <v>107</v>
      </c>
      <c r="AC114" s="88">
        <v>106</v>
      </c>
      <c r="AD114" s="92">
        <v>105</v>
      </c>
      <c r="AE114" s="305">
        <v>80</v>
      </c>
      <c r="AF114" s="301">
        <f t="shared" si="3"/>
        <v>640</v>
      </c>
    </row>
    <row r="115" spans="1:32" ht="15" customHeight="1" thickBot="1" x14ac:dyDescent="0.3">
      <c r="A115" s="9">
        <v>110</v>
      </c>
      <c r="B115" s="163" t="s">
        <v>3</v>
      </c>
      <c r="C115" s="480" t="s">
        <v>73</v>
      </c>
      <c r="D115" s="700">
        <v>3</v>
      </c>
      <c r="E115" s="863">
        <v>48</v>
      </c>
      <c r="F115" s="813">
        <v>50.78</v>
      </c>
      <c r="G115" s="490"/>
      <c r="H115" s="235"/>
      <c r="I115" s="450">
        <v>50.47</v>
      </c>
      <c r="J115" s="490"/>
      <c r="K115" s="235"/>
      <c r="L115" s="450">
        <v>53.91</v>
      </c>
      <c r="M115" s="474">
        <v>16</v>
      </c>
      <c r="N115" s="295">
        <v>44</v>
      </c>
      <c r="O115" s="319">
        <v>54.06</v>
      </c>
      <c r="P115" s="311"/>
      <c r="Q115" s="882"/>
      <c r="R115" s="312">
        <v>53.16</v>
      </c>
      <c r="S115" s="263">
        <v>1</v>
      </c>
      <c r="T115" s="253">
        <v>36</v>
      </c>
      <c r="U115" s="312">
        <v>54.85</v>
      </c>
      <c r="V115" s="263"/>
      <c r="W115" s="264"/>
      <c r="X115" s="494">
        <v>54.85</v>
      </c>
      <c r="Y115" s="866">
        <v>49</v>
      </c>
      <c r="Z115" s="428">
        <v>97</v>
      </c>
      <c r="AA115" s="428">
        <v>106</v>
      </c>
      <c r="AB115" s="431">
        <v>81</v>
      </c>
      <c r="AC115" s="444">
        <v>108</v>
      </c>
      <c r="AD115" s="313">
        <v>103</v>
      </c>
      <c r="AE115" s="308">
        <v>98</v>
      </c>
      <c r="AF115" s="314">
        <f t="shared" si="3"/>
        <v>642</v>
      </c>
    </row>
    <row r="116" spans="1:32" ht="15" customHeight="1" x14ac:dyDescent="0.25">
      <c r="A116" s="11">
        <v>111</v>
      </c>
      <c r="B116" s="65" t="s">
        <v>5</v>
      </c>
      <c r="C116" s="600" t="s">
        <v>77</v>
      </c>
      <c r="D116" s="699"/>
      <c r="E116" s="859"/>
      <c r="F116" s="812">
        <v>50.78</v>
      </c>
      <c r="G116" s="886"/>
      <c r="H116" s="489"/>
      <c r="I116" s="887">
        <v>50.47</v>
      </c>
      <c r="J116" s="886"/>
      <c r="K116" s="489"/>
      <c r="L116" s="887">
        <v>53.91</v>
      </c>
      <c r="M116" s="889"/>
      <c r="N116" s="489"/>
      <c r="O116" s="887">
        <v>54.06</v>
      </c>
      <c r="P116" s="254"/>
      <c r="Q116" s="891"/>
      <c r="R116" s="77">
        <v>53.16</v>
      </c>
      <c r="S116" s="260">
        <v>2</v>
      </c>
      <c r="T116" s="256">
        <v>52.5</v>
      </c>
      <c r="U116" s="77">
        <v>54.85</v>
      </c>
      <c r="V116" s="70">
        <v>7</v>
      </c>
      <c r="W116" s="71">
        <v>37</v>
      </c>
      <c r="X116" s="495">
        <v>54.85</v>
      </c>
      <c r="Y116" s="867">
        <v>98</v>
      </c>
      <c r="Z116" s="429">
        <v>97</v>
      </c>
      <c r="AA116" s="429">
        <v>106</v>
      </c>
      <c r="AB116" s="429">
        <v>107</v>
      </c>
      <c r="AC116" s="881">
        <v>108</v>
      </c>
      <c r="AD116" s="92">
        <v>57</v>
      </c>
      <c r="AE116" s="310">
        <v>95</v>
      </c>
      <c r="AF116" s="481">
        <f t="shared" si="3"/>
        <v>668</v>
      </c>
    </row>
    <row r="117" spans="1:32" ht="15" customHeight="1" x14ac:dyDescent="0.25">
      <c r="A117" s="11">
        <v>112</v>
      </c>
      <c r="B117" s="16" t="s">
        <v>0</v>
      </c>
      <c r="C117" s="458" t="s">
        <v>169</v>
      </c>
      <c r="D117" s="691">
        <v>12</v>
      </c>
      <c r="E117" s="617">
        <v>45.833333333333336</v>
      </c>
      <c r="F117" s="803">
        <v>50.78</v>
      </c>
      <c r="G117" s="15"/>
      <c r="H117" s="226"/>
      <c r="I117" s="213">
        <v>50.47</v>
      </c>
      <c r="J117" s="15"/>
      <c r="K117" s="226"/>
      <c r="L117" s="213">
        <v>53.91</v>
      </c>
      <c r="M117" s="470"/>
      <c r="N117" s="226"/>
      <c r="O117" s="213">
        <v>54.06</v>
      </c>
      <c r="P117" s="242"/>
      <c r="Q117" s="243"/>
      <c r="R117" s="54">
        <v>53.16</v>
      </c>
      <c r="S117" s="266"/>
      <c r="T117" s="913"/>
      <c r="U117" s="54">
        <v>54.85</v>
      </c>
      <c r="V117" s="60"/>
      <c r="W117" s="58"/>
      <c r="X117" s="493">
        <v>54.85</v>
      </c>
      <c r="Y117" s="865">
        <v>59</v>
      </c>
      <c r="Z117" s="427">
        <v>97</v>
      </c>
      <c r="AA117" s="427">
        <v>106</v>
      </c>
      <c r="AB117" s="427">
        <v>107</v>
      </c>
      <c r="AC117" s="36">
        <v>108</v>
      </c>
      <c r="AD117" s="36">
        <v>106</v>
      </c>
      <c r="AE117" s="305">
        <v>98</v>
      </c>
      <c r="AF117" s="482">
        <f t="shared" si="3"/>
        <v>681</v>
      </c>
    </row>
    <row r="118" spans="1:32" ht="15" customHeight="1" x14ac:dyDescent="0.25">
      <c r="A118" s="11">
        <v>113</v>
      </c>
      <c r="B118" s="16" t="s">
        <v>4</v>
      </c>
      <c r="C118" s="459" t="s">
        <v>74</v>
      </c>
      <c r="D118" s="807">
        <v>9</v>
      </c>
      <c r="E118" s="630">
        <v>37</v>
      </c>
      <c r="F118" s="807">
        <v>50.78</v>
      </c>
      <c r="G118" s="484"/>
      <c r="H118" s="183"/>
      <c r="I118" s="446">
        <v>50.47</v>
      </c>
      <c r="J118" s="484"/>
      <c r="K118" s="183"/>
      <c r="L118" s="446">
        <v>53.91</v>
      </c>
      <c r="M118" s="470">
        <v>10</v>
      </c>
      <c r="N118" s="226">
        <v>32</v>
      </c>
      <c r="O118" s="218">
        <v>54.06</v>
      </c>
      <c r="P118" s="242"/>
      <c r="Q118" s="207"/>
      <c r="R118" s="54">
        <v>53.16</v>
      </c>
      <c r="S118" s="258">
        <v>5</v>
      </c>
      <c r="T118" s="244">
        <v>44.6</v>
      </c>
      <c r="U118" s="54">
        <v>54.85</v>
      </c>
      <c r="V118" s="70"/>
      <c r="W118" s="71"/>
      <c r="X118" s="493">
        <v>54.85</v>
      </c>
      <c r="Y118" s="865">
        <v>81</v>
      </c>
      <c r="Z118" s="427">
        <v>97</v>
      </c>
      <c r="AA118" s="427">
        <v>106</v>
      </c>
      <c r="AB118" s="427">
        <v>105</v>
      </c>
      <c r="AC118" s="58">
        <v>108</v>
      </c>
      <c r="AD118" s="36">
        <v>87</v>
      </c>
      <c r="AE118" s="305">
        <v>98</v>
      </c>
      <c r="AF118" s="482">
        <f t="shared" si="3"/>
        <v>682</v>
      </c>
    </row>
    <row r="119" spans="1:32" ht="15" customHeight="1" x14ac:dyDescent="0.25">
      <c r="A119" s="8">
        <v>114</v>
      </c>
      <c r="B119" s="16" t="s">
        <v>3</v>
      </c>
      <c r="C119" s="458" t="s">
        <v>43</v>
      </c>
      <c r="D119" s="690"/>
      <c r="E119" s="620"/>
      <c r="F119" s="802">
        <v>50.78</v>
      </c>
      <c r="G119" s="288"/>
      <c r="H119" s="227"/>
      <c r="I119" s="213">
        <v>50.47</v>
      </c>
      <c r="J119" s="288">
        <v>2</v>
      </c>
      <c r="K119" s="227">
        <v>42</v>
      </c>
      <c r="L119" s="213">
        <v>53.91</v>
      </c>
      <c r="M119" s="470">
        <v>7</v>
      </c>
      <c r="N119" s="226">
        <v>36</v>
      </c>
      <c r="O119" s="275">
        <v>54.06</v>
      </c>
      <c r="P119" s="207">
        <v>4</v>
      </c>
      <c r="Q119" s="243">
        <v>35.75</v>
      </c>
      <c r="R119" s="55">
        <v>53.16</v>
      </c>
      <c r="S119" s="259"/>
      <c r="T119" s="259"/>
      <c r="U119" s="55">
        <v>54.85</v>
      </c>
      <c r="V119" s="259"/>
      <c r="W119" s="259"/>
      <c r="X119" s="493">
        <v>54.85</v>
      </c>
      <c r="Y119" s="865">
        <v>98</v>
      </c>
      <c r="Z119" s="427">
        <v>97</v>
      </c>
      <c r="AA119" s="427">
        <v>83</v>
      </c>
      <c r="AB119" s="465">
        <v>101</v>
      </c>
      <c r="AC119" s="36">
        <v>103</v>
      </c>
      <c r="AD119" s="58">
        <v>106</v>
      </c>
      <c r="AE119" s="305">
        <v>98</v>
      </c>
      <c r="AF119" s="917">
        <f t="shared" si="3"/>
        <v>686</v>
      </c>
    </row>
    <row r="120" spans="1:32" ht="15" customHeight="1" x14ac:dyDescent="0.25">
      <c r="A120" s="611">
        <v>115</v>
      </c>
      <c r="B120" s="16" t="s">
        <v>4</v>
      </c>
      <c r="C120" s="458" t="s">
        <v>95</v>
      </c>
      <c r="D120" s="803">
        <v>10</v>
      </c>
      <c r="E120" s="627">
        <v>33.9</v>
      </c>
      <c r="F120" s="803">
        <v>50.78</v>
      </c>
      <c r="G120" s="15"/>
      <c r="H120" s="226"/>
      <c r="I120" s="213">
        <v>50.47</v>
      </c>
      <c r="J120" s="15">
        <v>3</v>
      </c>
      <c r="K120" s="226">
        <v>32</v>
      </c>
      <c r="L120" s="213">
        <v>53.91</v>
      </c>
      <c r="M120" s="470">
        <v>3</v>
      </c>
      <c r="N120" s="226">
        <v>39.25</v>
      </c>
      <c r="O120" s="612">
        <v>54.06</v>
      </c>
      <c r="P120" s="604">
        <v>5</v>
      </c>
      <c r="Q120" s="248">
        <v>30.4</v>
      </c>
      <c r="R120" s="82">
        <v>53.16</v>
      </c>
      <c r="S120" s="605">
        <v>2</v>
      </c>
      <c r="T120" s="249">
        <v>37</v>
      </c>
      <c r="U120" s="82">
        <v>54.85</v>
      </c>
      <c r="V120" s="605"/>
      <c r="W120" s="605"/>
      <c r="X120" s="496">
        <v>54.85</v>
      </c>
      <c r="Y120" s="868">
        <v>89</v>
      </c>
      <c r="Z120" s="430">
        <v>97</v>
      </c>
      <c r="AA120" s="430">
        <v>101</v>
      </c>
      <c r="AB120" s="613">
        <v>95</v>
      </c>
      <c r="AC120" s="606">
        <v>107</v>
      </c>
      <c r="AD120" s="614">
        <v>101</v>
      </c>
      <c r="AE120" s="309">
        <v>98</v>
      </c>
      <c r="AF120" s="615">
        <f t="shared" si="3"/>
        <v>688</v>
      </c>
    </row>
    <row r="121" spans="1:32" ht="15" customHeight="1" x14ac:dyDescent="0.25">
      <c r="A121" s="8">
        <v>116</v>
      </c>
      <c r="B121" s="51" t="s">
        <v>0</v>
      </c>
      <c r="C121" s="458" t="s">
        <v>9</v>
      </c>
      <c r="D121" s="691"/>
      <c r="E121" s="617"/>
      <c r="F121" s="803">
        <v>50.78</v>
      </c>
      <c r="G121" s="293"/>
      <c r="H121" s="31"/>
      <c r="I121" s="213">
        <v>50.47</v>
      </c>
      <c r="J121" s="293"/>
      <c r="K121" s="31"/>
      <c r="L121" s="213">
        <v>53.91</v>
      </c>
      <c r="M121" s="434"/>
      <c r="N121" s="31"/>
      <c r="O121" s="275">
        <v>54.06</v>
      </c>
      <c r="P121" s="207">
        <v>3</v>
      </c>
      <c r="Q121" s="243">
        <v>42.333333333333336</v>
      </c>
      <c r="R121" s="55">
        <v>53.16</v>
      </c>
      <c r="S121" s="605"/>
      <c r="T121" s="605"/>
      <c r="U121" s="82">
        <v>54.85</v>
      </c>
      <c r="V121" s="606"/>
      <c r="W121" s="606"/>
      <c r="X121" s="496">
        <v>54.85</v>
      </c>
      <c r="Y121" s="868">
        <v>98</v>
      </c>
      <c r="Z121" s="430">
        <v>97</v>
      </c>
      <c r="AA121" s="430">
        <v>106</v>
      </c>
      <c r="AB121" s="613">
        <v>107</v>
      </c>
      <c r="AC121" s="614">
        <v>89</v>
      </c>
      <c r="AD121" s="606">
        <v>106</v>
      </c>
      <c r="AE121" s="309">
        <v>98</v>
      </c>
      <c r="AF121" s="615">
        <f t="shared" si="3"/>
        <v>701</v>
      </c>
    </row>
    <row r="122" spans="1:32" ht="15" customHeight="1" x14ac:dyDescent="0.25">
      <c r="A122" s="8">
        <v>117</v>
      </c>
      <c r="B122" s="419" t="s">
        <v>2</v>
      </c>
      <c r="C122" s="599" t="s">
        <v>166</v>
      </c>
      <c r="D122" s="698"/>
      <c r="E122" s="645"/>
      <c r="F122" s="811">
        <v>50.78</v>
      </c>
      <c r="G122" s="476"/>
      <c r="H122" s="423"/>
      <c r="I122" s="213">
        <v>50.47</v>
      </c>
      <c r="J122" s="476">
        <v>3</v>
      </c>
      <c r="K122" s="423">
        <v>38</v>
      </c>
      <c r="L122" s="213">
        <v>53.91</v>
      </c>
      <c r="M122" s="434"/>
      <c r="N122" s="31"/>
      <c r="O122" s="275">
        <v>54.06</v>
      </c>
      <c r="P122" s="207"/>
      <c r="Q122" s="243"/>
      <c r="R122" s="55">
        <v>53.16</v>
      </c>
      <c r="S122" s="259"/>
      <c r="T122" s="605"/>
      <c r="U122" s="82">
        <v>54.85</v>
      </c>
      <c r="V122" s="606"/>
      <c r="W122" s="606"/>
      <c r="X122" s="496">
        <v>54.85</v>
      </c>
      <c r="Y122" s="868">
        <v>98</v>
      </c>
      <c r="Z122" s="430">
        <v>97</v>
      </c>
      <c r="AA122" s="430">
        <v>91</v>
      </c>
      <c r="AB122" s="613">
        <v>107</v>
      </c>
      <c r="AC122" s="614">
        <v>108</v>
      </c>
      <c r="AD122" s="606">
        <v>106</v>
      </c>
      <c r="AE122" s="309">
        <v>98</v>
      </c>
      <c r="AF122" s="615">
        <f t="shared" si="3"/>
        <v>705</v>
      </c>
    </row>
    <row r="123" spans="1:32" ht="15" customHeight="1" thickBot="1" x14ac:dyDescent="0.3">
      <c r="A123" s="125">
        <v>118</v>
      </c>
      <c r="B123" s="898" t="s">
        <v>1</v>
      </c>
      <c r="C123" s="460" t="s">
        <v>189</v>
      </c>
      <c r="D123" s="692">
        <v>10</v>
      </c>
      <c r="E123" s="862">
        <v>32.799999999999997</v>
      </c>
      <c r="F123" s="805">
        <v>50.78</v>
      </c>
      <c r="G123" s="317"/>
      <c r="H123" s="236"/>
      <c r="I123" s="319">
        <v>50.47</v>
      </c>
      <c r="J123" s="317"/>
      <c r="K123" s="236"/>
      <c r="L123" s="319">
        <v>53.91</v>
      </c>
      <c r="M123" s="472"/>
      <c r="N123" s="236"/>
      <c r="O123" s="857">
        <v>54.06</v>
      </c>
      <c r="P123" s="882"/>
      <c r="Q123" s="325"/>
      <c r="R123" s="883">
        <v>53.16</v>
      </c>
      <c r="S123" s="885"/>
      <c r="T123" s="264"/>
      <c r="U123" s="79">
        <v>54.85</v>
      </c>
      <c r="V123" s="64"/>
      <c r="W123" s="64"/>
      <c r="X123" s="497">
        <v>54.85</v>
      </c>
      <c r="Y123" s="869">
        <v>91</v>
      </c>
      <c r="Z123" s="431">
        <v>97</v>
      </c>
      <c r="AA123" s="431">
        <v>106</v>
      </c>
      <c r="AB123" s="466">
        <v>107</v>
      </c>
      <c r="AC123" s="93">
        <v>108</v>
      </c>
      <c r="AD123" s="93">
        <v>106</v>
      </c>
      <c r="AE123" s="308">
        <v>98</v>
      </c>
      <c r="AF123" s="483">
        <f t="shared" si="3"/>
        <v>713</v>
      </c>
    </row>
    <row r="124" spans="1:32" ht="15" x14ac:dyDescent="0.25">
      <c r="C124" s="270" t="s">
        <v>123</v>
      </c>
      <c r="D124" s="270"/>
      <c r="E124" s="272">
        <f>AVERAGE(E6:E123)</f>
        <v>48.232672625198418</v>
      </c>
      <c r="F124" s="270"/>
      <c r="G124" s="270"/>
      <c r="H124" s="272">
        <f>AVERAGE(H6:H123)</f>
        <v>50.467993991165095</v>
      </c>
      <c r="I124" s="270"/>
      <c r="J124" s="270"/>
      <c r="K124" s="272">
        <f>AVERAGE(K6:K123)</f>
        <v>50.208314299457165</v>
      </c>
      <c r="L124" s="270"/>
      <c r="M124" s="270"/>
      <c r="N124" s="272">
        <f>AVERAGE(N6:N123)</f>
        <v>50.987369268685931</v>
      </c>
      <c r="O124" s="270"/>
      <c r="P124" s="5"/>
      <c r="Q124" s="37">
        <f>AVERAGE(Q6:Q123)</f>
        <v>51.172807972963447</v>
      </c>
      <c r="R124" s="38"/>
      <c r="S124" s="38"/>
      <c r="T124" s="42">
        <f>AVERAGE(T6:T123)</f>
        <v>53.790241873108137</v>
      </c>
      <c r="U124" s="39"/>
      <c r="V124" s="39"/>
      <c r="W124" s="42">
        <f>AVERAGE(W6:W123)</f>
        <v>54.530492348969084</v>
      </c>
    </row>
    <row r="125" spans="1:32" ht="15" x14ac:dyDescent="0.25">
      <c r="C125" s="271" t="s">
        <v>124</v>
      </c>
      <c r="D125" s="271"/>
      <c r="E125" s="271">
        <v>50.78</v>
      </c>
      <c r="F125" s="271"/>
      <c r="G125" s="271"/>
      <c r="H125" s="271">
        <v>50.47</v>
      </c>
      <c r="I125" s="271"/>
      <c r="J125" s="271"/>
      <c r="K125" s="271">
        <v>53.91</v>
      </c>
      <c r="L125" s="271"/>
      <c r="M125" s="271"/>
      <c r="N125" s="271">
        <v>54.06</v>
      </c>
      <c r="O125" s="271"/>
      <c r="P125" s="5"/>
      <c r="Q125" s="40">
        <v>53.156488549618324</v>
      </c>
      <c r="R125" s="38"/>
      <c r="S125" s="38"/>
      <c r="T125" s="41">
        <v>54.85</v>
      </c>
      <c r="U125" s="38"/>
      <c r="V125" s="38"/>
      <c r="W125" s="41">
        <v>54.85</v>
      </c>
    </row>
  </sheetData>
  <mergeCells count="13">
    <mergeCell ref="A4:A5"/>
    <mergeCell ref="B4:B5"/>
    <mergeCell ref="C4:C5"/>
    <mergeCell ref="P4:R4"/>
    <mergeCell ref="S4:U4"/>
    <mergeCell ref="J4:L4"/>
    <mergeCell ref="G4:I4"/>
    <mergeCell ref="B2:C2"/>
    <mergeCell ref="M4:O4"/>
    <mergeCell ref="V4:X4"/>
    <mergeCell ref="AF4:AF5"/>
    <mergeCell ref="D4:F4"/>
    <mergeCell ref="Y4:AE4"/>
  </mergeCells>
  <conditionalFormatting sqref="N6:N125">
    <cfRule type="cellIs" dxfId="45" priority="2217" stopIfTrue="1" operator="equal">
      <formula>$N$124</formula>
    </cfRule>
    <cfRule type="containsBlanks" dxfId="44" priority="2218" stopIfTrue="1">
      <formula>LEN(TRIM(N6))=0</formula>
    </cfRule>
    <cfRule type="cellIs" dxfId="43" priority="2219" stopIfTrue="1" operator="between">
      <formula>50</formula>
      <formula>$N$124</formula>
    </cfRule>
    <cfRule type="cellIs" dxfId="42" priority="2220" stopIfTrue="1" operator="between">
      <formula>75</formula>
      <formula>$N$124</formula>
    </cfRule>
    <cfRule type="cellIs" dxfId="41" priority="2221" stopIfTrue="1" operator="lessThan">
      <formula>50</formula>
    </cfRule>
    <cfRule type="cellIs" dxfId="40" priority="2222" stopIfTrue="1" operator="greaterThanOrEqual">
      <formula>75</formula>
    </cfRule>
  </conditionalFormatting>
  <conditionalFormatting sqref="Q6:Q125">
    <cfRule type="cellIs" dxfId="39" priority="2229" stopIfTrue="1" operator="equal">
      <formula>$Q$124</formula>
    </cfRule>
    <cfRule type="containsBlanks" dxfId="38" priority="2230" stopIfTrue="1">
      <formula>LEN(TRIM(Q6))=0</formula>
    </cfRule>
    <cfRule type="cellIs" dxfId="37" priority="2231" stopIfTrue="1" operator="between">
      <formula>50</formula>
      <formula>$Q$124</formula>
    </cfRule>
    <cfRule type="cellIs" dxfId="36" priority="2232" stopIfTrue="1" operator="between">
      <formula>75</formula>
      <formula>$Q$124</formula>
    </cfRule>
    <cfRule type="cellIs" dxfId="35" priority="2233" stopIfTrue="1" operator="lessThan">
      <formula>50</formula>
    </cfRule>
    <cfRule type="cellIs" dxfId="34" priority="2234" stopIfTrue="1" operator="greaterThanOrEqual">
      <formula>75</formula>
    </cfRule>
  </conditionalFormatting>
  <conditionalFormatting sqref="T6:T125">
    <cfRule type="cellIs" dxfId="33" priority="2241" stopIfTrue="1" operator="equal">
      <formula>$T$124</formula>
    </cfRule>
    <cfRule type="containsBlanks" dxfId="32" priority="2242" stopIfTrue="1">
      <formula>LEN(TRIM(T6))=0</formula>
    </cfRule>
    <cfRule type="cellIs" dxfId="31" priority="2243" stopIfTrue="1" operator="between">
      <formula>50</formula>
      <formula>$T$124</formula>
    </cfRule>
    <cfRule type="cellIs" dxfId="30" priority="2244" stopIfTrue="1" operator="between">
      <formula>75</formula>
      <formula>$T$124</formula>
    </cfRule>
    <cfRule type="cellIs" dxfId="29" priority="2245" stopIfTrue="1" operator="lessThan">
      <formula>50</formula>
    </cfRule>
    <cfRule type="cellIs" dxfId="28" priority="2246" stopIfTrue="1" operator="greaterThanOrEqual">
      <formula>75</formula>
    </cfRule>
  </conditionalFormatting>
  <conditionalFormatting sqref="W6:W125">
    <cfRule type="cellIs" dxfId="27" priority="2253" stopIfTrue="1" operator="equal">
      <formula>$W$124</formula>
    </cfRule>
    <cfRule type="containsBlanks" dxfId="26" priority="2254" stopIfTrue="1">
      <formula>LEN(TRIM(W6))=0</formula>
    </cfRule>
    <cfRule type="cellIs" dxfId="25" priority="2255" stopIfTrue="1" operator="between">
      <formula>50</formula>
      <formula>$W$124</formula>
    </cfRule>
    <cfRule type="cellIs" dxfId="24" priority="2256" stopIfTrue="1" operator="between">
      <formula>75</formula>
      <formula>$W$124</formula>
    </cfRule>
    <cfRule type="cellIs" dxfId="23" priority="2257" stopIfTrue="1" operator="lessThan">
      <formula>50</formula>
    </cfRule>
    <cfRule type="cellIs" dxfId="22" priority="2258" stopIfTrue="1" operator="greaterThanOrEqual">
      <formula>75</formula>
    </cfRule>
  </conditionalFormatting>
  <conditionalFormatting sqref="K6:K125">
    <cfRule type="containsBlanks" dxfId="21" priority="2265" stopIfTrue="1">
      <formula>LEN(TRIM(K6))=0</formula>
    </cfRule>
    <cfRule type="cellIs" dxfId="20" priority="2266" stopIfTrue="1" operator="equal">
      <formula>$K$124</formula>
    </cfRule>
    <cfRule type="cellIs" dxfId="19" priority="2267" stopIfTrue="1" operator="lessThan">
      <formula>50</formula>
    </cfRule>
    <cfRule type="cellIs" dxfId="18" priority="2268" stopIfTrue="1" operator="between">
      <formula>$K$124</formula>
      <formula>50</formula>
    </cfRule>
    <cfRule type="cellIs" dxfId="17" priority="2269" stopIfTrue="1" operator="between">
      <formula>75</formula>
      <formula>$K$124</formula>
    </cfRule>
  </conditionalFormatting>
  <conditionalFormatting sqref="H6:H125">
    <cfRule type="cellIs" dxfId="16" priority="2275" operator="between">
      <formula>$H$124</formula>
      <formula>50.47</formula>
    </cfRule>
    <cfRule type="containsBlanks" dxfId="15" priority="2276">
      <formula>LEN(TRIM(H6))=0</formula>
    </cfRule>
    <cfRule type="cellIs" dxfId="14" priority="2277" operator="lessThan">
      <formula>50</formula>
    </cfRule>
    <cfRule type="cellIs" dxfId="13" priority="2278" operator="between">
      <formula>$H$124</formula>
      <formula>50</formula>
    </cfRule>
    <cfRule type="cellIs" dxfId="12" priority="2279" operator="between">
      <formula>75</formula>
      <formula>$H$124</formula>
    </cfRule>
  </conditionalFormatting>
  <conditionalFormatting sqref="E6:E125">
    <cfRule type="containsBlanks" dxfId="11" priority="1">
      <formula>LEN(TRIM(E6))=0</formula>
    </cfRule>
    <cfRule type="cellIs" dxfId="10" priority="2" operator="lessThan">
      <formula>50</formula>
    </cfRule>
    <cfRule type="cellIs" dxfId="9" priority="3" operator="equal">
      <formula>50</formula>
    </cfRule>
    <cfRule type="cellIs" dxfId="8" priority="4" operator="between">
      <formula>75</formula>
      <formula>50</formula>
    </cfRule>
    <cfRule type="cellIs" dxfId="7" priority="5" operator="greaterThanOrEqual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5" sqref="C5"/>
    </sheetView>
  </sheetViews>
  <sheetFormatPr defaultColWidth="9.140625" defaultRowHeight="12.75" x14ac:dyDescent="0.2"/>
  <cols>
    <col min="1" max="1" width="4.7109375" style="1" customWidth="1"/>
    <col min="2" max="2" width="18.7109375" style="2" customWidth="1"/>
    <col min="3" max="3" width="31.42578125" style="2" customWidth="1"/>
    <col min="4" max="5" width="9.7109375" style="2" customWidth="1"/>
    <col min="6" max="6" width="6.7109375" style="1" customWidth="1"/>
    <col min="7" max="16384" width="9.140625" style="1"/>
  </cols>
  <sheetData>
    <row r="1" spans="1:8" ht="15" x14ac:dyDescent="0.25">
      <c r="G1" s="166"/>
      <c r="H1" s="111" t="s">
        <v>128</v>
      </c>
    </row>
    <row r="2" spans="1:8" ht="15.75" x14ac:dyDescent="0.25">
      <c r="B2" s="132"/>
      <c r="C2" s="963" t="s">
        <v>117</v>
      </c>
      <c r="D2" s="963"/>
      <c r="E2" s="33">
        <v>2021</v>
      </c>
      <c r="G2" s="202"/>
      <c r="H2" s="111" t="s">
        <v>129</v>
      </c>
    </row>
    <row r="3" spans="1:8" ht="15" x14ac:dyDescent="0.25">
      <c r="G3" s="203"/>
      <c r="H3" s="111" t="s">
        <v>130</v>
      </c>
    </row>
    <row r="4" spans="1:8" ht="15" customHeight="1" thickBot="1" x14ac:dyDescent="0.3">
      <c r="B4" s="1"/>
      <c r="C4" s="1"/>
      <c r="D4" s="1"/>
      <c r="E4" s="1"/>
      <c r="G4" s="112"/>
      <c r="H4" s="111" t="s">
        <v>131</v>
      </c>
    </row>
    <row r="5" spans="1:8" ht="30" customHeight="1" thickBot="1" x14ac:dyDescent="0.25">
      <c r="A5" s="177" t="s">
        <v>79</v>
      </c>
      <c r="B5" s="180" t="s">
        <v>80</v>
      </c>
      <c r="C5" s="180" t="s">
        <v>72</v>
      </c>
      <c r="D5" s="178" t="s">
        <v>8</v>
      </c>
      <c r="E5" s="185" t="s">
        <v>142</v>
      </c>
    </row>
    <row r="6" spans="1:8" ht="15" customHeight="1" thickBot="1" x14ac:dyDescent="0.25">
      <c r="A6" s="149"/>
      <c r="B6" s="150"/>
      <c r="C6" s="232" t="s">
        <v>143</v>
      </c>
      <c r="D6" s="233">
        <f>SUM(D7:D103)</f>
        <v>1055</v>
      </c>
      <c r="E6" s="234">
        <f>AVERAGE(E7:E103)</f>
        <v>48.232672625198397</v>
      </c>
    </row>
    <row r="7" spans="1:8" ht="15" customHeight="1" x14ac:dyDescent="0.25">
      <c r="A7" s="7">
        <v>1</v>
      </c>
      <c r="B7" s="13" t="s">
        <v>1</v>
      </c>
      <c r="C7" s="30" t="s">
        <v>21</v>
      </c>
      <c r="D7" s="13">
        <v>8</v>
      </c>
      <c r="E7" s="14">
        <v>71.5</v>
      </c>
    </row>
    <row r="8" spans="1:8" ht="15" customHeight="1" x14ac:dyDescent="0.25">
      <c r="A8" s="8">
        <v>2</v>
      </c>
      <c r="B8" s="12" t="s">
        <v>1</v>
      </c>
      <c r="C8" s="147" t="s">
        <v>188</v>
      </c>
      <c r="D8" s="16">
        <v>58</v>
      </c>
      <c r="E8" s="18">
        <v>68.099999999999994</v>
      </c>
    </row>
    <row r="9" spans="1:8" ht="15" customHeight="1" x14ac:dyDescent="0.25">
      <c r="A9" s="8">
        <v>3</v>
      </c>
      <c r="B9" s="16" t="s">
        <v>2</v>
      </c>
      <c r="C9" s="416" t="s">
        <v>104</v>
      </c>
      <c r="D9" s="586">
        <v>13</v>
      </c>
      <c r="E9" s="587">
        <v>68</v>
      </c>
    </row>
    <row r="10" spans="1:8" ht="15" customHeight="1" x14ac:dyDescent="0.25">
      <c r="A10" s="8">
        <v>4</v>
      </c>
      <c r="B10" s="16" t="s">
        <v>1</v>
      </c>
      <c r="C10" s="31" t="s">
        <v>179</v>
      </c>
      <c r="D10" s="16">
        <v>7</v>
      </c>
      <c r="E10" s="18">
        <v>65.3</v>
      </c>
    </row>
    <row r="11" spans="1:8" ht="15" customHeight="1" x14ac:dyDescent="0.25">
      <c r="A11" s="8">
        <v>5</v>
      </c>
      <c r="B11" s="12" t="s">
        <v>6</v>
      </c>
      <c r="C11" s="787" t="s">
        <v>86</v>
      </c>
      <c r="D11" s="12">
        <v>13</v>
      </c>
      <c r="E11" s="169">
        <v>64.538461538461533</v>
      </c>
    </row>
    <row r="12" spans="1:8" ht="15" customHeight="1" x14ac:dyDescent="0.25">
      <c r="A12" s="8">
        <v>6</v>
      </c>
      <c r="B12" s="16" t="s">
        <v>3</v>
      </c>
      <c r="C12" s="31" t="s">
        <v>42</v>
      </c>
      <c r="D12" s="16">
        <v>4</v>
      </c>
      <c r="E12" s="18">
        <v>64</v>
      </c>
    </row>
    <row r="13" spans="1:8" ht="15" customHeight="1" x14ac:dyDescent="0.25">
      <c r="A13" s="8">
        <v>7</v>
      </c>
      <c r="B13" s="16" t="s">
        <v>0</v>
      </c>
      <c r="C13" s="31" t="s">
        <v>114</v>
      </c>
      <c r="D13" s="16">
        <v>12</v>
      </c>
      <c r="E13" s="18">
        <v>62.333333333333336</v>
      </c>
    </row>
    <row r="14" spans="1:8" ht="15" customHeight="1" x14ac:dyDescent="0.25">
      <c r="A14" s="8">
        <v>8</v>
      </c>
      <c r="B14" s="16" t="s">
        <v>1</v>
      </c>
      <c r="C14" s="31" t="s">
        <v>25</v>
      </c>
      <c r="D14" s="16">
        <v>3</v>
      </c>
      <c r="E14" s="18">
        <v>61</v>
      </c>
    </row>
    <row r="15" spans="1:8" ht="15" customHeight="1" x14ac:dyDescent="0.25">
      <c r="A15" s="8">
        <v>9</v>
      </c>
      <c r="B15" s="16" t="s">
        <v>3</v>
      </c>
      <c r="C15" s="208" t="s">
        <v>176</v>
      </c>
      <c r="D15" s="16">
        <v>30</v>
      </c>
      <c r="E15" s="18">
        <v>59.3</v>
      </c>
    </row>
    <row r="16" spans="1:8" ht="15" customHeight="1" thickBot="1" x14ac:dyDescent="0.3">
      <c r="A16" s="9">
        <v>10</v>
      </c>
      <c r="B16" s="163" t="s">
        <v>0</v>
      </c>
      <c r="C16" s="223" t="s">
        <v>113</v>
      </c>
      <c r="D16" s="163">
        <v>13</v>
      </c>
      <c r="E16" s="318">
        <v>59.07692307692308</v>
      </c>
    </row>
    <row r="17" spans="1:6" ht="15" customHeight="1" x14ac:dyDescent="0.25">
      <c r="A17" s="171">
        <v>11</v>
      </c>
      <c r="B17" s="13" t="s">
        <v>6</v>
      </c>
      <c r="C17" s="783" t="s">
        <v>84</v>
      </c>
      <c r="D17" s="13">
        <v>9</v>
      </c>
      <c r="E17" s="418">
        <v>58.555555555555557</v>
      </c>
    </row>
    <row r="18" spans="1:6" ht="15" customHeight="1" x14ac:dyDescent="0.25">
      <c r="A18" s="174">
        <v>12</v>
      </c>
      <c r="B18" s="16" t="s">
        <v>3</v>
      </c>
      <c r="C18" s="31" t="s">
        <v>177</v>
      </c>
      <c r="D18" s="16">
        <v>8</v>
      </c>
      <c r="E18" s="18">
        <v>58.3</v>
      </c>
    </row>
    <row r="19" spans="1:6" ht="15" customHeight="1" x14ac:dyDescent="0.25">
      <c r="A19" s="174">
        <v>13</v>
      </c>
      <c r="B19" s="16" t="s">
        <v>3</v>
      </c>
      <c r="C19" s="31" t="s">
        <v>99</v>
      </c>
      <c r="D19" s="16">
        <v>11</v>
      </c>
      <c r="E19" s="18">
        <v>57.5</v>
      </c>
    </row>
    <row r="20" spans="1:6" ht="15" customHeight="1" x14ac:dyDescent="0.25">
      <c r="A20" s="174">
        <v>14</v>
      </c>
      <c r="B20" s="16" t="s">
        <v>4</v>
      </c>
      <c r="C20" s="183" t="s">
        <v>93</v>
      </c>
      <c r="D20" s="16">
        <v>22</v>
      </c>
      <c r="E20" s="18">
        <v>57.5</v>
      </c>
    </row>
    <row r="21" spans="1:6" ht="15" customHeight="1" x14ac:dyDescent="0.25">
      <c r="A21" s="174">
        <v>15</v>
      </c>
      <c r="B21" s="16" t="s">
        <v>4</v>
      </c>
      <c r="C21" s="31" t="s">
        <v>50</v>
      </c>
      <c r="D21" s="16">
        <v>4</v>
      </c>
      <c r="E21" s="18">
        <v>57.3</v>
      </c>
    </row>
    <row r="22" spans="1:6" ht="15" customHeight="1" x14ac:dyDescent="0.25">
      <c r="A22" s="174">
        <v>16</v>
      </c>
      <c r="B22" s="16" t="s">
        <v>6</v>
      </c>
      <c r="C22" s="782" t="s">
        <v>191</v>
      </c>
      <c r="D22" s="16">
        <v>9</v>
      </c>
      <c r="E22" s="170">
        <v>57.222222222222221</v>
      </c>
    </row>
    <row r="23" spans="1:6" ht="15" customHeight="1" x14ac:dyDescent="0.25">
      <c r="A23" s="174">
        <v>17</v>
      </c>
      <c r="B23" s="16" t="s">
        <v>2</v>
      </c>
      <c r="C23" s="31" t="s">
        <v>103</v>
      </c>
      <c r="D23" s="16">
        <v>9</v>
      </c>
      <c r="E23" s="18">
        <v>57</v>
      </c>
      <c r="F23" s="420"/>
    </row>
    <row r="24" spans="1:6" ht="15" customHeight="1" x14ac:dyDescent="0.25">
      <c r="A24" s="174">
        <v>18</v>
      </c>
      <c r="B24" s="16" t="s">
        <v>1</v>
      </c>
      <c r="C24" s="31" t="s">
        <v>155</v>
      </c>
      <c r="D24" s="16">
        <v>25</v>
      </c>
      <c r="E24" s="18">
        <v>57</v>
      </c>
    </row>
    <row r="25" spans="1:6" ht="15" customHeight="1" x14ac:dyDescent="0.25">
      <c r="A25" s="174">
        <v>19</v>
      </c>
      <c r="B25" s="16" t="s">
        <v>6</v>
      </c>
      <c r="C25" s="782" t="s">
        <v>87</v>
      </c>
      <c r="D25" s="16">
        <v>21</v>
      </c>
      <c r="E25" s="170">
        <v>56.38095238095238</v>
      </c>
    </row>
    <row r="26" spans="1:6" ht="15" customHeight="1" thickBot="1" x14ac:dyDescent="0.3">
      <c r="A26" s="175">
        <v>20</v>
      </c>
      <c r="B26" s="19" t="s">
        <v>1</v>
      </c>
      <c r="C26" s="32" t="s">
        <v>180</v>
      </c>
      <c r="D26" s="19">
        <v>11</v>
      </c>
      <c r="E26" s="20">
        <v>56</v>
      </c>
    </row>
    <row r="27" spans="1:6" ht="15" customHeight="1" x14ac:dyDescent="0.25">
      <c r="A27" s="171">
        <v>21</v>
      </c>
      <c r="B27" s="13" t="s">
        <v>1</v>
      </c>
      <c r="C27" s="210" t="s">
        <v>181</v>
      </c>
      <c r="D27" s="13">
        <v>10</v>
      </c>
      <c r="E27" s="14">
        <v>55.9</v>
      </c>
    </row>
    <row r="28" spans="1:6" ht="15" customHeight="1" x14ac:dyDescent="0.25">
      <c r="A28" s="174">
        <v>22</v>
      </c>
      <c r="B28" s="16" t="s">
        <v>5</v>
      </c>
      <c r="C28" s="31" t="s">
        <v>61</v>
      </c>
      <c r="D28" s="16">
        <v>11</v>
      </c>
      <c r="E28" s="18">
        <v>55.6</v>
      </c>
    </row>
    <row r="29" spans="1:6" ht="15" customHeight="1" x14ac:dyDescent="0.25">
      <c r="A29" s="174">
        <v>23</v>
      </c>
      <c r="B29" s="16" t="s">
        <v>1</v>
      </c>
      <c r="C29" s="208" t="s">
        <v>167</v>
      </c>
      <c r="D29" s="16">
        <v>12</v>
      </c>
      <c r="E29" s="18">
        <v>55.1</v>
      </c>
    </row>
    <row r="30" spans="1:6" ht="15" customHeight="1" x14ac:dyDescent="0.25">
      <c r="A30" s="174">
        <v>24</v>
      </c>
      <c r="B30" s="16" t="s">
        <v>4</v>
      </c>
      <c r="C30" s="421" t="s">
        <v>118</v>
      </c>
      <c r="D30" s="16">
        <v>3</v>
      </c>
      <c r="E30" s="18">
        <v>55</v>
      </c>
    </row>
    <row r="31" spans="1:6" ht="15" customHeight="1" x14ac:dyDescent="0.25">
      <c r="A31" s="174">
        <v>25</v>
      </c>
      <c r="B31" s="16" t="s">
        <v>2</v>
      </c>
      <c r="C31" s="31" t="s">
        <v>39</v>
      </c>
      <c r="D31" s="16">
        <v>11</v>
      </c>
      <c r="E31" s="18">
        <v>55</v>
      </c>
    </row>
    <row r="32" spans="1:6" ht="15" customHeight="1" x14ac:dyDescent="0.25">
      <c r="A32" s="174">
        <v>26</v>
      </c>
      <c r="B32" s="16" t="s">
        <v>1</v>
      </c>
      <c r="C32" s="31" t="s">
        <v>11</v>
      </c>
      <c r="D32" s="12">
        <v>35</v>
      </c>
      <c r="E32" s="22">
        <v>55</v>
      </c>
    </row>
    <row r="33" spans="1:5" ht="15" customHeight="1" x14ac:dyDescent="0.25">
      <c r="A33" s="174">
        <v>27</v>
      </c>
      <c r="B33" s="16" t="s">
        <v>3</v>
      </c>
      <c r="C33" s="31" t="s">
        <v>40</v>
      </c>
      <c r="D33" s="12">
        <v>8</v>
      </c>
      <c r="E33" s="22">
        <v>54.9</v>
      </c>
    </row>
    <row r="34" spans="1:5" ht="15" customHeight="1" x14ac:dyDescent="0.25">
      <c r="A34" s="174">
        <v>28</v>
      </c>
      <c r="B34" s="16" t="s">
        <v>0</v>
      </c>
      <c r="C34" s="31" t="s">
        <v>170</v>
      </c>
      <c r="D34" s="16">
        <v>8</v>
      </c>
      <c r="E34" s="18">
        <v>54.875</v>
      </c>
    </row>
    <row r="35" spans="1:5" ht="15" customHeight="1" x14ac:dyDescent="0.25">
      <c r="A35" s="174">
        <v>29</v>
      </c>
      <c r="B35" s="16" t="s">
        <v>1</v>
      </c>
      <c r="C35" s="208" t="s">
        <v>22</v>
      </c>
      <c r="D35" s="16">
        <v>5</v>
      </c>
      <c r="E35" s="18">
        <v>54.8</v>
      </c>
    </row>
    <row r="36" spans="1:5" ht="15" customHeight="1" thickBot="1" x14ac:dyDescent="0.3">
      <c r="A36" s="175">
        <v>30</v>
      </c>
      <c r="B36" s="788" t="s">
        <v>0</v>
      </c>
      <c r="C36" s="32" t="s">
        <v>164</v>
      </c>
      <c r="D36" s="19">
        <v>25</v>
      </c>
      <c r="E36" s="20">
        <v>54.458333333333336</v>
      </c>
    </row>
    <row r="37" spans="1:5" ht="15" customHeight="1" x14ac:dyDescent="0.25">
      <c r="A37" s="171">
        <v>31</v>
      </c>
      <c r="B37" s="13" t="s">
        <v>4</v>
      </c>
      <c r="C37" s="30" t="s">
        <v>56</v>
      </c>
      <c r="D37" s="13">
        <v>6</v>
      </c>
      <c r="E37" s="14">
        <v>54</v>
      </c>
    </row>
    <row r="38" spans="1:5" ht="15" customHeight="1" x14ac:dyDescent="0.25">
      <c r="A38" s="174">
        <v>32</v>
      </c>
      <c r="B38" s="16" t="s">
        <v>1</v>
      </c>
      <c r="C38" s="31" t="s">
        <v>112</v>
      </c>
      <c r="D38" s="16">
        <v>17</v>
      </c>
      <c r="E38" s="18">
        <v>54</v>
      </c>
    </row>
    <row r="39" spans="1:5" ht="15" customHeight="1" x14ac:dyDescent="0.25">
      <c r="A39" s="174">
        <v>33</v>
      </c>
      <c r="B39" s="16" t="s">
        <v>3</v>
      </c>
      <c r="C39" s="31" t="s">
        <v>97</v>
      </c>
      <c r="D39" s="16">
        <v>33</v>
      </c>
      <c r="E39" s="18">
        <v>54</v>
      </c>
    </row>
    <row r="40" spans="1:5" ht="15" customHeight="1" x14ac:dyDescent="0.25">
      <c r="A40" s="174">
        <v>34</v>
      </c>
      <c r="B40" s="16" t="s">
        <v>5</v>
      </c>
      <c r="C40" s="31" t="s">
        <v>68</v>
      </c>
      <c r="D40" s="16">
        <v>11</v>
      </c>
      <c r="E40" s="18">
        <v>53.3</v>
      </c>
    </row>
    <row r="41" spans="1:5" ht="15" customHeight="1" x14ac:dyDescent="0.25">
      <c r="A41" s="174">
        <v>35</v>
      </c>
      <c r="B41" s="16" t="s">
        <v>1</v>
      </c>
      <c r="C41" s="31" t="s">
        <v>153</v>
      </c>
      <c r="D41" s="16">
        <v>21</v>
      </c>
      <c r="E41" s="18">
        <v>53.2</v>
      </c>
    </row>
    <row r="42" spans="1:5" ht="15" customHeight="1" x14ac:dyDescent="0.25">
      <c r="A42" s="174">
        <v>36</v>
      </c>
      <c r="B42" s="16" t="s">
        <v>3</v>
      </c>
      <c r="C42" s="31" t="s">
        <v>47</v>
      </c>
      <c r="D42" s="16">
        <v>10</v>
      </c>
      <c r="E42" s="18">
        <v>53.1</v>
      </c>
    </row>
    <row r="43" spans="1:5" ht="15" customHeight="1" x14ac:dyDescent="0.25">
      <c r="A43" s="174">
        <v>37</v>
      </c>
      <c r="B43" s="16" t="s">
        <v>4</v>
      </c>
      <c r="C43" s="17" t="s">
        <v>54</v>
      </c>
      <c r="D43" s="16">
        <v>7</v>
      </c>
      <c r="E43" s="18">
        <v>53</v>
      </c>
    </row>
    <row r="44" spans="1:5" ht="15" customHeight="1" x14ac:dyDescent="0.25">
      <c r="A44" s="174">
        <v>38</v>
      </c>
      <c r="B44" s="16" t="s">
        <v>3</v>
      </c>
      <c r="C44" s="31" t="s">
        <v>168</v>
      </c>
      <c r="D44" s="12">
        <v>8</v>
      </c>
      <c r="E44" s="22">
        <v>53</v>
      </c>
    </row>
    <row r="45" spans="1:5" ht="15" customHeight="1" x14ac:dyDescent="0.25">
      <c r="A45" s="174">
        <v>39</v>
      </c>
      <c r="B45" s="16" t="s">
        <v>5</v>
      </c>
      <c r="C45" s="31" t="s">
        <v>69</v>
      </c>
      <c r="D45" s="16">
        <v>19</v>
      </c>
      <c r="E45" s="18">
        <v>52.7</v>
      </c>
    </row>
    <row r="46" spans="1:5" ht="15" customHeight="1" thickBot="1" x14ac:dyDescent="0.3">
      <c r="A46" s="175">
        <v>40</v>
      </c>
      <c r="B46" s="19" t="s">
        <v>0</v>
      </c>
      <c r="C46" s="32" t="s">
        <v>115</v>
      </c>
      <c r="D46" s="19">
        <v>8</v>
      </c>
      <c r="E46" s="20">
        <v>52.5</v>
      </c>
    </row>
    <row r="47" spans="1:5" ht="15" customHeight="1" x14ac:dyDescent="0.25">
      <c r="A47" s="171">
        <v>41</v>
      </c>
      <c r="B47" s="13" t="s">
        <v>4</v>
      </c>
      <c r="C47" s="30" t="s">
        <v>140</v>
      </c>
      <c r="D47" s="13">
        <v>12</v>
      </c>
      <c r="E47" s="14">
        <v>51.8</v>
      </c>
    </row>
    <row r="48" spans="1:5" ht="15" customHeight="1" x14ac:dyDescent="0.25">
      <c r="A48" s="174">
        <v>42</v>
      </c>
      <c r="B48" s="16" t="s">
        <v>2</v>
      </c>
      <c r="C48" s="31" t="s">
        <v>38</v>
      </c>
      <c r="D48" s="16">
        <v>11</v>
      </c>
      <c r="E48" s="18">
        <v>51.7</v>
      </c>
    </row>
    <row r="49" spans="1:5" ht="15" customHeight="1" x14ac:dyDescent="0.25">
      <c r="A49" s="174">
        <v>43</v>
      </c>
      <c r="B49" s="16" t="s">
        <v>6</v>
      </c>
      <c r="C49" s="782" t="s">
        <v>90</v>
      </c>
      <c r="D49" s="16">
        <v>14</v>
      </c>
      <c r="E49" s="170">
        <v>51.533333333333331</v>
      </c>
    </row>
    <row r="50" spans="1:5" ht="15" customHeight="1" x14ac:dyDescent="0.25">
      <c r="A50" s="174">
        <v>44</v>
      </c>
      <c r="B50" s="16" t="s">
        <v>1</v>
      </c>
      <c r="C50" s="31" t="s">
        <v>185</v>
      </c>
      <c r="D50" s="16">
        <v>8</v>
      </c>
      <c r="E50" s="18">
        <v>51</v>
      </c>
    </row>
    <row r="51" spans="1:5" ht="15" customHeight="1" x14ac:dyDescent="0.25">
      <c r="A51" s="174">
        <v>45</v>
      </c>
      <c r="B51" s="16" t="s">
        <v>6</v>
      </c>
      <c r="C51" s="782" t="s">
        <v>190</v>
      </c>
      <c r="D51" s="16">
        <v>8</v>
      </c>
      <c r="E51" s="170">
        <v>50.625</v>
      </c>
    </row>
    <row r="52" spans="1:5" ht="15" customHeight="1" x14ac:dyDescent="0.25">
      <c r="A52" s="174">
        <v>46</v>
      </c>
      <c r="B52" s="16" t="s">
        <v>5</v>
      </c>
      <c r="C52" s="31" t="s">
        <v>171</v>
      </c>
      <c r="D52" s="16">
        <v>2</v>
      </c>
      <c r="E52" s="18">
        <v>50.5</v>
      </c>
    </row>
    <row r="53" spans="1:5" ht="15" customHeight="1" x14ac:dyDescent="0.25">
      <c r="A53" s="174">
        <v>47</v>
      </c>
      <c r="B53" s="16" t="s">
        <v>1</v>
      </c>
      <c r="C53" s="31" t="s">
        <v>34</v>
      </c>
      <c r="D53" s="16">
        <v>2</v>
      </c>
      <c r="E53" s="18">
        <v>50.5</v>
      </c>
    </row>
    <row r="54" spans="1:5" ht="15" customHeight="1" x14ac:dyDescent="0.25">
      <c r="A54" s="174">
        <v>48</v>
      </c>
      <c r="B54" s="16" t="s">
        <v>5</v>
      </c>
      <c r="C54" s="31" t="s">
        <v>66</v>
      </c>
      <c r="D54" s="16">
        <v>16</v>
      </c>
      <c r="E54" s="18">
        <v>49.8</v>
      </c>
    </row>
    <row r="55" spans="1:5" ht="15" customHeight="1" x14ac:dyDescent="0.25">
      <c r="A55" s="174">
        <v>49</v>
      </c>
      <c r="B55" s="16" t="s">
        <v>3</v>
      </c>
      <c r="C55" s="31" t="s">
        <v>73</v>
      </c>
      <c r="D55" s="16">
        <v>3</v>
      </c>
      <c r="E55" s="18">
        <v>48</v>
      </c>
    </row>
    <row r="56" spans="1:5" ht="15" customHeight="1" thickBot="1" x14ac:dyDescent="0.3">
      <c r="A56" s="175">
        <v>50</v>
      </c>
      <c r="B56" s="19" t="s">
        <v>1</v>
      </c>
      <c r="C56" s="32" t="s">
        <v>29</v>
      </c>
      <c r="D56" s="19">
        <v>10</v>
      </c>
      <c r="E56" s="20">
        <v>48</v>
      </c>
    </row>
    <row r="57" spans="1:5" ht="15" customHeight="1" x14ac:dyDescent="0.25">
      <c r="A57" s="172">
        <v>51</v>
      </c>
      <c r="B57" s="12" t="s">
        <v>1</v>
      </c>
      <c r="C57" s="147" t="s">
        <v>156</v>
      </c>
      <c r="D57" s="12">
        <v>30</v>
      </c>
      <c r="E57" s="22">
        <v>48</v>
      </c>
    </row>
    <row r="58" spans="1:5" ht="15" customHeight="1" x14ac:dyDescent="0.25">
      <c r="A58" s="174">
        <v>52</v>
      </c>
      <c r="B58" s="16" t="s">
        <v>1</v>
      </c>
      <c r="C58" s="31" t="s">
        <v>182</v>
      </c>
      <c r="D58" s="16">
        <v>24</v>
      </c>
      <c r="E58" s="18">
        <v>47.9</v>
      </c>
    </row>
    <row r="59" spans="1:5" ht="15" customHeight="1" x14ac:dyDescent="0.25">
      <c r="A59" s="174">
        <v>53</v>
      </c>
      <c r="B59" s="419" t="s">
        <v>4</v>
      </c>
      <c r="C59" s="416" t="s">
        <v>173</v>
      </c>
      <c r="D59" s="16">
        <v>6</v>
      </c>
      <c r="E59" s="18">
        <v>47.8</v>
      </c>
    </row>
    <row r="60" spans="1:5" ht="15" customHeight="1" x14ac:dyDescent="0.25">
      <c r="A60" s="174">
        <v>54</v>
      </c>
      <c r="B60" s="16" t="s">
        <v>4</v>
      </c>
      <c r="C60" s="31" t="s">
        <v>174</v>
      </c>
      <c r="D60" s="16">
        <v>7</v>
      </c>
      <c r="E60" s="18">
        <v>47.6</v>
      </c>
    </row>
    <row r="61" spans="1:5" ht="15" customHeight="1" x14ac:dyDescent="0.25">
      <c r="A61" s="174">
        <v>55</v>
      </c>
      <c r="B61" s="16" t="s">
        <v>5</v>
      </c>
      <c r="C61" s="31" t="s">
        <v>67</v>
      </c>
      <c r="D61" s="16">
        <v>6</v>
      </c>
      <c r="E61" s="18">
        <v>47.2</v>
      </c>
    </row>
    <row r="62" spans="1:5" ht="15" customHeight="1" x14ac:dyDescent="0.25">
      <c r="A62" s="174">
        <v>56</v>
      </c>
      <c r="B62" s="16" t="s">
        <v>2</v>
      </c>
      <c r="C62" s="31" t="s">
        <v>37</v>
      </c>
      <c r="D62" s="16">
        <v>4</v>
      </c>
      <c r="E62" s="18">
        <v>46.5</v>
      </c>
    </row>
    <row r="63" spans="1:5" ht="15" customHeight="1" x14ac:dyDescent="0.25">
      <c r="A63" s="174">
        <v>57</v>
      </c>
      <c r="B63" s="16" t="s">
        <v>4</v>
      </c>
      <c r="C63" s="416" t="s">
        <v>51</v>
      </c>
      <c r="D63" s="16">
        <v>13</v>
      </c>
      <c r="E63" s="18">
        <v>46.3</v>
      </c>
    </row>
    <row r="64" spans="1:5" ht="15" customHeight="1" x14ac:dyDescent="0.25">
      <c r="A64" s="174">
        <v>58</v>
      </c>
      <c r="B64" s="16" t="s">
        <v>3</v>
      </c>
      <c r="C64" s="31" t="s">
        <v>46</v>
      </c>
      <c r="D64" s="16">
        <v>8</v>
      </c>
      <c r="E64" s="18">
        <v>46</v>
      </c>
    </row>
    <row r="65" spans="1:5" ht="15" customHeight="1" x14ac:dyDescent="0.25">
      <c r="A65" s="174">
        <v>59</v>
      </c>
      <c r="B65" s="16" t="s">
        <v>0</v>
      </c>
      <c r="C65" s="31" t="s">
        <v>169</v>
      </c>
      <c r="D65" s="25">
        <v>12</v>
      </c>
      <c r="E65" s="26">
        <v>45.833333333333336</v>
      </c>
    </row>
    <row r="66" spans="1:5" ht="15" customHeight="1" thickBot="1" x14ac:dyDescent="0.3">
      <c r="A66" s="175">
        <v>60</v>
      </c>
      <c r="B66" s="19" t="s">
        <v>5</v>
      </c>
      <c r="C66" s="32" t="s">
        <v>64</v>
      </c>
      <c r="D66" s="19">
        <v>5</v>
      </c>
      <c r="E66" s="20">
        <v>45.8</v>
      </c>
    </row>
    <row r="67" spans="1:5" ht="15" customHeight="1" x14ac:dyDescent="0.25">
      <c r="A67" s="171">
        <v>61</v>
      </c>
      <c r="B67" s="13" t="s">
        <v>1</v>
      </c>
      <c r="C67" s="30" t="s">
        <v>154</v>
      </c>
      <c r="D67" s="13">
        <v>8</v>
      </c>
      <c r="E67" s="14">
        <v>45</v>
      </c>
    </row>
    <row r="68" spans="1:5" ht="15" customHeight="1" x14ac:dyDescent="0.25">
      <c r="A68" s="174">
        <v>62</v>
      </c>
      <c r="B68" s="16" t="s">
        <v>1</v>
      </c>
      <c r="C68" s="31" t="s">
        <v>31</v>
      </c>
      <c r="D68" s="16">
        <v>9</v>
      </c>
      <c r="E68" s="18">
        <v>45</v>
      </c>
    </row>
    <row r="69" spans="1:5" ht="15" customHeight="1" x14ac:dyDescent="0.25">
      <c r="A69" s="174">
        <v>63</v>
      </c>
      <c r="B69" s="16" t="s">
        <v>4</v>
      </c>
      <c r="C69" s="31" t="s">
        <v>96</v>
      </c>
      <c r="D69" s="16">
        <v>17</v>
      </c>
      <c r="E69" s="18">
        <v>44.8</v>
      </c>
    </row>
    <row r="70" spans="1:5" ht="15" customHeight="1" x14ac:dyDescent="0.25">
      <c r="A70" s="174">
        <v>64</v>
      </c>
      <c r="B70" s="16" t="s">
        <v>4</v>
      </c>
      <c r="C70" s="140" t="s">
        <v>94</v>
      </c>
      <c r="D70" s="16">
        <v>7</v>
      </c>
      <c r="E70" s="18">
        <v>44.7</v>
      </c>
    </row>
    <row r="71" spans="1:5" ht="15" customHeight="1" x14ac:dyDescent="0.25">
      <c r="A71" s="174">
        <v>65</v>
      </c>
      <c r="B71" s="16" t="s">
        <v>2</v>
      </c>
      <c r="C71" s="31" t="s">
        <v>111</v>
      </c>
      <c r="D71" s="16">
        <v>9</v>
      </c>
      <c r="E71" s="18">
        <v>44.7</v>
      </c>
    </row>
    <row r="72" spans="1:5" ht="15" customHeight="1" x14ac:dyDescent="0.25">
      <c r="A72" s="174">
        <v>66</v>
      </c>
      <c r="B72" s="419" t="s">
        <v>5</v>
      </c>
      <c r="C72" s="416" t="s">
        <v>65</v>
      </c>
      <c r="D72" s="16">
        <v>11</v>
      </c>
      <c r="E72" s="18">
        <v>44.1</v>
      </c>
    </row>
    <row r="73" spans="1:5" ht="15" customHeight="1" x14ac:dyDescent="0.25">
      <c r="A73" s="174">
        <v>67</v>
      </c>
      <c r="B73" s="16" t="s">
        <v>2</v>
      </c>
      <c r="C73" s="31" t="s">
        <v>105</v>
      </c>
      <c r="D73" s="16">
        <v>17</v>
      </c>
      <c r="E73" s="18">
        <v>44</v>
      </c>
    </row>
    <row r="74" spans="1:5" ht="15" customHeight="1" x14ac:dyDescent="0.25">
      <c r="A74" s="174">
        <v>68</v>
      </c>
      <c r="B74" s="16" t="s">
        <v>6</v>
      </c>
      <c r="C74" s="782" t="s">
        <v>193</v>
      </c>
      <c r="D74" s="790">
        <v>11</v>
      </c>
      <c r="E74" s="22">
        <v>43.727272727272727</v>
      </c>
    </row>
    <row r="75" spans="1:5" ht="15" customHeight="1" x14ac:dyDescent="0.25">
      <c r="A75" s="174">
        <v>69</v>
      </c>
      <c r="B75" s="16" t="s">
        <v>2</v>
      </c>
      <c r="C75" s="31" t="s">
        <v>108</v>
      </c>
      <c r="D75" s="12">
        <v>8</v>
      </c>
      <c r="E75" s="22">
        <v>43.6</v>
      </c>
    </row>
    <row r="76" spans="1:5" ht="15" customHeight="1" thickBot="1" x14ac:dyDescent="0.3">
      <c r="A76" s="175">
        <v>70</v>
      </c>
      <c r="B76" s="19" t="s">
        <v>3</v>
      </c>
      <c r="C76" s="32" t="s">
        <v>48</v>
      </c>
      <c r="D76" s="19">
        <v>5</v>
      </c>
      <c r="E76" s="20">
        <v>42.8</v>
      </c>
    </row>
    <row r="77" spans="1:5" ht="15" customHeight="1" x14ac:dyDescent="0.25">
      <c r="A77" s="171">
        <v>71</v>
      </c>
      <c r="B77" s="13" t="s">
        <v>2</v>
      </c>
      <c r="C77" s="30" t="s">
        <v>109</v>
      </c>
      <c r="D77" s="13">
        <v>15</v>
      </c>
      <c r="E77" s="14">
        <v>42</v>
      </c>
    </row>
    <row r="78" spans="1:5" ht="15" customHeight="1" x14ac:dyDescent="0.25">
      <c r="A78" s="174">
        <v>72</v>
      </c>
      <c r="B78" s="16" t="s">
        <v>3</v>
      </c>
      <c r="C78" s="31" t="s">
        <v>135</v>
      </c>
      <c r="D78" s="16">
        <v>8</v>
      </c>
      <c r="E78" s="18">
        <v>41.9</v>
      </c>
    </row>
    <row r="79" spans="1:5" ht="15" customHeight="1" x14ac:dyDescent="0.25">
      <c r="A79" s="174">
        <v>73</v>
      </c>
      <c r="B79" s="16" t="s">
        <v>1</v>
      </c>
      <c r="C79" s="31" t="s">
        <v>187</v>
      </c>
      <c r="D79" s="16">
        <v>8</v>
      </c>
      <c r="E79" s="18">
        <v>40.4</v>
      </c>
    </row>
    <row r="80" spans="1:5" ht="15" customHeight="1" x14ac:dyDescent="0.25">
      <c r="A80" s="174">
        <v>74</v>
      </c>
      <c r="B80" s="16" t="s">
        <v>1</v>
      </c>
      <c r="C80" s="31" t="s">
        <v>178</v>
      </c>
      <c r="D80" s="16">
        <v>2</v>
      </c>
      <c r="E80" s="18">
        <v>40</v>
      </c>
    </row>
    <row r="81" spans="1:5" ht="15" customHeight="1" x14ac:dyDescent="0.25">
      <c r="A81" s="174">
        <v>75</v>
      </c>
      <c r="B81" s="16" t="s">
        <v>5</v>
      </c>
      <c r="C81" s="31" t="s">
        <v>172</v>
      </c>
      <c r="D81" s="16">
        <v>10</v>
      </c>
      <c r="E81" s="18">
        <v>39.1</v>
      </c>
    </row>
    <row r="82" spans="1:5" ht="15" customHeight="1" x14ac:dyDescent="0.25">
      <c r="A82" s="174">
        <v>76</v>
      </c>
      <c r="B82" s="16" t="s">
        <v>6</v>
      </c>
      <c r="C82" s="782" t="s">
        <v>192</v>
      </c>
      <c r="D82" s="16">
        <v>7</v>
      </c>
      <c r="E82" s="170">
        <v>38.142857142857146</v>
      </c>
    </row>
    <row r="83" spans="1:5" ht="15" customHeight="1" x14ac:dyDescent="0.25">
      <c r="A83" s="174">
        <v>77</v>
      </c>
      <c r="B83" s="16" t="s">
        <v>2</v>
      </c>
      <c r="C83" s="31" t="s">
        <v>107</v>
      </c>
      <c r="D83" s="25">
        <v>6</v>
      </c>
      <c r="E83" s="26">
        <v>38</v>
      </c>
    </row>
    <row r="84" spans="1:5" ht="15" customHeight="1" x14ac:dyDescent="0.25">
      <c r="A84" s="174">
        <v>78</v>
      </c>
      <c r="B84" s="16" t="s">
        <v>3</v>
      </c>
      <c r="C84" s="31" t="s">
        <v>41</v>
      </c>
      <c r="D84" s="16">
        <v>6</v>
      </c>
      <c r="E84" s="18">
        <v>37.6</v>
      </c>
    </row>
    <row r="85" spans="1:5" ht="15" customHeight="1" x14ac:dyDescent="0.25">
      <c r="A85" s="174">
        <v>79</v>
      </c>
      <c r="B85" s="16" t="s">
        <v>0</v>
      </c>
      <c r="C85" s="31" t="s">
        <v>116</v>
      </c>
      <c r="D85" s="16">
        <v>3</v>
      </c>
      <c r="E85" s="18">
        <v>37.333333333333336</v>
      </c>
    </row>
    <row r="86" spans="1:5" ht="15" customHeight="1" thickBot="1" x14ac:dyDescent="0.3">
      <c r="A86" s="175">
        <v>80</v>
      </c>
      <c r="B86" s="19" t="s">
        <v>4</v>
      </c>
      <c r="C86" s="820" t="s">
        <v>175</v>
      </c>
      <c r="D86" s="19">
        <v>6</v>
      </c>
      <c r="E86" s="20">
        <v>37</v>
      </c>
    </row>
    <row r="87" spans="1:5" ht="15" customHeight="1" x14ac:dyDescent="0.25">
      <c r="A87" s="171">
        <v>81</v>
      </c>
      <c r="B87" s="13" t="s">
        <v>4</v>
      </c>
      <c r="C87" s="816" t="s">
        <v>74</v>
      </c>
      <c r="D87" s="13">
        <v>9</v>
      </c>
      <c r="E87" s="14">
        <v>37</v>
      </c>
    </row>
    <row r="88" spans="1:5" ht="15" customHeight="1" x14ac:dyDescent="0.25">
      <c r="A88" s="174">
        <v>82</v>
      </c>
      <c r="B88" s="16" t="s">
        <v>1</v>
      </c>
      <c r="C88" s="31" t="s">
        <v>184</v>
      </c>
      <c r="D88" s="16">
        <v>4</v>
      </c>
      <c r="E88" s="18">
        <v>36.799999999999997</v>
      </c>
    </row>
    <row r="89" spans="1:5" ht="15" customHeight="1" x14ac:dyDescent="0.25">
      <c r="A89" s="174">
        <v>83</v>
      </c>
      <c r="B89" s="419" t="s">
        <v>5</v>
      </c>
      <c r="C89" s="416" t="s">
        <v>63</v>
      </c>
      <c r="D89" s="16">
        <v>5</v>
      </c>
      <c r="E89" s="18">
        <v>36.4</v>
      </c>
    </row>
    <row r="90" spans="1:5" ht="15" customHeight="1" x14ac:dyDescent="0.25">
      <c r="A90" s="174">
        <v>84</v>
      </c>
      <c r="B90" s="16" t="s">
        <v>4</v>
      </c>
      <c r="C90" s="31" t="s">
        <v>58</v>
      </c>
      <c r="D90" s="16">
        <v>9</v>
      </c>
      <c r="E90" s="18">
        <v>36.200000000000003</v>
      </c>
    </row>
    <row r="91" spans="1:5" ht="15" customHeight="1" x14ac:dyDescent="0.25">
      <c r="A91" s="174">
        <v>85</v>
      </c>
      <c r="B91" s="789" t="s">
        <v>5</v>
      </c>
      <c r="C91" s="31" t="s">
        <v>60</v>
      </c>
      <c r="D91" s="16">
        <v>8</v>
      </c>
      <c r="E91" s="18">
        <v>36.1</v>
      </c>
    </row>
    <row r="92" spans="1:5" ht="15" customHeight="1" x14ac:dyDescent="0.25">
      <c r="A92" s="174">
        <v>86</v>
      </c>
      <c r="B92" s="16" t="s">
        <v>1</v>
      </c>
      <c r="C92" s="31" t="s">
        <v>17</v>
      </c>
      <c r="D92" s="16">
        <v>10</v>
      </c>
      <c r="E92" s="18">
        <v>36</v>
      </c>
    </row>
    <row r="93" spans="1:5" ht="15" customHeight="1" x14ac:dyDescent="0.25">
      <c r="A93" s="174">
        <v>87</v>
      </c>
      <c r="B93" s="16" t="s">
        <v>1</v>
      </c>
      <c r="C93" s="31" t="s">
        <v>26</v>
      </c>
      <c r="D93" s="16">
        <v>3</v>
      </c>
      <c r="E93" s="18">
        <v>35</v>
      </c>
    </row>
    <row r="94" spans="1:5" ht="15" customHeight="1" x14ac:dyDescent="0.25">
      <c r="A94" s="174">
        <v>88</v>
      </c>
      <c r="B94" s="16" t="s">
        <v>1</v>
      </c>
      <c r="C94" s="31" t="s">
        <v>186</v>
      </c>
      <c r="D94" s="16">
        <v>3</v>
      </c>
      <c r="E94" s="18">
        <v>34.700000000000003</v>
      </c>
    </row>
    <row r="95" spans="1:5" ht="15" customHeight="1" x14ac:dyDescent="0.25">
      <c r="A95" s="174">
        <v>89</v>
      </c>
      <c r="B95" s="16" t="s">
        <v>4</v>
      </c>
      <c r="C95" s="416" t="s">
        <v>95</v>
      </c>
      <c r="D95" s="16">
        <v>10</v>
      </c>
      <c r="E95" s="18">
        <v>33.9</v>
      </c>
    </row>
    <row r="96" spans="1:5" ht="15" customHeight="1" thickBot="1" x14ac:dyDescent="0.3">
      <c r="A96" s="175">
        <v>90</v>
      </c>
      <c r="B96" s="19" t="s">
        <v>2</v>
      </c>
      <c r="C96" s="32" t="s">
        <v>110</v>
      </c>
      <c r="D96" s="19">
        <v>10</v>
      </c>
      <c r="E96" s="20">
        <v>33.6</v>
      </c>
    </row>
    <row r="97" spans="1:5" ht="15" customHeight="1" x14ac:dyDescent="0.25">
      <c r="A97" s="171">
        <v>91</v>
      </c>
      <c r="B97" s="13" t="s">
        <v>1</v>
      </c>
      <c r="C97" s="210" t="s">
        <v>189</v>
      </c>
      <c r="D97" s="13">
        <v>10</v>
      </c>
      <c r="E97" s="14">
        <v>32.799999999999997</v>
      </c>
    </row>
    <row r="98" spans="1:5" ht="15" customHeight="1" x14ac:dyDescent="0.25">
      <c r="A98" s="174">
        <v>92</v>
      </c>
      <c r="B98" s="16" t="s">
        <v>0</v>
      </c>
      <c r="C98" s="31" t="s">
        <v>10</v>
      </c>
      <c r="D98" s="16">
        <v>3</v>
      </c>
      <c r="E98" s="18">
        <v>32.333333333333336</v>
      </c>
    </row>
    <row r="99" spans="1:5" ht="15" customHeight="1" x14ac:dyDescent="0.25">
      <c r="A99" s="174">
        <v>93</v>
      </c>
      <c r="B99" s="16" t="s">
        <v>1</v>
      </c>
      <c r="C99" s="31" t="s">
        <v>183</v>
      </c>
      <c r="D99" s="16">
        <v>8</v>
      </c>
      <c r="E99" s="18">
        <v>32</v>
      </c>
    </row>
    <row r="100" spans="1:5" ht="15" customHeight="1" x14ac:dyDescent="0.25">
      <c r="A100" s="174">
        <v>94</v>
      </c>
      <c r="B100" s="789" t="s">
        <v>3</v>
      </c>
      <c r="C100" s="416" t="s">
        <v>45</v>
      </c>
      <c r="D100" s="586">
        <v>4</v>
      </c>
      <c r="E100" s="587">
        <v>31.8</v>
      </c>
    </row>
    <row r="101" spans="1:5" ht="15" customHeight="1" x14ac:dyDescent="0.25">
      <c r="A101" s="174">
        <v>95</v>
      </c>
      <c r="B101" s="419" t="s">
        <v>1</v>
      </c>
      <c r="C101" s="416" t="s">
        <v>12</v>
      </c>
      <c r="D101" s="586">
        <v>13</v>
      </c>
      <c r="E101" s="587">
        <v>31</v>
      </c>
    </row>
    <row r="102" spans="1:5" ht="15" customHeight="1" x14ac:dyDescent="0.25">
      <c r="A102" s="176">
        <v>96</v>
      </c>
      <c r="B102" s="25" t="s">
        <v>5</v>
      </c>
      <c r="C102" s="551" t="s">
        <v>76</v>
      </c>
      <c r="D102" s="25">
        <v>8</v>
      </c>
      <c r="E102" s="26">
        <v>30.3</v>
      </c>
    </row>
    <row r="103" spans="1:5" ht="15" customHeight="1" thickBot="1" x14ac:dyDescent="0.3">
      <c r="A103" s="175">
        <v>97</v>
      </c>
      <c r="B103" s="19" t="s">
        <v>2</v>
      </c>
      <c r="C103" s="235" t="s">
        <v>106</v>
      </c>
      <c r="D103" s="19">
        <v>6</v>
      </c>
      <c r="E103" s="20">
        <v>27</v>
      </c>
    </row>
    <row r="104" spans="1:5" ht="15" customHeight="1" x14ac:dyDescent="0.25">
      <c r="D104" s="187" t="s">
        <v>123</v>
      </c>
      <c r="E104" s="167">
        <f>AVERAGE(E7:E103)</f>
        <v>48.232672625198397</v>
      </c>
    </row>
    <row r="105" spans="1:5" ht="15" x14ac:dyDescent="0.25">
      <c r="D105" s="181" t="s">
        <v>81</v>
      </c>
      <c r="E105" s="10">
        <v>50.78</v>
      </c>
    </row>
  </sheetData>
  <mergeCells count="1">
    <mergeCell ref="C2:D2"/>
  </mergeCells>
  <conditionalFormatting sqref="E6:E105">
    <cfRule type="cellIs" dxfId="6" priority="522" stopIfTrue="1" operator="lessThan">
      <formula>50</formula>
    </cfRule>
    <cfRule type="cellIs" dxfId="5" priority="523" stopIfTrue="1" operator="equal">
      <formula>50</formula>
    </cfRule>
    <cfRule type="cellIs" dxfId="4" priority="524" stopIfTrue="1" operator="between">
      <formula>75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90" zoomScaleNormal="9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ColWidth="9.140625" defaultRowHeight="12.75" x14ac:dyDescent="0.2"/>
  <cols>
    <col min="1" max="1" width="4.7109375" style="1" customWidth="1"/>
    <col min="2" max="2" width="10.7109375" style="2" customWidth="1"/>
    <col min="3" max="3" width="31.7109375" style="2" customWidth="1"/>
    <col min="4" max="10" width="8.7109375" style="2" customWidth="1"/>
    <col min="11" max="11" width="6.7109375" style="1" customWidth="1"/>
    <col min="12" max="16384" width="9.140625" style="1"/>
  </cols>
  <sheetData>
    <row r="1" spans="1:13" ht="15" x14ac:dyDescent="0.25">
      <c r="L1" s="166"/>
      <c r="M1" s="111" t="s">
        <v>128</v>
      </c>
    </row>
    <row r="2" spans="1:13" ht="15.75" x14ac:dyDescent="0.25">
      <c r="C2" s="963" t="s">
        <v>117</v>
      </c>
      <c r="D2" s="963"/>
      <c r="E2" s="133"/>
      <c r="F2" s="133"/>
      <c r="G2" s="133"/>
      <c r="J2" s="33">
        <v>2021</v>
      </c>
      <c r="L2" s="202"/>
      <c r="M2" s="111" t="s">
        <v>129</v>
      </c>
    </row>
    <row r="3" spans="1:13" ht="15.75" thickBot="1" x14ac:dyDescent="0.3">
      <c r="L3" s="203"/>
      <c r="M3" s="111" t="s">
        <v>130</v>
      </c>
    </row>
    <row r="4" spans="1:13" ht="15" customHeight="1" x14ac:dyDescent="0.25">
      <c r="A4" s="954" t="s">
        <v>79</v>
      </c>
      <c r="B4" s="982" t="s">
        <v>82</v>
      </c>
      <c r="C4" s="982" t="s">
        <v>72</v>
      </c>
      <c r="D4" s="984" t="s">
        <v>8</v>
      </c>
      <c r="E4" s="986" t="s">
        <v>163</v>
      </c>
      <c r="F4" s="987"/>
      <c r="G4" s="987"/>
      <c r="H4" s="987"/>
      <c r="I4" s="988"/>
      <c r="J4" s="952" t="s">
        <v>142</v>
      </c>
      <c r="L4" s="112"/>
      <c r="M4" s="111" t="s">
        <v>131</v>
      </c>
    </row>
    <row r="5" spans="1:13" ht="28.5" customHeight="1" thickBot="1" x14ac:dyDescent="0.25">
      <c r="A5" s="955"/>
      <c r="B5" s="983" t="s">
        <v>83</v>
      </c>
      <c r="C5" s="983"/>
      <c r="D5" s="985"/>
      <c r="E5" s="412" t="s">
        <v>71</v>
      </c>
      <c r="F5" s="412" t="s">
        <v>161</v>
      </c>
      <c r="G5" s="412" t="s">
        <v>162</v>
      </c>
      <c r="H5" s="413" t="s">
        <v>7</v>
      </c>
      <c r="I5" s="413">
        <v>100</v>
      </c>
      <c r="J5" s="953"/>
    </row>
    <row r="6" spans="1:13" ht="15" customHeight="1" thickBot="1" x14ac:dyDescent="0.25">
      <c r="A6" s="129"/>
      <c r="B6" s="130"/>
      <c r="C6" s="151" t="s">
        <v>143</v>
      </c>
      <c r="D6" s="152">
        <f t="shared" ref="D6:I6" si="0">D7+D8+D17+D30+D46+D61+D73+D102</f>
        <v>1055</v>
      </c>
      <c r="E6" s="151">
        <f t="shared" si="0"/>
        <v>218</v>
      </c>
      <c r="F6" s="151">
        <f t="shared" si="0"/>
        <v>668</v>
      </c>
      <c r="G6" s="151">
        <f t="shared" si="0"/>
        <v>123</v>
      </c>
      <c r="H6" s="152">
        <f t="shared" si="0"/>
        <v>43</v>
      </c>
      <c r="I6" s="152">
        <f t="shared" si="0"/>
        <v>3</v>
      </c>
      <c r="J6" s="153">
        <v>50.78</v>
      </c>
    </row>
    <row r="7" spans="1:13" ht="15" customHeight="1" thickBot="1" x14ac:dyDescent="0.3">
      <c r="A7" s="154">
        <v>1</v>
      </c>
      <c r="B7" s="143">
        <v>50050</v>
      </c>
      <c r="C7" s="145" t="s">
        <v>39</v>
      </c>
      <c r="D7" s="144">
        <v>11</v>
      </c>
      <c r="E7" s="144">
        <v>1</v>
      </c>
      <c r="F7" s="144">
        <v>8</v>
      </c>
      <c r="G7" s="144">
        <v>2</v>
      </c>
      <c r="H7" s="144"/>
      <c r="I7" s="144"/>
      <c r="J7" s="146">
        <v>55</v>
      </c>
    </row>
    <row r="8" spans="1:13" ht="15" customHeight="1" thickBot="1" x14ac:dyDescent="0.25">
      <c r="A8" s="149"/>
      <c r="B8" s="150"/>
      <c r="C8" s="161" t="s">
        <v>144</v>
      </c>
      <c r="D8" s="162">
        <f t="shared" ref="D8:I8" si="1">SUM(D9:D16)</f>
        <v>92</v>
      </c>
      <c r="E8" s="161">
        <f t="shared" si="1"/>
        <v>10</v>
      </c>
      <c r="F8" s="161">
        <f t="shared" si="1"/>
        <v>67</v>
      </c>
      <c r="G8" s="161">
        <f t="shared" si="1"/>
        <v>13</v>
      </c>
      <c r="H8" s="162">
        <f t="shared" si="1"/>
        <v>0</v>
      </c>
      <c r="I8" s="162">
        <f t="shared" si="1"/>
        <v>2</v>
      </c>
      <c r="J8" s="164">
        <f>AVERAGE(J9:J16)</f>
        <v>52.590706862581868</v>
      </c>
    </row>
    <row r="9" spans="1:13" ht="15" customHeight="1" x14ac:dyDescent="0.25">
      <c r="A9" s="15">
        <v>1</v>
      </c>
      <c r="B9" s="135">
        <v>10002</v>
      </c>
      <c r="C9" s="782" t="s">
        <v>190</v>
      </c>
      <c r="D9" s="16">
        <v>8</v>
      </c>
      <c r="E9" s="16">
        <v>1</v>
      </c>
      <c r="F9" s="16">
        <v>6</v>
      </c>
      <c r="G9" s="16">
        <v>1</v>
      </c>
      <c r="H9" s="16"/>
      <c r="I9" s="16"/>
      <c r="J9" s="170">
        <v>50.625</v>
      </c>
    </row>
    <row r="10" spans="1:13" ht="15" customHeight="1" x14ac:dyDescent="0.25">
      <c r="A10" s="15">
        <v>2</v>
      </c>
      <c r="B10" s="135">
        <v>10090</v>
      </c>
      <c r="C10" s="782" t="s">
        <v>87</v>
      </c>
      <c r="D10" s="16">
        <v>21</v>
      </c>
      <c r="E10" s="16">
        <v>2</v>
      </c>
      <c r="F10" s="16">
        <v>14</v>
      </c>
      <c r="G10" s="16">
        <v>4</v>
      </c>
      <c r="H10" s="16"/>
      <c r="I10" s="16">
        <v>1</v>
      </c>
      <c r="J10" s="170">
        <v>56.38095238095238</v>
      </c>
    </row>
    <row r="11" spans="1:13" ht="15" customHeight="1" x14ac:dyDescent="0.25">
      <c r="A11" s="15">
        <v>3</v>
      </c>
      <c r="B11" s="135">
        <v>10004</v>
      </c>
      <c r="C11" s="782" t="s">
        <v>86</v>
      </c>
      <c r="D11" s="16">
        <v>13</v>
      </c>
      <c r="E11" s="16">
        <v>1</v>
      </c>
      <c r="F11" s="16">
        <v>8</v>
      </c>
      <c r="G11" s="16">
        <v>3</v>
      </c>
      <c r="H11" s="16"/>
      <c r="I11" s="16">
        <v>1</v>
      </c>
      <c r="J11" s="170">
        <v>64.538461538461533</v>
      </c>
    </row>
    <row r="12" spans="1:13" ht="15" customHeight="1" x14ac:dyDescent="0.25">
      <c r="A12" s="15">
        <v>4</v>
      </c>
      <c r="B12" s="137">
        <v>10001</v>
      </c>
      <c r="C12" s="787" t="s">
        <v>84</v>
      </c>
      <c r="D12" s="12">
        <v>9</v>
      </c>
      <c r="E12" s="12"/>
      <c r="F12" s="12">
        <v>7</v>
      </c>
      <c r="G12" s="12">
        <v>2</v>
      </c>
      <c r="H12" s="12"/>
      <c r="I12" s="12"/>
      <c r="J12" s="169">
        <v>58.555555555555557</v>
      </c>
    </row>
    <row r="13" spans="1:13" ht="15" customHeight="1" x14ac:dyDescent="0.25">
      <c r="A13" s="15">
        <v>5</v>
      </c>
      <c r="B13" s="135">
        <v>10120</v>
      </c>
      <c r="C13" s="782" t="s">
        <v>191</v>
      </c>
      <c r="D13" s="16">
        <v>9</v>
      </c>
      <c r="E13" s="16">
        <v>1</v>
      </c>
      <c r="F13" s="16">
        <v>7</v>
      </c>
      <c r="G13" s="16">
        <v>1</v>
      </c>
      <c r="H13" s="16"/>
      <c r="I13" s="16"/>
      <c r="J13" s="170">
        <v>57.222222222222221</v>
      </c>
    </row>
    <row r="14" spans="1:13" ht="15" customHeight="1" x14ac:dyDescent="0.25">
      <c r="A14" s="15">
        <v>6</v>
      </c>
      <c r="B14" s="135">
        <v>10190</v>
      </c>
      <c r="C14" s="782" t="s">
        <v>192</v>
      </c>
      <c r="D14" s="16">
        <v>7</v>
      </c>
      <c r="E14" s="16">
        <v>2</v>
      </c>
      <c r="F14" s="16">
        <v>5</v>
      </c>
      <c r="G14" s="16"/>
      <c r="H14" s="16"/>
      <c r="I14" s="16"/>
      <c r="J14" s="170">
        <v>38.142857142857146</v>
      </c>
    </row>
    <row r="15" spans="1:13" ht="15" customHeight="1" x14ac:dyDescent="0.25">
      <c r="A15" s="15">
        <v>7</v>
      </c>
      <c r="B15" s="135">
        <v>10320</v>
      </c>
      <c r="C15" s="782" t="s">
        <v>90</v>
      </c>
      <c r="D15" s="16">
        <v>14</v>
      </c>
      <c r="E15" s="16">
        <v>1</v>
      </c>
      <c r="F15" s="16">
        <v>11</v>
      </c>
      <c r="G15" s="16">
        <v>2</v>
      </c>
      <c r="H15" s="16"/>
      <c r="I15" s="16"/>
      <c r="J15" s="170">
        <v>51.533333333333331</v>
      </c>
    </row>
    <row r="16" spans="1:13" ht="15" customHeight="1" thickBot="1" x14ac:dyDescent="0.3">
      <c r="A16" s="15">
        <v>8</v>
      </c>
      <c r="B16" s="135">
        <v>10860</v>
      </c>
      <c r="C16" s="782" t="s">
        <v>193</v>
      </c>
      <c r="D16" s="158">
        <v>11</v>
      </c>
      <c r="E16" s="158">
        <v>2</v>
      </c>
      <c r="F16" s="158">
        <v>9</v>
      </c>
      <c r="G16" s="158"/>
      <c r="H16" s="16"/>
      <c r="I16" s="16"/>
      <c r="J16" s="18">
        <v>43.727272727272727</v>
      </c>
    </row>
    <row r="17" spans="1:10" ht="15" customHeight="1" thickBot="1" x14ac:dyDescent="0.3">
      <c r="A17" s="148"/>
      <c r="B17" s="143"/>
      <c r="C17" s="155" t="s">
        <v>145</v>
      </c>
      <c r="D17" s="156">
        <f t="shared" ref="D17:I17" si="2">SUM(D18:D29)</f>
        <v>112</v>
      </c>
      <c r="E17" s="156">
        <f t="shared" si="2"/>
        <v>28</v>
      </c>
      <c r="F17" s="156">
        <f t="shared" si="2"/>
        <v>75</v>
      </c>
      <c r="G17" s="156">
        <f t="shared" si="2"/>
        <v>7</v>
      </c>
      <c r="H17" s="156">
        <f t="shared" si="2"/>
        <v>2</v>
      </c>
      <c r="I17" s="156">
        <f t="shared" si="2"/>
        <v>0</v>
      </c>
      <c r="J17" s="157">
        <f>AVERAGE(J18:J29)</f>
        <v>45.07500000000001</v>
      </c>
    </row>
    <row r="18" spans="1:10" ht="15" customHeight="1" x14ac:dyDescent="0.25">
      <c r="A18" s="21">
        <v>1</v>
      </c>
      <c r="B18" s="137">
        <v>20040</v>
      </c>
      <c r="C18" s="147" t="s">
        <v>69</v>
      </c>
      <c r="D18" s="12">
        <v>19</v>
      </c>
      <c r="E18" s="12">
        <v>4</v>
      </c>
      <c r="F18" s="12">
        <v>11</v>
      </c>
      <c r="G18" s="12">
        <v>3</v>
      </c>
      <c r="H18" s="12">
        <v>1</v>
      </c>
      <c r="I18" s="12"/>
      <c r="J18" s="22">
        <v>52.7</v>
      </c>
    </row>
    <row r="19" spans="1:10" ht="15" customHeight="1" x14ac:dyDescent="0.25">
      <c r="A19" s="23">
        <v>2</v>
      </c>
      <c r="B19" s="135">
        <v>20061</v>
      </c>
      <c r="C19" s="31" t="s">
        <v>67</v>
      </c>
      <c r="D19" s="16">
        <v>6</v>
      </c>
      <c r="E19" s="16">
        <v>2</v>
      </c>
      <c r="F19" s="16">
        <v>4</v>
      </c>
      <c r="G19" s="16"/>
      <c r="H19" s="16"/>
      <c r="I19" s="16"/>
      <c r="J19" s="18">
        <v>47.2</v>
      </c>
    </row>
    <row r="20" spans="1:10" ht="15" customHeight="1" x14ac:dyDescent="0.25">
      <c r="A20" s="23">
        <v>3</v>
      </c>
      <c r="B20" s="135">
        <v>21020</v>
      </c>
      <c r="C20" s="31" t="s">
        <v>61</v>
      </c>
      <c r="D20" s="16">
        <v>11</v>
      </c>
      <c r="E20" s="16"/>
      <c r="F20" s="16">
        <v>10</v>
      </c>
      <c r="G20" s="16">
        <v>1</v>
      </c>
      <c r="H20" s="16"/>
      <c r="I20" s="16"/>
      <c r="J20" s="18">
        <v>55.6</v>
      </c>
    </row>
    <row r="21" spans="1:10" ht="15" customHeight="1" x14ac:dyDescent="0.25">
      <c r="A21" s="23">
        <v>4</v>
      </c>
      <c r="B21" s="135">
        <v>20060</v>
      </c>
      <c r="C21" s="31" t="s">
        <v>68</v>
      </c>
      <c r="D21" s="16">
        <v>11</v>
      </c>
      <c r="E21" s="16"/>
      <c r="F21" s="16">
        <v>11</v>
      </c>
      <c r="G21" s="16"/>
      <c r="H21" s="16"/>
      <c r="I21" s="16"/>
      <c r="J21" s="18">
        <v>53.3</v>
      </c>
    </row>
    <row r="22" spans="1:10" ht="15" customHeight="1" x14ac:dyDescent="0.25">
      <c r="A22" s="23">
        <v>5</v>
      </c>
      <c r="B22" s="135">
        <v>20400</v>
      </c>
      <c r="C22" s="31" t="s">
        <v>66</v>
      </c>
      <c r="D22" s="16">
        <v>16</v>
      </c>
      <c r="E22" s="16">
        <v>2</v>
      </c>
      <c r="F22" s="16">
        <v>12</v>
      </c>
      <c r="G22" s="16">
        <v>1</v>
      </c>
      <c r="H22" s="16">
        <v>1</v>
      </c>
      <c r="I22" s="16"/>
      <c r="J22" s="18">
        <v>49.8</v>
      </c>
    </row>
    <row r="23" spans="1:10" ht="15" customHeight="1" x14ac:dyDescent="0.25">
      <c r="A23" s="23">
        <v>6</v>
      </c>
      <c r="B23" s="135">
        <v>20080</v>
      </c>
      <c r="C23" s="782" t="s">
        <v>171</v>
      </c>
      <c r="D23" s="16">
        <v>2</v>
      </c>
      <c r="E23" s="16">
        <v>1</v>
      </c>
      <c r="F23" s="16">
        <v>1</v>
      </c>
      <c r="G23" s="16"/>
      <c r="H23" s="16"/>
      <c r="I23" s="16"/>
      <c r="J23" s="18">
        <v>50.5</v>
      </c>
    </row>
    <row r="24" spans="1:10" ht="15" customHeight="1" x14ac:dyDescent="0.25">
      <c r="A24" s="23">
        <v>7</v>
      </c>
      <c r="B24" s="135">
        <v>20460</v>
      </c>
      <c r="C24" s="31" t="s">
        <v>65</v>
      </c>
      <c r="D24" s="16">
        <v>11</v>
      </c>
      <c r="E24" s="16">
        <v>4</v>
      </c>
      <c r="F24" s="16">
        <v>6</v>
      </c>
      <c r="G24" s="16">
        <v>1</v>
      </c>
      <c r="H24" s="16"/>
      <c r="I24" s="16"/>
      <c r="J24" s="18">
        <v>44.1</v>
      </c>
    </row>
    <row r="25" spans="1:10" ht="15" customHeight="1" x14ac:dyDescent="0.25">
      <c r="A25" s="23">
        <v>8</v>
      </c>
      <c r="B25" s="135">
        <v>20550</v>
      </c>
      <c r="C25" s="782" t="s">
        <v>64</v>
      </c>
      <c r="D25" s="16">
        <v>5</v>
      </c>
      <c r="E25" s="16">
        <v>1</v>
      </c>
      <c r="F25" s="16">
        <v>4</v>
      </c>
      <c r="G25" s="16"/>
      <c r="H25" s="16"/>
      <c r="I25" s="16"/>
      <c r="J25" s="18">
        <v>45.8</v>
      </c>
    </row>
    <row r="26" spans="1:10" ht="15" customHeight="1" x14ac:dyDescent="0.25">
      <c r="A26" s="23">
        <v>9</v>
      </c>
      <c r="B26" s="135">
        <v>20630</v>
      </c>
      <c r="C26" s="31" t="s">
        <v>63</v>
      </c>
      <c r="D26" s="16">
        <v>5</v>
      </c>
      <c r="E26" s="16">
        <v>3</v>
      </c>
      <c r="F26" s="16">
        <v>2</v>
      </c>
      <c r="G26" s="16"/>
      <c r="H26" s="16"/>
      <c r="I26" s="16"/>
      <c r="J26" s="18">
        <v>36.4</v>
      </c>
    </row>
    <row r="27" spans="1:10" ht="15" customHeight="1" x14ac:dyDescent="0.25">
      <c r="A27" s="23">
        <v>10</v>
      </c>
      <c r="B27" s="135">
        <v>20810</v>
      </c>
      <c r="C27" s="31" t="s">
        <v>76</v>
      </c>
      <c r="D27" s="16">
        <v>8</v>
      </c>
      <c r="E27" s="16">
        <v>4</v>
      </c>
      <c r="F27" s="16">
        <v>4</v>
      </c>
      <c r="G27" s="16"/>
      <c r="H27" s="16"/>
      <c r="I27" s="16"/>
      <c r="J27" s="18">
        <v>30.3</v>
      </c>
    </row>
    <row r="28" spans="1:10" ht="15" customHeight="1" x14ac:dyDescent="0.25">
      <c r="A28" s="23">
        <v>11</v>
      </c>
      <c r="B28" s="135">
        <v>20900</v>
      </c>
      <c r="C28" s="782" t="s">
        <v>172</v>
      </c>
      <c r="D28" s="16">
        <v>10</v>
      </c>
      <c r="E28" s="16">
        <v>3</v>
      </c>
      <c r="F28" s="16">
        <v>7</v>
      </c>
      <c r="G28" s="16"/>
      <c r="H28" s="16"/>
      <c r="I28" s="16"/>
      <c r="J28" s="18">
        <v>39.1</v>
      </c>
    </row>
    <row r="29" spans="1:10" ht="15" customHeight="1" thickBot="1" x14ac:dyDescent="0.3">
      <c r="A29" s="23">
        <v>12</v>
      </c>
      <c r="B29" s="135">
        <v>21349</v>
      </c>
      <c r="C29" s="416" t="s">
        <v>60</v>
      </c>
      <c r="D29" s="16">
        <v>8</v>
      </c>
      <c r="E29" s="16">
        <v>4</v>
      </c>
      <c r="F29" s="16">
        <v>3</v>
      </c>
      <c r="G29" s="16">
        <v>1</v>
      </c>
      <c r="H29" s="16"/>
      <c r="I29" s="16"/>
      <c r="J29" s="18">
        <v>36.1</v>
      </c>
    </row>
    <row r="30" spans="1:10" ht="15" customHeight="1" thickBot="1" x14ac:dyDescent="0.3">
      <c r="A30" s="142"/>
      <c r="B30" s="143"/>
      <c r="C30" s="155" t="s">
        <v>146</v>
      </c>
      <c r="D30" s="156">
        <f t="shared" ref="D30:I30" si="3">SUM(D31:D45)</f>
        <v>138</v>
      </c>
      <c r="E30" s="156">
        <f t="shared" si="3"/>
        <v>36</v>
      </c>
      <c r="F30" s="156">
        <f t="shared" si="3"/>
        <v>87</v>
      </c>
      <c r="G30" s="156">
        <f t="shared" si="3"/>
        <v>9</v>
      </c>
      <c r="H30" s="156">
        <f t="shared" si="3"/>
        <v>6</v>
      </c>
      <c r="I30" s="156">
        <f t="shared" si="3"/>
        <v>0</v>
      </c>
      <c r="J30" s="157">
        <f>AVERAGE(J31:J45)</f>
        <v>46.926666666666662</v>
      </c>
    </row>
    <row r="31" spans="1:10" ht="15" customHeight="1" x14ac:dyDescent="0.25">
      <c r="A31" s="23">
        <v>1</v>
      </c>
      <c r="B31" s="135">
        <v>30070</v>
      </c>
      <c r="C31" s="31" t="s">
        <v>93</v>
      </c>
      <c r="D31" s="16">
        <v>22</v>
      </c>
      <c r="E31" s="16">
        <v>2</v>
      </c>
      <c r="F31" s="16">
        <v>15</v>
      </c>
      <c r="G31" s="16">
        <v>3</v>
      </c>
      <c r="H31" s="16">
        <v>2</v>
      </c>
      <c r="I31" s="16"/>
      <c r="J31" s="18">
        <v>57.5</v>
      </c>
    </row>
    <row r="32" spans="1:10" ht="15" customHeight="1" x14ac:dyDescent="0.25">
      <c r="A32" s="23">
        <v>2</v>
      </c>
      <c r="B32" s="135">
        <v>30480</v>
      </c>
      <c r="C32" s="183" t="s">
        <v>140</v>
      </c>
      <c r="D32" s="16">
        <v>12</v>
      </c>
      <c r="E32" s="16">
        <v>2</v>
      </c>
      <c r="F32" s="16">
        <v>8</v>
      </c>
      <c r="G32" s="16">
        <v>1</v>
      </c>
      <c r="H32" s="16">
        <v>1</v>
      </c>
      <c r="I32" s="16"/>
      <c r="J32" s="18">
        <v>51.8</v>
      </c>
    </row>
    <row r="33" spans="1:10" ht="15" customHeight="1" x14ac:dyDescent="0.25">
      <c r="A33" s="23">
        <v>3</v>
      </c>
      <c r="B33" s="135">
        <v>30460</v>
      </c>
      <c r="C33" s="31" t="s">
        <v>94</v>
      </c>
      <c r="D33" s="16">
        <v>7</v>
      </c>
      <c r="E33" s="16">
        <v>3</v>
      </c>
      <c r="F33" s="16">
        <v>3</v>
      </c>
      <c r="G33" s="16">
        <v>1</v>
      </c>
      <c r="H33" s="16"/>
      <c r="I33" s="16"/>
      <c r="J33" s="18">
        <v>44.7</v>
      </c>
    </row>
    <row r="34" spans="1:10" ht="15" customHeight="1" x14ac:dyDescent="0.25">
      <c r="A34" s="23">
        <v>4</v>
      </c>
      <c r="B34" s="137">
        <v>30030</v>
      </c>
      <c r="C34" s="784" t="s">
        <v>173</v>
      </c>
      <c r="D34" s="12">
        <v>6</v>
      </c>
      <c r="E34" s="12">
        <v>1</v>
      </c>
      <c r="F34" s="12">
        <v>5</v>
      </c>
      <c r="G34" s="12"/>
      <c r="H34" s="12"/>
      <c r="I34" s="12"/>
      <c r="J34" s="22">
        <v>47.8</v>
      </c>
    </row>
    <row r="35" spans="1:10" ht="15" customHeight="1" x14ac:dyDescent="0.25">
      <c r="A35" s="23">
        <v>5</v>
      </c>
      <c r="B35" s="135">
        <v>31000</v>
      </c>
      <c r="C35" s="31" t="s">
        <v>96</v>
      </c>
      <c r="D35" s="16">
        <v>17</v>
      </c>
      <c r="E35" s="16">
        <v>5</v>
      </c>
      <c r="F35" s="16">
        <v>11</v>
      </c>
      <c r="G35" s="16">
        <v>1</v>
      </c>
      <c r="H35" s="16"/>
      <c r="I35" s="16"/>
      <c r="J35" s="18">
        <v>44.8</v>
      </c>
    </row>
    <row r="36" spans="1:10" ht="15" customHeight="1" x14ac:dyDescent="0.25">
      <c r="A36" s="23">
        <v>6</v>
      </c>
      <c r="B36" s="135">
        <v>30160</v>
      </c>
      <c r="C36" s="585" t="s">
        <v>58</v>
      </c>
      <c r="D36" s="16">
        <v>9</v>
      </c>
      <c r="E36" s="16">
        <v>3</v>
      </c>
      <c r="F36" s="16">
        <v>6</v>
      </c>
      <c r="G36" s="16"/>
      <c r="H36" s="16"/>
      <c r="I36" s="16"/>
      <c r="J36" s="18">
        <v>36.200000000000003</v>
      </c>
    </row>
    <row r="37" spans="1:10" ht="15" customHeight="1" x14ac:dyDescent="0.25">
      <c r="A37" s="23">
        <v>7</v>
      </c>
      <c r="B37" s="135">
        <v>30440</v>
      </c>
      <c r="C37" s="417" t="s">
        <v>56</v>
      </c>
      <c r="D37" s="16">
        <v>6</v>
      </c>
      <c r="E37" s="16">
        <v>2</v>
      </c>
      <c r="F37" s="16">
        <v>2</v>
      </c>
      <c r="G37" s="16">
        <v>1</v>
      </c>
      <c r="H37" s="16">
        <v>1</v>
      </c>
      <c r="I37" s="16"/>
      <c r="J37" s="18">
        <v>54</v>
      </c>
    </row>
    <row r="38" spans="1:10" ht="15" customHeight="1" x14ac:dyDescent="0.25">
      <c r="A38" s="23">
        <v>8</v>
      </c>
      <c r="B38" s="135">
        <v>30500</v>
      </c>
      <c r="C38" s="785" t="s">
        <v>74</v>
      </c>
      <c r="D38" s="16">
        <v>9</v>
      </c>
      <c r="E38" s="16">
        <v>5</v>
      </c>
      <c r="F38" s="16">
        <v>3</v>
      </c>
      <c r="G38" s="16">
        <v>1</v>
      </c>
      <c r="H38" s="16"/>
      <c r="I38" s="16"/>
      <c r="J38" s="18">
        <v>37</v>
      </c>
    </row>
    <row r="39" spans="1:10" ht="15" customHeight="1" x14ac:dyDescent="0.25">
      <c r="A39" s="23">
        <v>9</v>
      </c>
      <c r="B39" s="135">
        <v>30530</v>
      </c>
      <c r="C39" s="782" t="s">
        <v>174</v>
      </c>
      <c r="D39" s="16">
        <v>7</v>
      </c>
      <c r="E39" s="16">
        <v>1</v>
      </c>
      <c r="F39" s="16">
        <v>5</v>
      </c>
      <c r="G39" s="16">
        <v>1</v>
      </c>
      <c r="H39" s="16"/>
      <c r="I39" s="16"/>
      <c r="J39" s="18">
        <v>47.6</v>
      </c>
    </row>
    <row r="40" spans="1:10" ht="15" customHeight="1" x14ac:dyDescent="0.25">
      <c r="A40" s="23">
        <v>10</v>
      </c>
      <c r="B40" s="135">
        <v>30640</v>
      </c>
      <c r="C40" s="31" t="s">
        <v>54</v>
      </c>
      <c r="D40" s="16">
        <v>7</v>
      </c>
      <c r="E40" s="16">
        <v>1</v>
      </c>
      <c r="F40" s="16">
        <v>5</v>
      </c>
      <c r="G40" s="16"/>
      <c r="H40" s="16">
        <v>1</v>
      </c>
      <c r="I40" s="16"/>
      <c r="J40" s="18">
        <v>53</v>
      </c>
    </row>
    <row r="41" spans="1:10" ht="15" customHeight="1" x14ac:dyDescent="0.25">
      <c r="A41" s="23">
        <v>11</v>
      </c>
      <c r="B41" s="135">
        <v>30650</v>
      </c>
      <c r="C41" s="31" t="s">
        <v>118</v>
      </c>
      <c r="D41" s="16">
        <v>3</v>
      </c>
      <c r="E41" s="16"/>
      <c r="F41" s="16">
        <v>3</v>
      </c>
      <c r="G41" s="16"/>
      <c r="H41" s="16"/>
      <c r="I41" s="16"/>
      <c r="J41" s="18">
        <v>55</v>
      </c>
    </row>
    <row r="42" spans="1:10" ht="15" customHeight="1" x14ac:dyDescent="0.25">
      <c r="A42" s="23">
        <v>12</v>
      </c>
      <c r="B42" s="135">
        <v>30790</v>
      </c>
      <c r="C42" s="782" t="s">
        <v>95</v>
      </c>
      <c r="D42" s="16">
        <v>10</v>
      </c>
      <c r="E42" s="16">
        <v>5</v>
      </c>
      <c r="F42" s="16">
        <v>5</v>
      </c>
      <c r="G42" s="16"/>
      <c r="H42" s="16"/>
      <c r="I42" s="16"/>
      <c r="J42" s="18">
        <v>33.9</v>
      </c>
    </row>
    <row r="43" spans="1:10" ht="15" customHeight="1" x14ac:dyDescent="0.25">
      <c r="A43" s="23">
        <v>13</v>
      </c>
      <c r="B43" s="135">
        <v>30890</v>
      </c>
      <c r="C43" s="31" t="s">
        <v>175</v>
      </c>
      <c r="D43" s="16">
        <v>6</v>
      </c>
      <c r="E43" s="16">
        <v>3</v>
      </c>
      <c r="F43" s="16">
        <v>3</v>
      </c>
      <c r="G43" s="16"/>
      <c r="H43" s="16"/>
      <c r="I43" s="16"/>
      <c r="J43" s="18">
        <v>37</v>
      </c>
    </row>
    <row r="44" spans="1:10" ht="15" customHeight="1" x14ac:dyDescent="0.25">
      <c r="A44" s="23">
        <v>14</v>
      </c>
      <c r="B44" s="135">
        <v>30940</v>
      </c>
      <c r="C44" s="31" t="s">
        <v>51</v>
      </c>
      <c r="D44" s="16">
        <v>13</v>
      </c>
      <c r="E44" s="16">
        <v>3</v>
      </c>
      <c r="F44" s="16">
        <v>10</v>
      </c>
      <c r="G44" s="16"/>
      <c r="H44" s="16"/>
      <c r="I44" s="16"/>
      <c r="J44" s="18">
        <v>46.3</v>
      </c>
    </row>
    <row r="45" spans="1:10" ht="15" customHeight="1" thickBot="1" x14ac:dyDescent="0.3">
      <c r="A45" s="23">
        <v>15</v>
      </c>
      <c r="B45" s="136">
        <v>31480</v>
      </c>
      <c r="C45" s="32" t="s">
        <v>50</v>
      </c>
      <c r="D45" s="19">
        <v>4</v>
      </c>
      <c r="E45" s="19"/>
      <c r="F45" s="19">
        <v>3</v>
      </c>
      <c r="G45" s="19"/>
      <c r="H45" s="19">
        <v>1</v>
      </c>
      <c r="I45" s="19"/>
      <c r="J45" s="20">
        <v>57.3</v>
      </c>
    </row>
    <row r="46" spans="1:10" ht="15" customHeight="1" thickBot="1" x14ac:dyDescent="0.3">
      <c r="A46" s="142"/>
      <c r="B46" s="143"/>
      <c r="C46" s="155" t="s">
        <v>147</v>
      </c>
      <c r="D46" s="156">
        <f t="shared" ref="D46:I46" si="4">SUM(D47:D60)</f>
        <v>146</v>
      </c>
      <c r="E46" s="156">
        <f t="shared" si="4"/>
        <v>21</v>
      </c>
      <c r="F46" s="156">
        <f t="shared" si="4"/>
        <v>94</v>
      </c>
      <c r="G46" s="156">
        <f t="shared" si="4"/>
        <v>23</v>
      </c>
      <c r="H46" s="156">
        <f t="shared" si="4"/>
        <v>8</v>
      </c>
      <c r="I46" s="156">
        <f t="shared" si="4"/>
        <v>0</v>
      </c>
      <c r="J46" s="157">
        <f>AVERAGE(J47:J60)</f>
        <v>50.157142857142858</v>
      </c>
    </row>
    <row r="47" spans="1:10" ht="15" customHeight="1" x14ac:dyDescent="0.25">
      <c r="A47" s="21">
        <v>1</v>
      </c>
      <c r="B47" s="137">
        <v>40010</v>
      </c>
      <c r="C47" s="147" t="s">
        <v>97</v>
      </c>
      <c r="D47" s="12">
        <v>33</v>
      </c>
      <c r="E47" s="12">
        <v>3</v>
      </c>
      <c r="F47" s="12">
        <v>17</v>
      </c>
      <c r="G47" s="12">
        <v>10</v>
      </c>
      <c r="H47" s="12">
        <v>3</v>
      </c>
      <c r="I47" s="12"/>
      <c r="J47" s="22">
        <v>54</v>
      </c>
    </row>
    <row r="48" spans="1:10" ht="15" customHeight="1" x14ac:dyDescent="0.25">
      <c r="A48" s="21">
        <v>2</v>
      </c>
      <c r="B48" s="135">
        <v>40030</v>
      </c>
      <c r="C48" s="598" t="s">
        <v>168</v>
      </c>
      <c r="D48" s="16">
        <v>8</v>
      </c>
      <c r="E48" s="16"/>
      <c r="F48" s="16">
        <v>8</v>
      </c>
      <c r="G48" s="16"/>
      <c r="H48" s="16"/>
      <c r="I48" s="16"/>
      <c r="J48" s="18">
        <v>53</v>
      </c>
    </row>
    <row r="49" spans="1:10" ht="15" customHeight="1" x14ac:dyDescent="0.25">
      <c r="A49" s="21">
        <v>3</v>
      </c>
      <c r="B49" s="135">
        <v>40410</v>
      </c>
      <c r="C49" s="31" t="s">
        <v>99</v>
      </c>
      <c r="D49" s="16">
        <v>11</v>
      </c>
      <c r="E49" s="16"/>
      <c r="F49" s="16">
        <v>8</v>
      </c>
      <c r="G49" s="16">
        <v>2</v>
      </c>
      <c r="H49" s="16">
        <v>1</v>
      </c>
      <c r="I49" s="16"/>
      <c r="J49" s="18">
        <v>57.5</v>
      </c>
    </row>
    <row r="50" spans="1:10" ht="15" customHeight="1" x14ac:dyDescent="0.25">
      <c r="A50" s="23">
        <v>4</v>
      </c>
      <c r="B50" s="135">
        <v>40011</v>
      </c>
      <c r="C50" s="782" t="s">
        <v>176</v>
      </c>
      <c r="D50" s="16">
        <v>30</v>
      </c>
      <c r="E50" s="16">
        <v>3</v>
      </c>
      <c r="F50" s="16">
        <v>17</v>
      </c>
      <c r="G50" s="16">
        <v>8</v>
      </c>
      <c r="H50" s="16">
        <v>2</v>
      </c>
      <c r="I50" s="16"/>
      <c r="J50" s="18">
        <v>59.3</v>
      </c>
    </row>
    <row r="51" spans="1:10" ht="15" customHeight="1" x14ac:dyDescent="0.25">
      <c r="A51" s="23">
        <v>5</v>
      </c>
      <c r="B51" s="135">
        <v>40080</v>
      </c>
      <c r="C51" s="31" t="s">
        <v>47</v>
      </c>
      <c r="D51" s="16">
        <v>10</v>
      </c>
      <c r="E51" s="16">
        <v>2</v>
      </c>
      <c r="F51" s="16">
        <v>7</v>
      </c>
      <c r="G51" s="16">
        <v>1</v>
      </c>
      <c r="H51" s="16"/>
      <c r="I51" s="16"/>
      <c r="J51" s="18">
        <v>53.1</v>
      </c>
    </row>
    <row r="52" spans="1:10" ht="15" customHeight="1" x14ac:dyDescent="0.25">
      <c r="A52" s="23">
        <v>6</v>
      </c>
      <c r="B52" s="135">
        <v>40100</v>
      </c>
      <c r="C52" s="31" t="s">
        <v>46</v>
      </c>
      <c r="D52" s="16">
        <v>8</v>
      </c>
      <c r="E52" s="16">
        <v>1</v>
      </c>
      <c r="F52" s="16">
        <v>7</v>
      </c>
      <c r="G52" s="16"/>
      <c r="H52" s="16"/>
      <c r="I52" s="16"/>
      <c r="J52" s="18">
        <v>46</v>
      </c>
    </row>
    <row r="53" spans="1:10" ht="15" customHeight="1" x14ac:dyDescent="0.25">
      <c r="A53" s="23">
        <v>7</v>
      </c>
      <c r="B53" s="135">
        <v>40020</v>
      </c>
      <c r="C53" s="782" t="s">
        <v>177</v>
      </c>
      <c r="D53" s="16">
        <v>8</v>
      </c>
      <c r="E53" s="16">
        <v>1</v>
      </c>
      <c r="F53" s="16">
        <v>5</v>
      </c>
      <c r="G53" s="16">
        <v>1</v>
      </c>
      <c r="H53" s="16">
        <v>1</v>
      </c>
      <c r="I53" s="16"/>
      <c r="J53" s="18">
        <v>58.3</v>
      </c>
    </row>
    <row r="54" spans="1:10" ht="15" customHeight="1" x14ac:dyDescent="0.25">
      <c r="A54" s="23">
        <v>8</v>
      </c>
      <c r="B54" s="135">
        <v>40031</v>
      </c>
      <c r="C54" s="31" t="s">
        <v>48</v>
      </c>
      <c r="D54" s="16">
        <v>5</v>
      </c>
      <c r="E54" s="16">
        <v>2</v>
      </c>
      <c r="F54" s="16">
        <v>3</v>
      </c>
      <c r="G54" s="16"/>
      <c r="H54" s="16"/>
      <c r="I54" s="16"/>
      <c r="J54" s="18">
        <v>42.8</v>
      </c>
    </row>
    <row r="55" spans="1:10" ht="15" customHeight="1" x14ac:dyDescent="0.25">
      <c r="A55" s="23">
        <v>9</v>
      </c>
      <c r="B55" s="135">
        <v>40390</v>
      </c>
      <c r="C55" s="782" t="s">
        <v>73</v>
      </c>
      <c r="D55" s="16">
        <v>3</v>
      </c>
      <c r="E55" s="16">
        <v>1</v>
      </c>
      <c r="F55" s="16">
        <v>2</v>
      </c>
      <c r="G55" s="16"/>
      <c r="H55" s="16"/>
      <c r="I55" s="16"/>
      <c r="J55" s="18">
        <v>48</v>
      </c>
    </row>
    <row r="56" spans="1:10" ht="15" customHeight="1" x14ac:dyDescent="0.25">
      <c r="A56" s="23">
        <v>10</v>
      </c>
      <c r="B56" s="135">
        <v>40720</v>
      </c>
      <c r="C56" s="183" t="s">
        <v>135</v>
      </c>
      <c r="D56" s="16">
        <v>8</v>
      </c>
      <c r="E56" s="16">
        <v>3</v>
      </c>
      <c r="F56" s="16">
        <v>4</v>
      </c>
      <c r="G56" s="16">
        <v>1</v>
      </c>
      <c r="H56" s="16"/>
      <c r="I56" s="16"/>
      <c r="J56" s="18">
        <v>41.9</v>
      </c>
    </row>
    <row r="57" spans="1:10" ht="15" customHeight="1" x14ac:dyDescent="0.25">
      <c r="A57" s="23">
        <v>11</v>
      </c>
      <c r="B57" s="135">
        <v>40820</v>
      </c>
      <c r="C57" s="31" t="s">
        <v>42</v>
      </c>
      <c r="D57" s="16">
        <v>4</v>
      </c>
      <c r="E57" s="16"/>
      <c r="F57" s="16">
        <v>3</v>
      </c>
      <c r="G57" s="16"/>
      <c r="H57" s="16">
        <v>1</v>
      </c>
      <c r="I57" s="16"/>
      <c r="J57" s="18">
        <v>64</v>
      </c>
    </row>
    <row r="58" spans="1:10" ht="15" customHeight="1" x14ac:dyDescent="0.25">
      <c r="A58" s="23">
        <v>12</v>
      </c>
      <c r="B58" s="135">
        <v>40840</v>
      </c>
      <c r="C58" s="31" t="s">
        <v>41</v>
      </c>
      <c r="D58" s="16">
        <v>6</v>
      </c>
      <c r="E58" s="16">
        <v>3</v>
      </c>
      <c r="F58" s="16">
        <v>3</v>
      </c>
      <c r="G58" s="16"/>
      <c r="H58" s="16"/>
      <c r="I58" s="16"/>
      <c r="J58" s="18">
        <v>37.6</v>
      </c>
    </row>
    <row r="59" spans="1:10" ht="15" customHeight="1" x14ac:dyDescent="0.25">
      <c r="A59" s="23">
        <v>13</v>
      </c>
      <c r="B59" s="135">
        <v>40990</v>
      </c>
      <c r="C59" s="31" t="s">
        <v>40</v>
      </c>
      <c r="D59" s="16">
        <v>8</v>
      </c>
      <c r="E59" s="16"/>
      <c r="F59" s="16">
        <v>8</v>
      </c>
      <c r="G59" s="16"/>
      <c r="H59" s="16"/>
      <c r="I59" s="16"/>
      <c r="J59" s="18">
        <v>54.9</v>
      </c>
    </row>
    <row r="60" spans="1:10" ht="15" customHeight="1" thickBot="1" x14ac:dyDescent="0.3">
      <c r="A60" s="23">
        <v>14</v>
      </c>
      <c r="B60" s="135">
        <v>40133</v>
      </c>
      <c r="C60" s="31" t="s">
        <v>45</v>
      </c>
      <c r="D60" s="16">
        <v>4</v>
      </c>
      <c r="E60" s="16">
        <v>2</v>
      </c>
      <c r="F60" s="16">
        <v>2</v>
      </c>
      <c r="G60" s="16"/>
      <c r="H60" s="16"/>
      <c r="I60" s="16"/>
      <c r="J60" s="18">
        <v>31.8</v>
      </c>
    </row>
    <row r="61" spans="1:10" ht="15" customHeight="1" thickBot="1" x14ac:dyDescent="0.3">
      <c r="A61" s="142"/>
      <c r="B61" s="143"/>
      <c r="C61" s="155" t="s">
        <v>148</v>
      </c>
      <c r="D61" s="156">
        <f t="shared" ref="D61:I61" si="5">SUM(D62:D72)</f>
        <v>108</v>
      </c>
      <c r="E61" s="156">
        <f t="shared" si="5"/>
        <v>32</v>
      </c>
      <c r="F61" s="156">
        <f t="shared" si="5"/>
        <v>59</v>
      </c>
      <c r="G61" s="156">
        <f t="shared" si="5"/>
        <v>14</v>
      </c>
      <c r="H61" s="156">
        <f t="shared" si="5"/>
        <v>3</v>
      </c>
      <c r="I61" s="156">
        <f t="shared" si="5"/>
        <v>0</v>
      </c>
      <c r="J61" s="157">
        <f>AVERAGE(J62:J72)</f>
        <v>45.1</v>
      </c>
    </row>
    <row r="62" spans="1:10" ht="15" customHeight="1" x14ac:dyDescent="0.25">
      <c r="A62" s="27">
        <v>1</v>
      </c>
      <c r="B62" s="135">
        <v>50040</v>
      </c>
      <c r="C62" s="31" t="s">
        <v>104</v>
      </c>
      <c r="D62" s="16">
        <v>13</v>
      </c>
      <c r="E62" s="16"/>
      <c r="F62" s="16">
        <v>7</v>
      </c>
      <c r="G62" s="16">
        <v>5</v>
      </c>
      <c r="H62" s="16">
        <v>1</v>
      </c>
      <c r="I62" s="16"/>
      <c r="J62" s="18">
        <v>68</v>
      </c>
    </row>
    <row r="63" spans="1:10" ht="15" customHeight="1" x14ac:dyDescent="0.25">
      <c r="A63" s="23">
        <v>2</v>
      </c>
      <c r="B63" s="135">
        <v>50003</v>
      </c>
      <c r="C63" s="31" t="s">
        <v>103</v>
      </c>
      <c r="D63" s="16">
        <v>9</v>
      </c>
      <c r="E63" s="16">
        <v>1</v>
      </c>
      <c r="F63" s="16">
        <v>5</v>
      </c>
      <c r="G63" s="16">
        <v>1</v>
      </c>
      <c r="H63" s="16">
        <v>2</v>
      </c>
      <c r="I63" s="16"/>
      <c r="J63" s="18">
        <v>57</v>
      </c>
    </row>
    <row r="64" spans="1:10" ht="15" customHeight="1" x14ac:dyDescent="0.25">
      <c r="A64" s="23">
        <v>3</v>
      </c>
      <c r="B64" s="135">
        <v>50060</v>
      </c>
      <c r="C64" s="31" t="s">
        <v>38</v>
      </c>
      <c r="D64" s="16">
        <v>11</v>
      </c>
      <c r="E64" s="16">
        <v>1</v>
      </c>
      <c r="F64" s="16">
        <v>9</v>
      </c>
      <c r="G64" s="16">
        <v>1</v>
      </c>
      <c r="H64" s="16"/>
      <c r="I64" s="16"/>
      <c r="J64" s="18">
        <v>51.7</v>
      </c>
    </row>
    <row r="65" spans="1:10" ht="15" customHeight="1" x14ac:dyDescent="0.25">
      <c r="A65" s="23">
        <v>4</v>
      </c>
      <c r="B65" s="135">
        <v>50170</v>
      </c>
      <c r="C65" s="31" t="s">
        <v>37</v>
      </c>
      <c r="D65" s="16">
        <v>4</v>
      </c>
      <c r="E65" s="16">
        <v>1</v>
      </c>
      <c r="F65" s="16">
        <v>3</v>
      </c>
      <c r="G65" s="16"/>
      <c r="H65" s="16"/>
      <c r="I65" s="16"/>
      <c r="J65" s="18">
        <v>46.5</v>
      </c>
    </row>
    <row r="66" spans="1:10" ht="15" customHeight="1" x14ac:dyDescent="0.25">
      <c r="A66" s="23">
        <v>5</v>
      </c>
      <c r="B66" s="135">
        <v>50230</v>
      </c>
      <c r="C66" s="31" t="s">
        <v>105</v>
      </c>
      <c r="D66" s="16">
        <v>17</v>
      </c>
      <c r="E66" s="16">
        <v>5</v>
      </c>
      <c r="F66" s="16">
        <v>10</v>
      </c>
      <c r="G66" s="16">
        <v>2</v>
      </c>
      <c r="H66" s="16"/>
      <c r="I66" s="16"/>
      <c r="J66" s="18">
        <v>44</v>
      </c>
    </row>
    <row r="67" spans="1:10" ht="15" customHeight="1" x14ac:dyDescent="0.25">
      <c r="A67" s="23">
        <v>6</v>
      </c>
      <c r="B67" s="135">
        <v>50340</v>
      </c>
      <c r="C67" s="31" t="s">
        <v>106</v>
      </c>
      <c r="D67" s="16">
        <v>6</v>
      </c>
      <c r="E67" s="16">
        <v>4</v>
      </c>
      <c r="F67" s="16">
        <v>2</v>
      </c>
      <c r="G67" s="16"/>
      <c r="H67" s="16"/>
      <c r="I67" s="16"/>
      <c r="J67" s="18">
        <v>27</v>
      </c>
    </row>
    <row r="68" spans="1:10" ht="15" customHeight="1" x14ac:dyDescent="0.25">
      <c r="A68" s="23">
        <v>7</v>
      </c>
      <c r="B68" s="135">
        <v>50420</v>
      </c>
      <c r="C68" s="31" t="s">
        <v>107</v>
      </c>
      <c r="D68" s="16">
        <v>6</v>
      </c>
      <c r="E68" s="16">
        <v>1</v>
      </c>
      <c r="F68" s="16">
        <v>5</v>
      </c>
      <c r="G68" s="16"/>
      <c r="H68" s="16"/>
      <c r="I68" s="16"/>
      <c r="J68" s="18">
        <v>38</v>
      </c>
    </row>
    <row r="69" spans="1:10" ht="15" customHeight="1" x14ac:dyDescent="0.25">
      <c r="A69" s="23">
        <v>8</v>
      </c>
      <c r="B69" s="135">
        <v>50450</v>
      </c>
      <c r="C69" s="31" t="s">
        <v>108</v>
      </c>
      <c r="D69" s="16">
        <v>8</v>
      </c>
      <c r="E69" s="16">
        <v>2</v>
      </c>
      <c r="F69" s="16">
        <v>6</v>
      </c>
      <c r="G69" s="16"/>
      <c r="H69" s="16"/>
      <c r="I69" s="16"/>
      <c r="J69" s="18">
        <v>43.6</v>
      </c>
    </row>
    <row r="70" spans="1:10" ht="15" customHeight="1" x14ac:dyDescent="0.25">
      <c r="A70" s="23">
        <v>9</v>
      </c>
      <c r="B70" s="135">
        <v>50760</v>
      </c>
      <c r="C70" s="31" t="s">
        <v>109</v>
      </c>
      <c r="D70" s="16">
        <v>15</v>
      </c>
      <c r="E70" s="16">
        <v>7</v>
      </c>
      <c r="F70" s="16">
        <v>5</v>
      </c>
      <c r="G70" s="16">
        <v>3</v>
      </c>
      <c r="H70" s="16"/>
      <c r="I70" s="16"/>
      <c r="J70" s="18">
        <v>42</v>
      </c>
    </row>
    <row r="71" spans="1:10" ht="15" customHeight="1" x14ac:dyDescent="0.25">
      <c r="A71" s="23">
        <v>10</v>
      </c>
      <c r="B71" s="135">
        <v>50930</v>
      </c>
      <c r="C71" s="31" t="s">
        <v>110</v>
      </c>
      <c r="D71" s="16">
        <v>10</v>
      </c>
      <c r="E71" s="16">
        <v>6</v>
      </c>
      <c r="F71" s="16">
        <v>4</v>
      </c>
      <c r="G71" s="16"/>
      <c r="H71" s="16"/>
      <c r="I71" s="16"/>
      <c r="J71" s="18">
        <v>33.6</v>
      </c>
    </row>
    <row r="72" spans="1:10" ht="15" customHeight="1" thickBot="1" x14ac:dyDescent="0.3">
      <c r="A72" s="23">
        <v>11</v>
      </c>
      <c r="B72" s="136">
        <v>51370</v>
      </c>
      <c r="C72" s="32" t="s">
        <v>111</v>
      </c>
      <c r="D72" s="16">
        <v>9</v>
      </c>
      <c r="E72" s="16">
        <v>4</v>
      </c>
      <c r="F72" s="16">
        <v>3</v>
      </c>
      <c r="G72" s="16">
        <v>2</v>
      </c>
      <c r="H72" s="16"/>
      <c r="I72" s="16"/>
      <c r="J72" s="18">
        <v>44.7</v>
      </c>
    </row>
    <row r="73" spans="1:10" ht="15" customHeight="1" thickBot="1" x14ac:dyDescent="0.3">
      <c r="A73" s="142"/>
      <c r="B73" s="143"/>
      <c r="C73" s="155" t="s">
        <v>149</v>
      </c>
      <c r="D73" s="156">
        <f t="shared" ref="D73:I73" si="6">SUM(D74:D101)</f>
        <v>364</v>
      </c>
      <c r="E73" s="156">
        <f t="shared" si="6"/>
        <v>79</v>
      </c>
      <c r="F73" s="156">
        <f t="shared" si="6"/>
        <v>220</v>
      </c>
      <c r="G73" s="156">
        <f t="shared" si="6"/>
        <v>44</v>
      </c>
      <c r="H73" s="156">
        <f t="shared" si="6"/>
        <v>20</v>
      </c>
      <c r="I73" s="156">
        <f t="shared" si="6"/>
        <v>1</v>
      </c>
      <c r="J73" s="157">
        <f>AVERAGE(J74:J101)</f>
        <v>48.607142857142847</v>
      </c>
    </row>
    <row r="74" spans="1:10" ht="15" customHeight="1" x14ac:dyDescent="0.25">
      <c r="A74" s="27">
        <v>1</v>
      </c>
      <c r="B74" s="135">
        <v>60010</v>
      </c>
      <c r="C74" s="782" t="s">
        <v>178</v>
      </c>
      <c r="D74" s="16">
        <v>2</v>
      </c>
      <c r="E74" s="16">
        <v>1</v>
      </c>
      <c r="F74" s="16">
        <v>1</v>
      </c>
      <c r="G74" s="16"/>
      <c r="H74" s="16"/>
      <c r="I74" s="16"/>
      <c r="J74" s="18">
        <v>40</v>
      </c>
    </row>
    <row r="75" spans="1:10" ht="15" customHeight="1" x14ac:dyDescent="0.25">
      <c r="A75" s="23">
        <v>2</v>
      </c>
      <c r="B75" s="135">
        <v>60050</v>
      </c>
      <c r="C75" s="31" t="s">
        <v>31</v>
      </c>
      <c r="D75" s="16">
        <v>9</v>
      </c>
      <c r="E75" s="16">
        <v>4</v>
      </c>
      <c r="F75" s="16">
        <v>3</v>
      </c>
      <c r="G75" s="16">
        <v>1</v>
      </c>
      <c r="H75" s="16">
        <v>1</v>
      </c>
      <c r="I75" s="16"/>
      <c r="J75" s="18">
        <v>45</v>
      </c>
    </row>
    <row r="76" spans="1:10" ht="15" customHeight="1" x14ac:dyDescent="0.25">
      <c r="A76" s="23">
        <v>3</v>
      </c>
      <c r="B76" s="135">
        <v>60070</v>
      </c>
      <c r="C76" s="782" t="s">
        <v>179</v>
      </c>
      <c r="D76" s="16">
        <v>7</v>
      </c>
      <c r="E76" s="16">
        <v>1</v>
      </c>
      <c r="F76" s="16">
        <v>3</v>
      </c>
      <c r="G76" s="16">
        <v>1</v>
      </c>
      <c r="H76" s="16">
        <v>2</v>
      </c>
      <c r="I76" s="16"/>
      <c r="J76" s="18">
        <v>65.3</v>
      </c>
    </row>
    <row r="77" spans="1:10" ht="15" customHeight="1" x14ac:dyDescent="0.25">
      <c r="A77" s="23">
        <v>4</v>
      </c>
      <c r="B77" s="135">
        <v>60180</v>
      </c>
      <c r="C77" s="31" t="s">
        <v>29</v>
      </c>
      <c r="D77" s="16">
        <v>10</v>
      </c>
      <c r="E77" s="16">
        <v>2</v>
      </c>
      <c r="F77" s="16">
        <v>8</v>
      </c>
      <c r="G77" s="16"/>
      <c r="H77" s="16"/>
      <c r="I77" s="16"/>
      <c r="J77" s="18">
        <v>48</v>
      </c>
    </row>
    <row r="78" spans="1:10" ht="15" customHeight="1" x14ac:dyDescent="0.25">
      <c r="A78" s="23">
        <v>5</v>
      </c>
      <c r="B78" s="135">
        <v>60240</v>
      </c>
      <c r="C78" s="782" t="s">
        <v>180</v>
      </c>
      <c r="D78" s="16">
        <v>11</v>
      </c>
      <c r="E78" s="16"/>
      <c r="F78" s="16">
        <v>8</v>
      </c>
      <c r="G78" s="16">
        <v>3</v>
      </c>
      <c r="H78" s="16"/>
      <c r="I78" s="16"/>
      <c r="J78" s="18">
        <v>56</v>
      </c>
    </row>
    <row r="79" spans="1:10" ht="15" customHeight="1" x14ac:dyDescent="0.25">
      <c r="A79" s="23">
        <v>6</v>
      </c>
      <c r="B79" s="135">
        <v>60560</v>
      </c>
      <c r="C79" s="585" t="s">
        <v>26</v>
      </c>
      <c r="D79" s="16">
        <v>3</v>
      </c>
      <c r="E79" s="16">
        <v>2</v>
      </c>
      <c r="F79" s="16">
        <v>1</v>
      </c>
      <c r="G79" s="16"/>
      <c r="H79" s="16"/>
      <c r="I79" s="16"/>
      <c r="J79" s="18">
        <v>35</v>
      </c>
    </row>
    <row r="80" spans="1:10" ht="15" customHeight="1" x14ac:dyDescent="0.25">
      <c r="A80" s="23">
        <v>7</v>
      </c>
      <c r="B80" s="135">
        <v>60660</v>
      </c>
      <c r="C80" s="31" t="s">
        <v>25</v>
      </c>
      <c r="D80" s="16">
        <v>3</v>
      </c>
      <c r="E80" s="16"/>
      <c r="F80" s="16">
        <v>2</v>
      </c>
      <c r="G80" s="16"/>
      <c r="H80" s="16">
        <v>1</v>
      </c>
      <c r="I80" s="16"/>
      <c r="J80" s="18">
        <v>61</v>
      </c>
    </row>
    <row r="81" spans="1:10" ht="15" customHeight="1" x14ac:dyDescent="0.25">
      <c r="A81" s="23">
        <v>8</v>
      </c>
      <c r="B81" s="135">
        <v>60001</v>
      </c>
      <c r="C81" s="585" t="s">
        <v>34</v>
      </c>
      <c r="D81" s="16">
        <v>2</v>
      </c>
      <c r="E81" s="16"/>
      <c r="F81" s="16">
        <v>2</v>
      </c>
      <c r="G81" s="16"/>
      <c r="H81" s="16"/>
      <c r="I81" s="16"/>
      <c r="J81" s="18">
        <v>50.5</v>
      </c>
    </row>
    <row r="82" spans="1:10" ht="15" customHeight="1" x14ac:dyDescent="0.25">
      <c r="A82" s="23">
        <v>9</v>
      </c>
      <c r="B82" s="135">
        <v>60850</v>
      </c>
      <c r="C82" s="782" t="s">
        <v>181</v>
      </c>
      <c r="D82" s="16">
        <v>10</v>
      </c>
      <c r="E82" s="16">
        <v>1</v>
      </c>
      <c r="F82" s="16">
        <v>7</v>
      </c>
      <c r="G82" s="16">
        <v>2</v>
      </c>
      <c r="H82" s="16"/>
      <c r="I82" s="16"/>
      <c r="J82" s="18">
        <v>55.9</v>
      </c>
    </row>
    <row r="83" spans="1:10" ht="15" customHeight="1" x14ac:dyDescent="0.25">
      <c r="A83" s="23">
        <v>10</v>
      </c>
      <c r="B83" s="135">
        <v>60910</v>
      </c>
      <c r="C83" s="31" t="s">
        <v>22</v>
      </c>
      <c r="D83" s="16">
        <v>5</v>
      </c>
      <c r="E83" s="16">
        <v>1</v>
      </c>
      <c r="F83" s="16">
        <v>3</v>
      </c>
      <c r="G83" s="16">
        <v>1</v>
      </c>
      <c r="H83" s="16"/>
      <c r="I83" s="16"/>
      <c r="J83" s="18">
        <v>54.8</v>
      </c>
    </row>
    <row r="84" spans="1:10" ht="15" customHeight="1" x14ac:dyDescent="0.25">
      <c r="A84" s="23">
        <v>11</v>
      </c>
      <c r="B84" s="135">
        <v>60980</v>
      </c>
      <c r="C84" s="31" t="s">
        <v>21</v>
      </c>
      <c r="D84" s="16">
        <v>8</v>
      </c>
      <c r="E84" s="16"/>
      <c r="F84" s="16">
        <v>4</v>
      </c>
      <c r="G84" s="16">
        <v>1</v>
      </c>
      <c r="H84" s="16">
        <v>3</v>
      </c>
      <c r="I84" s="16"/>
      <c r="J84" s="18">
        <v>71.5</v>
      </c>
    </row>
    <row r="85" spans="1:10" ht="15" customHeight="1" x14ac:dyDescent="0.25">
      <c r="A85" s="23">
        <v>12</v>
      </c>
      <c r="B85" s="135">
        <v>61080</v>
      </c>
      <c r="C85" s="782" t="s">
        <v>182</v>
      </c>
      <c r="D85" s="16">
        <v>24</v>
      </c>
      <c r="E85" s="16">
        <v>2</v>
      </c>
      <c r="F85" s="16">
        <v>22</v>
      </c>
      <c r="G85" s="16"/>
      <c r="H85" s="16"/>
      <c r="I85" s="16"/>
      <c r="J85" s="18">
        <v>47.9</v>
      </c>
    </row>
    <row r="86" spans="1:10" ht="15" customHeight="1" x14ac:dyDescent="0.25">
      <c r="A86" s="23">
        <v>13</v>
      </c>
      <c r="B86" s="135">
        <v>61150</v>
      </c>
      <c r="C86" s="782" t="s">
        <v>183</v>
      </c>
      <c r="D86" s="16">
        <v>8</v>
      </c>
      <c r="E86" s="16">
        <v>6</v>
      </c>
      <c r="F86" s="16">
        <v>2</v>
      </c>
      <c r="G86" s="16"/>
      <c r="H86" s="16"/>
      <c r="I86" s="16"/>
      <c r="J86" s="18">
        <v>32</v>
      </c>
    </row>
    <row r="87" spans="1:10" ht="15" customHeight="1" x14ac:dyDescent="0.25">
      <c r="A87" s="23">
        <v>14</v>
      </c>
      <c r="B87" s="135">
        <v>61210</v>
      </c>
      <c r="C87" s="782" t="s">
        <v>184</v>
      </c>
      <c r="D87" s="16">
        <v>4</v>
      </c>
      <c r="E87" s="16">
        <v>2</v>
      </c>
      <c r="F87" s="16">
        <v>2</v>
      </c>
      <c r="G87" s="16"/>
      <c r="H87" s="16"/>
      <c r="I87" s="16"/>
      <c r="J87" s="18">
        <v>36.799999999999997</v>
      </c>
    </row>
    <row r="88" spans="1:10" ht="15" customHeight="1" x14ac:dyDescent="0.25">
      <c r="A88" s="23">
        <v>15</v>
      </c>
      <c r="B88" s="135">
        <v>61290</v>
      </c>
      <c r="C88" s="31" t="s">
        <v>17</v>
      </c>
      <c r="D88" s="16">
        <v>10</v>
      </c>
      <c r="E88" s="16">
        <v>5</v>
      </c>
      <c r="F88" s="16">
        <v>5</v>
      </c>
      <c r="G88" s="16"/>
      <c r="H88" s="16"/>
      <c r="I88" s="16"/>
      <c r="J88" s="18">
        <v>36</v>
      </c>
    </row>
    <row r="89" spans="1:10" ht="15" customHeight="1" x14ac:dyDescent="0.25">
      <c r="A89" s="23">
        <v>16</v>
      </c>
      <c r="B89" s="135">
        <v>61340</v>
      </c>
      <c r="C89" s="782" t="s">
        <v>185</v>
      </c>
      <c r="D89" s="16">
        <v>8</v>
      </c>
      <c r="E89" s="16">
        <v>2</v>
      </c>
      <c r="F89" s="16">
        <v>5</v>
      </c>
      <c r="G89" s="16">
        <v>1</v>
      </c>
      <c r="H89" s="16"/>
      <c r="I89" s="16"/>
      <c r="J89" s="18">
        <v>51</v>
      </c>
    </row>
    <row r="90" spans="1:10" ht="15" customHeight="1" x14ac:dyDescent="0.25">
      <c r="A90" s="23">
        <v>17</v>
      </c>
      <c r="B90" s="135">
        <v>61390</v>
      </c>
      <c r="C90" s="782" t="s">
        <v>186</v>
      </c>
      <c r="D90" s="16">
        <v>3</v>
      </c>
      <c r="E90" s="16">
        <v>1</v>
      </c>
      <c r="F90" s="16">
        <v>2</v>
      </c>
      <c r="G90" s="16"/>
      <c r="H90" s="16"/>
      <c r="I90" s="16"/>
      <c r="J90" s="18">
        <v>34.700000000000003</v>
      </c>
    </row>
    <row r="91" spans="1:10" ht="15" customHeight="1" x14ac:dyDescent="0.25">
      <c r="A91" s="23">
        <v>18</v>
      </c>
      <c r="B91" s="135">
        <v>61410</v>
      </c>
      <c r="C91" s="782" t="s">
        <v>187</v>
      </c>
      <c r="D91" s="16">
        <v>8</v>
      </c>
      <c r="E91" s="16">
        <v>1</v>
      </c>
      <c r="F91" s="16">
        <v>6</v>
      </c>
      <c r="G91" s="16">
        <v>1</v>
      </c>
      <c r="H91" s="16"/>
      <c r="I91" s="16"/>
      <c r="J91" s="18">
        <v>40.4</v>
      </c>
    </row>
    <row r="92" spans="1:10" ht="15" customHeight="1" x14ac:dyDescent="0.25">
      <c r="A92" s="23">
        <v>19</v>
      </c>
      <c r="B92" s="135">
        <v>61430</v>
      </c>
      <c r="C92" s="208" t="s">
        <v>153</v>
      </c>
      <c r="D92" s="16">
        <v>21</v>
      </c>
      <c r="E92" s="16">
        <v>3</v>
      </c>
      <c r="F92" s="16">
        <v>15</v>
      </c>
      <c r="G92" s="16">
        <v>2</v>
      </c>
      <c r="H92" s="16"/>
      <c r="I92" s="16">
        <v>1</v>
      </c>
      <c r="J92" s="18">
        <v>53.2</v>
      </c>
    </row>
    <row r="93" spans="1:10" ht="15" customHeight="1" x14ac:dyDescent="0.25">
      <c r="A93" s="23">
        <v>20</v>
      </c>
      <c r="B93" s="135">
        <v>61440</v>
      </c>
      <c r="C93" s="782" t="s">
        <v>188</v>
      </c>
      <c r="D93" s="16">
        <v>58</v>
      </c>
      <c r="E93" s="16"/>
      <c r="F93" s="16">
        <v>32</v>
      </c>
      <c r="G93" s="16">
        <v>19</v>
      </c>
      <c r="H93" s="16">
        <v>7</v>
      </c>
      <c r="I93" s="16"/>
      <c r="J93" s="18">
        <v>68.099999999999994</v>
      </c>
    </row>
    <row r="94" spans="1:10" ht="15" customHeight="1" x14ac:dyDescent="0.25">
      <c r="A94" s="23">
        <v>21</v>
      </c>
      <c r="B94" s="135">
        <v>61450</v>
      </c>
      <c r="C94" s="208" t="s">
        <v>154</v>
      </c>
      <c r="D94" s="16">
        <v>8</v>
      </c>
      <c r="E94" s="16">
        <v>3</v>
      </c>
      <c r="F94" s="16">
        <v>5</v>
      </c>
      <c r="G94" s="16"/>
      <c r="H94" s="16"/>
      <c r="I94" s="16"/>
      <c r="J94" s="18">
        <v>45</v>
      </c>
    </row>
    <row r="95" spans="1:10" ht="15" customHeight="1" x14ac:dyDescent="0.25">
      <c r="A95" s="23">
        <v>22</v>
      </c>
      <c r="B95" s="135">
        <v>61470</v>
      </c>
      <c r="C95" s="31" t="s">
        <v>12</v>
      </c>
      <c r="D95" s="16">
        <v>13</v>
      </c>
      <c r="E95" s="16">
        <v>9</v>
      </c>
      <c r="F95" s="16">
        <v>4</v>
      </c>
      <c r="G95" s="16"/>
      <c r="H95" s="16"/>
      <c r="I95" s="16"/>
      <c r="J95" s="18">
        <v>31</v>
      </c>
    </row>
    <row r="96" spans="1:10" ht="15" customHeight="1" x14ac:dyDescent="0.25">
      <c r="A96" s="23">
        <v>23</v>
      </c>
      <c r="B96" s="135">
        <v>61490</v>
      </c>
      <c r="C96" s="208" t="s">
        <v>155</v>
      </c>
      <c r="D96" s="16">
        <v>25</v>
      </c>
      <c r="E96" s="16">
        <v>4</v>
      </c>
      <c r="F96" s="16">
        <v>16</v>
      </c>
      <c r="G96" s="16">
        <v>1</v>
      </c>
      <c r="H96" s="16">
        <v>4</v>
      </c>
      <c r="I96" s="16"/>
      <c r="J96" s="18">
        <v>57</v>
      </c>
    </row>
    <row r="97" spans="1:10" ht="15" customHeight="1" x14ac:dyDescent="0.25">
      <c r="A97" s="23">
        <v>24</v>
      </c>
      <c r="B97" s="135">
        <v>61500</v>
      </c>
      <c r="C97" s="208" t="s">
        <v>156</v>
      </c>
      <c r="D97" s="16">
        <v>30</v>
      </c>
      <c r="E97" s="16">
        <v>10</v>
      </c>
      <c r="F97" s="16">
        <v>17</v>
      </c>
      <c r="G97" s="16">
        <v>3</v>
      </c>
      <c r="H97" s="16"/>
      <c r="I97" s="16"/>
      <c r="J97" s="18">
        <v>48</v>
      </c>
    </row>
    <row r="98" spans="1:10" ht="15" customHeight="1" x14ac:dyDescent="0.25">
      <c r="A98" s="23">
        <v>25</v>
      </c>
      <c r="B98" s="135">
        <v>61510</v>
      </c>
      <c r="C98" s="31" t="s">
        <v>11</v>
      </c>
      <c r="D98" s="16">
        <v>35</v>
      </c>
      <c r="E98" s="16">
        <v>10</v>
      </c>
      <c r="F98" s="16">
        <v>18</v>
      </c>
      <c r="G98" s="16">
        <v>6</v>
      </c>
      <c r="H98" s="16">
        <v>1</v>
      </c>
      <c r="I98" s="29"/>
      <c r="J98" s="18">
        <v>55</v>
      </c>
    </row>
    <row r="99" spans="1:10" ht="15" customHeight="1" x14ac:dyDescent="0.25">
      <c r="A99" s="23">
        <v>26</v>
      </c>
      <c r="B99" s="138">
        <v>61520</v>
      </c>
      <c r="C99" s="141" t="s">
        <v>112</v>
      </c>
      <c r="D99" s="16">
        <v>17</v>
      </c>
      <c r="E99" s="16">
        <v>3</v>
      </c>
      <c r="F99" s="16">
        <v>12</v>
      </c>
      <c r="G99" s="16">
        <v>2</v>
      </c>
      <c r="H99" s="16"/>
      <c r="I99" s="16"/>
      <c r="J99" s="18">
        <v>54</v>
      </c>
    </row>
    <row r="100" spans="1:10" ht="15" customHeight="1" x14ac:dyDescent="0.25">
      <c r="A100" s="23">
        <v>27</v>
      </c>
      <c r="B100" s="138">
        <v>61540</v>
      </c>
      <c r="C100" s="583" t="s">
        <v>167</v>
      </c>
      <c r="D100" s="25">
        <v>12</v>
      </c>
      <c r="E100" s="25">
        <v>1</v>
      </c>
      <c r="F100" s="25">
        <v>10</v>
      </c>
      <c r="G100" s="25"/>
      <c r="H100" s="25">
        <v>1</v>
      </c>
      <c r="I100" s="25"/>
      <c r="J100" s="26">
        <v>55.1</v>
      </c>
    </row>
    <row r="101" spans="1:10" ht="15" customHeight="1" thickBot="1" x14ac:dyDescent="0.3">
      <c r="A101" s="23">
        <v>28</v>
      </c>
      <c r="B101" s="138">
        <v>61560</v>
      </c>
      <c r="C101" s="786" t="s">
        <v>189</v>
      </c>
      <c r="D101" s="25">
        <v>10</v>
      </c>
      <c r="E101" s="25">
        <v>5</v>
      </c>
      <c r="F101" s="25">
        <v>5</v>
      </c>
      <c r="G101" s="25"/>
      <c r="H101" s="25"/>
      <c r="I101" s="25"/>
      <c r="J101" s="26">
        <v>32.799999999999997</v>
      </c>
    </row>
    <row r="102" spans="1:10" ht="15" customHeight="1" thickBot="1" x14ac:dyDescent="0.3">
      <c r="A102" s="142"/>
      <c r="B102" s="143"/>
      <c r="C102" s="155" t="s">
        <v>150</v>
      </c>
      <c r="D102" s="156">
        <f t="shared" ref="D102:I102" si="7">SUM(D103:D110)</f>
        <v>84</v>
      </c>
      <c r="E102" s="156">
        <f t="shared" si="7"/>
        <v>11</v>
      </c>
      <c r="F102" s="156">
        <f t="shared" si="7"/>
        <v>58</v>
      </c>
      <c r="G102" s="156">
        <f t="shared" si="7"/>
        <v>11</v>
      </c>
      <c r="H102" s="156">
        <f t="shared" si="7"/>
        <v>4</v>
      </c>
      <c r="I102" s="156">
        <f t="shared" si="7"/>
        <v>0</v>
      </c>
      <c r="J102" s="157">
        <f>AVERAGE(J103:J110)</f>
        <v>49.842948717948708</v>
      </c>
    </row>
    <row r="103" spans="1:10" ht="15" customHeight="1" x14ac:dyDescent="0.25">
      <c r="A103" s="27">
        <v>1</v>
      </c>
      <c r="B103" s="134">
        <v>70020</v>
      </c>
      <c r="C103" s="783" t="s">
        <v>113</v>
      </c>
      <c r="D103" s="13">
        <v>13</v>
      </c>
      <c r="E103" s="13"/>
      <c r="F103" s="13">
        <v>10</v>
      </c>
      <c r="G103" s="13">
        <v>2</v>
      </c>
      <c r="H103" s="13">
        <v>1</v>
      </c>
      <c r="I103" s="13"/>
      <c r="J103" s="14">
        <v>59.07692307692308</v>
      </c>
    </row>
    <row r="104" spans="1:10" ht="15" customHeight="1" x14ac:dyDescent="0.25">
      <c r="A104" s="21">
        <v>2</v>
      </c>
      <c r="B104" s="135">
        <v>70110</v>
      </c>
      <c r="C104" s="782" t="s">
        <v>115</v>
      </c>
      <c r="D104" s="16">
        <v>8</v>
      </c>
      <c r="E104" s="16">
        <v>1</v>
      </c>
      <c r="F104" s="16">
        <v>6</v>
      </c>
      <c r="G104" s="16"/>
      <c r="H104" s="16">
        <v>1</v>
      </c>
      <c r="I104" s="16"/>
      <c r="J104" s="18">
        <v>52.5</v>
      </c>
    </row>
    <row r="105" spans="1:10" ht="15" customHeight="1" x14ac:dyDescent="0.25">
      <c r="A105" s="23">
        <v>3</v>
      </c>
      <c r="B105" s="135">
        <v>70021</v>
      </c>
      <c r="C105" s="782" t="s">
        <v>114</v>
      </c>
      <c r="D105" s="16">
        <v>12</v>
      </c>
      <c r="E105" s="16"/>
      <c r="F105" s="16">
        <v>9</v>
      </c>
      <c r="G105" s="16">
        <v>1</v>
      </c>
      <c r="H105" s="16">
        <v>2</v>
      </c>
      <c r="I105" s="16"/>
      <c r="J105" s="18">
        <v>62.333333333333336</v>
      </c>
    </row>
    <row r="106" spans="1:10" ht="15" customHeight="1" x14ac:dyDescent="0.25">
      <c r="A106" s="23">
        <v>4</v>
      </c>
      <c r="B106" s="135">
        <v>70040</v>
      </c>
      <c r="C106" s="782" t="s">
        <v>10</v>
      </c>
      <c r="D106" s="16">
        <v>3</v>
      </c>
      <c r="E106" s="16">
        <v>2</v>
      </c>
      <c r="F106" s="16">
        <v>1</v>
      </c>
      <c r="G106" s="16"/>
      <c r="H106" s="16"/>
      <c r="I106" s="16"/>
      <c r="J106" s="18">
        <v>32.333333333333336</v>
      </c>
    </row>
    <row r="107" spans="1:10" ht="15" customHeight="1" x14ac:dyDescent="0.25">
      <c r="A107" s="23">
        <v>5</v>
      </c>
      <c r="B107" s="135">
        <v>70100</v>
      </c>
      <c r="C107" s="782" t="s">
        <v>170</v>
      </c>
      <c r="D107" s="16">
        <v>8</v>
      </c>
      <c r="E107" s="16"/>
      <c r="F107" s="16">
        <v>7</v>
      </c>
      <c r="G107" s="16">
        <v>1</v>
      </c>
      <c r="H107" s="16"/>
      <c r="I107" s="16"/>
      <c r="J107" s="18">
        <v>54.875</v>
      </c>
    </row>
    <row r="108" spans="1:10" ht="15" customHeight="1" x14ac:dyDescent="0.25">
      <c r="A108" s="23">
        <v>6</v>
      </c>
      <c r="B108" s="135">
        <v>70270</v>
      </c>
      <c r="C108" s="782" t="s">
        <v>116</v>
      </c>
      <c r="D108" s="16">
        <v>3</v>
      </c>
      <c r="E108" s="16">
        <v>1</v>
      </c>
      <c r="F108" s="16">
        <v>2</v>
      </c>
      <c r="G108" s="16"/>
      <c r="H108" s="16"/>
      <c r="I108" s="16"/>
      <c r="J108" s="18">
        <v>37.333333333333336</v>
      </c>
    </row>
    <row r="109" spans="1:10" ht="15" customHeight="1" x14ac:dyDescent="0.25">
      <c r="A109" s="24">
        <v>7</v>
      </c>
      <c r="B109" s="138">
        <v>10880</v>
      </c>
      <c r="C109" s="141" t="s">
        <v>164</v>
      </c>
      <c r="D109" s="25">
        <v>25</v>
      </c>
      <c r="E109" s="25">
        <v>4</v>
      </c>
      <c r="F109" s="25">
        <v>14</v>
      </c>
      <c r="G109" s="25">
        <v>7</v>
      </c>
      <c r="H109" s="25"/>
      <c r="I109" s="25"/>
      <c r="J109" s="26">
        <v>54.458333333333336</v>
      </c>
    </row>
    <row r="110" spans="1:10" ht="15" customHeight="1" thickBot="1" x14ac:dyDescent="0.3">
      <c r="A110" s="28">
        <v>8</v>
      </c>
      <c r="B110" s="136">
        <v>10890</v>
      </c>
      <c r="C110" s="32" t="s">
        <v>169</v>
      </c>
      <c r="D110" s="19">
        <v>12</v>
      </c>
      <c r="E110" s="19">
        <v>3</v>
      </c>
      <c r="F110" s="19">
        <v>9</v>
      </c>
      <c r="G110" s="19"/>
      <c r="H110" s="19"/>
      <c r="I110" s="19"/>
      <c r="J110" s="20">
        <v>45.833333333333336</v>
      </c>
    </row>
    <row r="111" spans="1:10" ht="15" x14ac:dyDescent="0.2">
      <c r="D111" s="979" t="s">
        <v>151</v>
      </c>
      <c r="E111" s="979"/>
      <c r="F111" s="979"/>
      <c r="G111" s="979"/>
      <c r="H111" s="979"/>
      <c r="I111" s="979"/>
      <c r="J111" s="204">
        <f>AVERAGE(J7,J9:J16,J18:J29,J31:J45,J47:J60,J62:J72,J74:J101,J103:J110)</f>
        <v>48.23267262519839</v>
      </c>
    </row>
    <row r="112" spans="1:10" ht="15" x14ac:dyDescent="0.25">
      <c r="D112" s="980"/>
      <c r="E112" s="980"/>
      <c r="F112" s="980"/>
      <c r="G112" s="980"/>
      <c r="H112" s="980"/>
      <c r="I112" s="981"/>
      <c r="J112" s="139"/>
    </row>
    <row r="115" spans="12:12" ht="15" x14ac:dyDescent="0.25">
      <c r="L115"/>
    </row>
  </sheetData>
  <mergeCells count="9">
    <mergeCell ref="J4:J5"/>
    <mergeCell ref="E4:I4"/>
    <mergeCell ref="C2:D2"/>
    <mergeCell ref="A4:A5"/>
    <mergeCell ref="D111:I111"/>
    <mergeCell ref="D112:I112"/>
    <mergeCell ref="B4:B5"/>
    <mergeCell ref="C4:C5"/>
    <mergeCell ref="D4:D5"/>
  </mergeCells>
  <conditionalFormatting sqref="J6:J111">
    <cfRule type="cellIs" dxfId="3" priority="2208" stopIfTrue="1" operator="lessThan">
      <formula>50</formula>
    </cfRule>
    <cfRule type="cellIs" dxfId="2" priority="2209" stopIfTrue="1" operator="equal">
      <formula>50</formula>
    </cfRule>
    <cfRule type="cellIs" dxfId="1" priority="2210" stopIfTrue="1" operator="between">
      <formula>75</formula>
      <formula>50</formula>
    </cfRule>
    <cfRule type="cellIs" dxfId="0" priority="2211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Биолог-11 диаграмма по районам</vt:lpstr>
      <vt:lpstr>Биолог-11 диаграмма</vt:lpstr>
      <vt:lpstr>Рейтинги 2021 - 2015 </vt:lpstr>
      <vt:lpstr>Рейтинг по местам</vt:lpstr>
      <vt:lpstr>биология-11 2021 Итоги</vt:lpstr>
      <vt:lpstr>биология-11 2020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2021-09-17T03:39:44Z</dcterms:modified>
</cp:coreProperties>
</file>