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160" windowHeight="7875" tabRatio="488"/>
  </bookViews>
  <sheets>
    <sheet name="Испан.- 11 диаграмма по районам" sheetId="5" r:id="rId1"/>
    <sheet name="Рейтинги 2021 - 2015" sheetId="3" r:id="rId2"/>
    <sheet name="Рейтинг по местам" sheetId="2" r:id="rId3"/>
    <sheet name="испан. язык - 11 2021 Итоги" sheetId="6" r:id="rId4"/>
    <sheet name="испан. язык - 11 2021 расклад" sheetId="1" r:id="rId5"/>
  </sheets>
  <externalReferences>
    <externalReference r:id="rId6"/>
  </externalReferences>
  <definedNames>
    <definedName name="_xlnm._FilterDatabase" localSheetId="1" hidden="1">'Рейтинги 2021 - 2015'!#REF!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D7" i="5" l="1"/>
  <c r="D5" i="5"/>
  <c r="D4" i="5"/>
  <c r="C5" i="5"/>
  <c r="C4" i="5"/>
  <c r="G6" i="5"/>
  <c r="E7" i="2" l="1"/>
  <c r="H6" i="2"/>
  <c r="E7" i="3"/>
  <c r="J9" i="1"/>
  <c r="J7" i="1" l="1"/>
  <c r="I7" i="1"/>
  <c r="I6" i="1" s="1"/>
  <c r="H7" i="1"/>
  <c r="H6" i="1" s="1"/>
  <c r="G7" i="1"/>
  <c r="G6" i="1" s="1"/>
  <c r="F7" i="1"/>
  <c r="F6" i="1" s="1"/>
  <c r="E7" i="1"/>
  <c r="E6" i="1" s="1"/>
  <c r="D7" i="1"/>
  <c r="D6" i="1" s="1"/>
  <c r="E8" i="6" l="1"/>
  <c r="E6" i="6" l="1"/>
  <c r="D6" i="6"/>
</calcChain>
</file>

<file path=xl/sharedStrings.xml><?xml version="1.0" encoding="utf-8"?>
<sst xmlns="http://schemas.openxmlformats.org/spreadsheetml/2006/main" count="82" uniqueCount="40">
  <si>
    <t>Наименование ОУ (кратко)</t>
  </si>
  <si>
    <t>Человек</t>
  </si>
  <si>
    <t>ниже 22</t>
  </si>
  <si>
    <t>средний балл</t>
  </si>
  <si>
    <t>80-99</t>
  </si>
  <si>
    <t>Район</t>
  </si>
  <si>
    <t>№</t>
  </si>
  <si>
    <t>Код ОУ по КИАСУО</t>
  </si>
  <si>
    <t>Код ОУ            (по КИАСУО)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</si>
  <si>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</si>
  <si>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</si>
  <si>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</si>
  <si>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</si>
  <si>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</si>
  <si>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чел.</t>
  </si>
  <si>
    <t>ср.балл по ОУ</t>
  </si>
  <si>
    <t>балл по городу</t>
  </si>
  <si>
    <t>место</t>
  </si>
  <si>
    <t>сумма мест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</si>
  <si>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</si>
  <si>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</si>
  <si>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</si>
  <si>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</si>
  <si>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</si>
  <si>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</si>
  <si>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</si>
  <si>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</si>
  <si>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>22-67</t>
  </si>
  <si>
    <t>68-79</t>
  </si>
  <si>
    <t>по городу Красноярску</t>
  </si>
  <si>
    <t>средний балл принят</t>
  </si>
  <si>
    <t>Расчетное среднее значение:</t>
  </si>
  <si>
    <t>Расчетное среднее значение</t>
  </si>
  <si>
    <t>Расчётное среднее значение среднего балла по ОУ</t>
  </si>
  <si>
    <t>Среднее значение среднего балла принято ГУО</t>
  </si>
  <si>
    <t>Получено баллов</t>
  </si>
  <si>
    <t>Испанский язык 11 кл.</t>
  </si>
  <si>
    <t>ЛЕНИНСКИЙ РАЙОН</t>
  </si>
  <si>
    <t>Ленинский</t>
  </si>
  <si>
    <t>МБОУ Гимназия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</si>
</sst>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[$-419]General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CC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CC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10" fillId="0" borderId="0"/>
    <xf numFmtId="0" fontId="10" fillId="0" borderId="0"/>
    <xf numFmtId="0" fontId="7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165" fontId="21" fillId="0" borderId="0" applyBorder="0" applyProtection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1" xfId="0" applyNumberFormat="1" applyFont="1" applyBorder="1"/>
    <xf numFmtId="0" fontId="15" fillId="0" borderId="0" xfId="0" applyFont="1"/>
    <xf numFmtId="0" fontId="15" fillId="2" borderId="0" xfId="0" applyFont="1" applyFill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wrapText="1"/>
    </xf>
    <xf numFmtId="2" fontId="0" fillId="0" borderId="0" xfId="0" applyNumberFormat="1" applyBorder="1"/>
    <xf numFmtId="0" fontId="8" fillId="0" borderId="10" xfId="0" applyFont="1" applyBorder="1" applyAlignment="1">
      <alignment horizontal="center" vertical="center" wrapText="1"/>
    </xf>
    <xf numFmtId="0" fontId="17" fillId="0" borderId="0" xfId="0" applyFont="1"/>
    <xf numFmtId="0" fontId="6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14" fillId="0" borderId="0" xfId="0" applyFont="1"/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ont="1"/>
    <xf numFmtId="0" fontId="15" fillId="5" borderId="0" xfId="0" applyFont="1" applyFill="1"/>
    <xf numFmtId="0" fontId="15" fillId="6" borderId="0" xfId="0" applyFont="1" applyFill="1"/>
    <xf numFmtId="0" fontId="15" fillId="7" borderId="0" xfId="0" applyFont="1" applyFill="1"/>
    <xf numFmtId="2" fontId="20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right"/>
    </xf>
    <xf numFmtId="0" fontId="15" fillId="6" borderId="0" xfId="0" applyFont="1" applyFill="1" applyBorder="1"/>
    <xf numFmtId="0" fontId="15" fillId="8" borderId="0" xfId="0" applyFont="1" applyFill="1"/>
    <xf numFmtId="0" fontId="15" fillId="3" borderId="0" xfId="0" applyFont="1" applyFill="1"/>
    <xf numFmtId="0" fontId="6" fillId="0" borderId="17" xfId="0" applyFont="1" applyBorder="1"/>
    <xf numFmtId="0" fontId="6" fillId="0" borderId="16" xfId="0" applyFont="1" applyBorder="1"/>
    <xf numFmtId="0" fontId="8" fillId="0" borderId="0" xfId="0" applyFont="1" applyAlignment="1">
      <alignment horizontal="right"/>
    </xf>
    <xf numFmtId="0" fontId="12" fillId="0" borderId="0" xfId="0" applyFont="1" applyAlignment="1"/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/>
    </xf>
    <xf numFmtId="0" fontId="22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/>
    </xf>
    <xf numFmtId="2" fontId="6" fillId="4" borderId="18" xfId="0" applyNumberFormat="1" applyFont="1" applyFill="1" applyBorder="1"/>
    <xf numFmtId="166" fontId="8" fillId="4" borderId="31" xfId="0" applyNumberFormat="1" applyFont="1" applyFill="1" applyBorder="1" applyAlignment="1">
      <alignment horizontal="left"/>
    </xf>
    <xf numFmtId="0" fontId="18" fillId="0" borderId="0" xfId="0" applyFont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/>
    <xf numFmtId="0" fontId="8" fillId="0" borderId="39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4" fillId="0" borderId="0" xfId="0" applyFont="1" applyBorder="1" applyAlignment="1">
      <alignment horizontal="right"/>
    </xf>
    <xf numFmtId="2" fontId="14" fillId="4" borderId="5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5" fillId="9" borderId="0" xfId="0" applyFont="1" applyFill="1"/>
    <xf numFmtId="0" fontId="0" fillId="0" borderId="19" xfId="0" applyBorder="1"/>
    <xf numFmtId="0" fontId="13" fillId="0" borderId="33" xfId="0" applyFont="1" applyBorder="1" applyAlignment="1"/>
    <xf numFmtId="0" fontId="22" fillId="0" borderId="4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13" fillId="0" borderId="35" xfId="0" applyFont="1" applyBorder="1" applyAlignment="1"/>
    <xf numFmtId="2" fontId="8" fillId="0" borderId="0" xfId="0" applyNumberFormat="1" applyFont="1" applyFill="1" applyBorder="1" applyAlignment="1">
      <alignment horizontal="right" vertical="center"/>
    </xf>
    <xf numFmtId="2" fontId="13" fillId="0" borderId="30" xfId="0" applyNumberFormat="1" applyFont="1" applyBorder="1" applyAlignment="1">
      <alignment horizontal="left"/>
    </xf>
    <xf numFmtId="2" fontId="22" fillId="0" borderId="30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30" xfId="0" applyBorder="1"/>
    <xf numFmtId="2" fontId="0" fillId="0" borderId="30" xfId="0" applyNumberFormat="1" applyBorder="1"/>
    <xf numFmtId="2" fontId="0" fillId="4" borderId="31" xfId="0" applyNumberFormat="1" applyFill="1" applyBorder="1"/>
    <xf numFmtId="2" fontId="22" fillId="4" borderId="31" xfId="0" applyNumberFormat="1" applyFont="1" applyFill="1" applyBorder="1" applyAlignment="1">
      <alignment horizontal="center" vertical="center" wrapText="1"/>
    </xf>
    <xf numFmtId="2" fontId="14" fillId="4" borderId="9" xfId="0" applyNumberFormat="1" applyFont="1" applyFill="1" applyBorder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22" fillId="0" borderId="34" xfId="0" applyNumberFormat="1" applyFont="1" applyFill="1" applyBorder="1" applyAlignment="1">
      <alignment horizontal="center" vertical="center" wrapText="1"/>
    </xf>
    <xf numFmtId="2" fontId="13" fillId="0" borderId="34" xfId="0" applyNumberFormat="1" applyFont="1" applyBorder="1" applyAlignment="1">
      <alignment horizontal="left"/>
    </xf>
    <xf numFmtId="0" fontId="0" fillId="10" borderId="0" xfId="0" applyFill="1"/>
    <xf numFmtId="0" fontId="12" fillId="0" borderId="0" xfId="0" applyFont="1"/>
    <xf numFmtId="0" fontId="1" fillId="0" borderId="17" xfId="0" applyFont="1" applyBorder="1"/>
    <xf numFmtId="0" fontId="0" fillId="0" borderId="29" xfId="0" applyBorder="1"/>
    <xf numFmtId="0" fontId="6" fillId="0" borderId="30" xfId="0" applyFont="1" applyBorder="1"/>
    <xf numFmtId="0" fontId="6" fillId="0" borderId="43" xfId="0" applyFont="1" applyBorder="1"/>
    <xf numFmtId="2" fontId="6" fillId="0" borderId="30" xfId="0" applyNumberFormat="1" applyFont="1" applyBorder="1"/>
    <xf numFmtId="2" fontId="6" fillId="0" borderId="35" xfId="0" applyNumberFormat="1" applyFont="1" applyBorder="1"/>
    <xf numFmtId="1" fontId="6" fillId="0" borderId="43" xfId="0" applyNumberFormat="1" applyFont="1" applyBorder="1" applyAlignment="1">
      <alignment horizontal="right"/>
    </xf>
    <xf numFmtId="1" fontId="6" fillId="0" borderId="45" xfId="0" applyNumberFormat="1" applyFont="1" applyBorder="1"/>
    <xf numFmtId="0" fontId="0" fillId="0" borderId="43" xfId="0" applyBorder="1"/>
    <xf numFmtId="0" fontId="0" fillId="0" borderId="23" xfId="0" applyBorder="1"/>
    <xf numFmtId="2" fontId="0" fillId="0" borderId="35" xfId="0" applyNumberFormat="1" applyBorder="1"/>
    <xf numFmtId="0" fontId="1" fillId="0" borderId="33" xfId="0" applyFont="1" applyBorder="1"/>
    <xf numFmtId="0" fontId="1" fillId="0" borderId="30" xfId="0" applyFont="1" applyBorder="1"/>
    <xf numFmtId="2" fontId="23" fillId="0" borderId="0" xfId="0" applyNumberFormat="1" applyFont="1"/>
    <xf numFmtId="0" fontId="0" fillId="0" borderId="16" xfId="0" applyFont="1" applyBorder="1" applyAlignment="1"/>
    <xf numFmtId="0" fontId="2" fillId="0" borderId="28" xfId="0" applyFont="1" applyBorder="1"/>
    <xf numFmtId="0" fontId="2" fillId="0" borderId="38" xfId="0" applyFont="1" applyBorder="1"/>
    <xf numFmtId="2" fontId="2" fillId="0" borderId="17" xfId="0" applyNumberFormat="1" applyFont="1" applyBorder="1"/>
    <xf numFmtId="2" fontId="2" fillId="0" borderId="46" xfId="0" applyNumberFormat="1" applyFont="1" applyBorder="1"/>
    <xf numFmtId="0" fontId="2" fillId="0" borderId="19" xfId="0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1" fontId="22" fillId="0" borderId="30" xfId="0" applyNumberFormat="1" applyFont="1" applyBorder="1" applyAlignment="1">
      <alignment horizontal="center" vertical="center" wrapText="1"/>
    </xf>
    <xf numFmtId="1" fontId="22" fillId="0" borderId="30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/>
    </xf>
    <xf numFmtId="1" fontId="0" fillId="0" borderId="30" xfId="0" applyNumberFormat="1" applyBorder="1"/>
  </cellXfs>
  <cellStyles count="18">
    <cellStyle name="Excel Built-in Normal" xfId="1"/>
    <cellStyle name="Excel Built-in Normal 1" xfId="7"/>
    <cellStyle name="Excel Built-in Normal 2" xfId="2"/>
    <cellStyle name="TableStyleLight1" xfId="8"/>
    <cellStyle name="Денежный 2" xfId="17"/>
    <cellStyle name="Обычный" xfId="0" builtinId="0"/>
    <cellStyle name="Обычный 2" xfId="9"/>
    <cellStyle name="Обычный 2 2" xfId="10"/>
    <cellStyle name="Обычный 3" xfId="6"/>
    <cellStyle name="Обычный 4" xfId="3"/>
    <cellStyle name="Обычный 4 2" xfId="11"/>
    <cellStyle name="Обычный 4 3" xfId="12"/>
    <cellStyle name="Обычный 4 4" xfId="13"/>
    <cellStyle name="Обычный 5" xfId="14"/>
    <cellStyle name="Обычный 6" xfId="15"/>
    <cellStyle name="Обычный 7" xfId="16"/>
    <cellStyle name="Процентный 2" xfId="4"/>
    <cellStyle name="Финансовый 2" xfId="5"/>
  </cellStyles>
  <dxfs count="15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93300"/>
      <color rgb="FFCC7CFF"/>
      <color rgb="FFCC3399"/>
      <color rgb="FFCCFF99"/>
      <color rgb="FFFFCCCC"/>
      <color rgb="FFFFBE1E"/>
      <color rgb="FFD28764"/>
      <color rgb="FFA0A0A0"/>
      <color rgb="FF9933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Испанский язык  </a:t>
            </a:r>
            <a:r>
              <a:rPr lang="ru-RU" b="1" baseline="0"/>
              <a:t>11 ЕГЭ 2021</a:t>
            </a:r>
            <a:endParaRPr lang="ru-RU" b="1"/>
          </a:p>
        </c:rich>
      </c:tx>
      <c:layout>
        <c:manualLayout>
          <c:xMode val="edge"/>
          <c:yMode val="edge"/>
          <c:x val="4.1742593774801252E-2"/>
          <c:y val="2.81658666999238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794590129747152E-2"/>
          <c:y val="0.13362063580494346"/>
          <c:w val="0.93823876792254057"/>
          <c:h val="0.57233498265449445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'Испан.- 11 диаграмма по районам'!$B$4:$B$6</c:f>
              <c:strCache>
                <c:ptCount val="3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МБОУ Гимназия № 7</c:v>
                </c:pt>
              </c:strCache>
            </c:strRef>
          </c:cat>
          <c:val>
            <c:numRef>
              <c:f>'Испан.- 11 диаграмма по районам'!$E$4:$E$6</c:f>
              <c:numCache>
                <c:formatCode>0,00</c:formatCode>
                <c:ptCount val="3"/>
                <c:pt idx="0">
                  <c:v>73</c:v>
                </c:pt>
                <c:pt idx="1">
                  <c:v>73</c:v>
                </c:pt>
                <c:pt idx="2">
                  <c:v>73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1905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'Испан.- 11 диаграмма по районам'!$B$4:$B$6</c:f>
              <c:strCache>
                <c:ptCount val="3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МБОУ Гимназия № 7</c:v>
                </c:pt>
              </c:strCache>
            </c:strRef>
          </c:cat>
          <c:val>
            <c:numRef>
              <c:f>'Испан.- 11 диаграмма по районам'!$D$4:$D$6</c:f>
              <c:numCache>
                <c:formatCode>0,00</c:formatCode>
                <c:ptCount val="3"/>
                <c:pt idx="0">
                  <c:v>73</c:v>
                </c:pt>
                <c:pt idx="1">
                  <c:v>73</c:v>
                </c:pt>
                <c:pt idx="2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184512"/>
        <c:axId val="789186048"/>
      </c:lineChart>
      <c:catAx>
        <c:axId val="78918451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789186048"/>
        <c:crosses val="autoZero"/>
        <c:auto val="1"/>
        <c:lblAlgn val="ctr"/>
        <c:lblOffset val="100"/>
        <c:noMultiLvlLbl val="0"/>
      </c:catAx>
      <c:valAx>
        <c:axId val="789186048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9184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277942995802196"/>
          <c:y val="1.327875727916058E-2"/>
          <c:w val="0.5372205700419781"/>
          <c:h val="8.7167679314675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75669</xdr:rowOff>
    </xdr:from>
    <xdr:to>
      <xdr:col>6</xdr:col>
      <xdr:colOff>404812</xdr:colOff>
      <xdr:row>0</xdr:row>
      <xdr:rowOff>4774406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0.22745</cdr:x>
      <cdr:y>0.12679</cdr:y>
    </cdr:from>
    <cdr:to>
      <cdr:x>0.22765</cdr:x>
      <cdr:y>0.70656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1286039" y="595755"/>
          <a:ext cx="1131" cy="27241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0.53916</cdr:x>
      <cdr:y>0.12832</cdr:y>
    </cdr:from>
    <cdr:to>
      <cdr:x>0.54006</cdr:x>
      <cdr:y>0.71144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3048481" y="602930"/>
          <a:ext cx="5089" cy="27399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0.28814</cdr:x>
      <cdr:y>0.43644</cdr:y>
    </cdr:from>
    <cdr:to>
      <cdr:x>0.35264</cdr:x>
      <cdr:y>0.48553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xmlns="" id="{F7B29272-D871-4475-B206-9C6C3F8603DA}"/>
            </a:ext>
          </a:extLst>
        </cdr:cNvPr>
        <cdr:cNvSpPr txBox="1"/>
      </cdr:nvSpPr>
      <cdr:spPr>
        <a:xfrm xmlns:a="http://schemas.openxmlformats.org/drawingml/2006/main">
          <a:off x="3876523" y="2198630"/>
          <a:ext cx="867752" cy="247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0.4156</cdr:x>
      <cdr:y>0.43912</cdr:y>
    </cdr:from>
    <cdr:to>
      <cdr:x>0.49861</cdr:x>
      <cdr:y>0.48455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xmlns="" id="{83FF5898-A960-4896-9D48-5E94DAFCA391}"/>
            </a:ext>
          </a:extLst>
        </cdr:cNvPr>
        <cdr:cNvSpPr txBox="1"/>
      </cdr:nvSpPr>
      <cdr:spPr>
        <a:xfrm xmlns:a="http://schemas.openxmlformats.org/drawingml/2006/main">
          <a:off x="5679230" y="2238182"/>
          <a:ext cx="1134311" cy="23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0.55189</cdr:x>
      <cdr:y>0.44104</cdr:y>
    </cdr:from>
    <cdr:to>
      <cdr:x>0.63014</cdr:x>
      <cdr:y>0.48939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xmlns="" id="{6151F6FC-81A9-4335-AC1F-B84207464DB8}"/>
            </a:ext>
          </a:extLst>
        </cdr:cNvPr>
        <cdr:cNvSpPr txBox="1"/>
      </cdr:nvSpPr>
      <cdr:spPr>
        <a:xfrm xmlns:a="http://schemas.openxmlformats.org/drawingml/2006/main">
          <a:off x="7541665" y="2247936"/>
          <a:ext cx="1069257" cy="246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0.84653</cdr:x>
      <cdr:y>0.13583</cdr:y>
    </cdr:from>
    <cdr:to>
      <cdr:x>0.84716</cdr:x>
      <cdr:y>0.70565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 flipV="1">
          <a:off x="4786399" y="638240"/>
          <a:ext cx="3563" cy="26774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4.7109375" customWidth="1"/>
    <col min="2" max="2" width="42.85546875" customWidth="1"/>
    <col min="3" max="6" width="7.7109375" customWidth="1"/>
    <col min="7" max="7" width="7.28515625" customWidth="1"/>
  </cols>
  <sheetData>
    <row r="1" spans="1:10" ht="382.5" customHeight="1" thickBot="1" x14ac:dyDescent="0.3"/>
    <row r="2" spans="1:10" x14ac:dyDescent="0.25">
      <c r="A2" s="108" t="s">
        <v>6</v>
      </c>
      <c r="B2" s="110" t="s">
        <v>0</v>
      </c>
      <c r="C2" s="112">
        <v>2021</v>
      </c>
      <c r="D2" s="113"/>
      <c r="E2" s="113"/>
      <c r="F2" s="114"/>
      <c r="G2" s="106" t="s">
        <v>18</v>
      </c>
    </row>
    <row r="3" spans="1:10" ht="45" customHeight="1" thickBot="1" x14ac:dyDescent="0.3">
      <c r="A3" s="109"/>
      <c r="B3" s="111"/>
      <c r="C3" s="66" t="s">
        <v>24</v>
      </c>
      <c r="D3" s="67" t="s">
        <v>25</v>
      </c>
      <c r="E3" s="79" t="s">
        <v>26</v>
      </c>
      <c r="F3" s="43" t="s">
        <v>17</v>
      </c>
      <c r="G3" s="107"/>
    </row>
    <row r="4" spans="1:10" ht="15" customHeight="1" thickBot="1" x14ac:dyDescent="0.3">
      <c r="A4" s="32"/>
      <c r="B4" s="45" t="s">
        <v>29</v>
      </c>
      <c r="C4" s="60">
        <f>C5</f>
        <v>1</v>
      </c>
      <c r="D4" s="65">
        <f>AVERAGE(D6:D6)</f>
        <v>73</v>
      </c>
      <c r="E4" s="80">
        <v>73</v>
      </c>
      <c r="F4" s="61"/>
      <c r="G4" s="44"/>
      <c r="I4" s="20"/>
      <c r="J4" s="5" t="s">
        <v>10</v>
      </c>
    </row>
    <row r="5" spans="1:10" ht="15" customHeight="1" thickBot="1" x14ac:dyDescent="0.3">
      <c r="A5" s="32"/>
      <c r="B5" s="59" t="s">
        <v>37</v>
      </c>
      <c r="C5" s="68">
        <f>SUM(C6)</f>
        <v>1</v>
      </c>
      <c r="D5" s="64">
        <f>AVERAGE(D6:D6)</f>
        <v>73</v>
      </c>
      <c r="E5" s="81">
        <v>73</v>
      </c>
      <c r="F5" s="62"/>
      <c r="G5" s="46"/>
      <c r="I5" s="21"/>
      <c r="J5" s="5" t="s">
        <v>11</v>
      </c>
    </row>
    <row r="6" spans="1:10" ht="15" customHeight="1" thickBot="1" x14ac:dyDescent="0.3">
      <c r="A6" s="98">
        <v>1</v>
      </c>
      <c r="B6" s="99" t="s">
        <v>39</v>
      </c>
      <c r="C6" s="100">
        <v>1</v>
      </c>
      <c r="D6" s="101">
        <v>73</v>
      </c>
      <c r="E6" s="102">
        <v>73</v>
      </c>
      <c r="F6" s="103">
        <v>1</v>
      </c>
      <c r="G6" s="58">
        <f>F6</f>
        <v>1</v>
      </c>
      <c r="H6" s="18"/>
      <c r="I6" s="57"/>
      <c r="J6" s="5" t="s">
        <v>12</v>
      </c>
    </row>
    <row r="7" spans="1:10" ht="15" customHeight="1" x14ac:dyDescent="0.25">
      <c r="A7" s="19"/>
      <c r="B7" s="52" t="s">
        <v>33</v>
      </c>
      <c r="C7" s="52"/>
      <c r="D7" s="104">
        <f>AVERAGE(D6:D6)</f>
        <v>73</v>
      </c>
      <c r="E7" s="52"/>
      <c r="F7" s="52"/>
      <c r="G7" s="19"/>
      <c r="I7" s="82"/>
      <c r="J7" t="s">
        <v>13</v>
      </c>
    </row>
    <row r="8" spans="1:10" x14ac:dyDescent="0.25">
      <c r="B8" s="53" t="s">
        <v>34</v>
      </c>
      <c r="C8" s="53"/>
      <c r="D8" s="63">
        <v>73</v>
      </c>
      <c r="E8" s="53"/>
      <c r="F8" s="53"/>
    </row>
  </sheetData>
  <mergeCells count="4">
    <mergeCell ref="G2:G3"/>
    <mergeCell ref="A2:A3"/>
    <mergeCell ref="B2:B3"/>
    <mergeCell ref="C2:F2"/>
  </mergeCells>
  <conditionalFormatting sqref="D4:D8">
    <cfRule type="containsBlanks" dxfId="14" priority="1">
      <formula>LEN(TRIM(D4))=0</formula>
    </cfRule>
    <cfRule type="cellIs" dxfId="13" priority="3" operator="greaterThanOrEqual">
      <formula>75</formula>
    </cfRule>
    <cfRule type="cellIs" dxfId="12" priority="2" operator="between">
      <formula>75</formula>
      <formula>$D$7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5" width="7.7109375" customWidth="1"/>
    <col min="6" max="6" width="6.7109375" customWidth="1"/>
  </cols>
  <sheetData>
    <row r="1" spans="1:8" x14ac:dyDescent="0.25">
      <c r="G1" s="26"/>
      <c r="H1" s="5" t="s">
        <v>10</v>
      </c>
    </row>
    <row r="2" spans="1:8" ht="15.75" x14ac:dyDescent="0.25">
      <c r="C2" s="83" t="s">
        <v>36</v>
      </c>
      <c r="G2" s="21"/>
      <c r="H2" s="5" t="s">
        <v>11</v>
      </c>
    </row>
    <row r="3" spans="1:8" ht="15.75" thickBot="1" x14ac:dyDescent="0.3">
      <c r="G3" s="27"/>
      <c r="H3" s="5" t="s">
        <v>12</v>
      </c>
    </row>
    <row r="4" spans="1:8" ht="18.75" customHeight="1" thickBot="1" x14ac:dyDescent="0.3">
      <c r="A4" s="115" t="s">
        <v>6</v>
      </c>
      <c r="B4" s="117">
        <v>2021</v>
      </c>
      <c r="C4" s="118"/>
      <c r="D4" s="119"/>
      <c r="E4" s="120"/>
      <c r="F4" s="40"/>
      <c r="G4" s="6"/>
      <c r="H4" s="5" t="s">
        <v>13</v>
      </c>
    </row>
    <row r="5" spans="1:8" ht="45.75" thickBot="1" x14ac:dyDescent="0.3">
      <c r="A5" s="116"/>
      <c r="B5" s="75" t="s">
        <v>5</v>
      </c>
      <c r="C5" s="16" t="s">
        <v>21</v>
      </c>
      <c r="D5" s="76" t="s">
        <v>22</v>
      </c>
      <c r="E5" s="17" t="s">
        <v>23</v>
      </c>
      <c r="F5" s="41"/>
    </row>
    <row r="6" spans="1:8" ht="15.75" thickBot="1" x14ac:dyDescent="0.3">
      <c r="A6" s="92">
        <v>1</v>
      </c>
      <c r="B6" s="70" t="s">
        <v>38</v>
      </c>
      <c r="C6" s="93" t="s">
        <v>39</v>
      </c>
      <c r="D6" s="71">
        <v>73</v>
      </c>
      <c r="E6" s="94">
        <v>73</v>
      </c>
      <c r="F6" s="42"/>
    </row>
    <row r="7" spans="1:8" x14ac:dyDescent="0.25">
      <c r="C7" s="13" t="s">
        <v>19</v>
      </c>
      <c r="E7" s="97">
        <f>AVERAGE(E6:E6)</f>
        <v>73</v>
      </c>
      <c r="F7" s="15"/>
    </row>
  </sheetData>
  <mergeCells count="2">
    <mergeCell ref="A4:A5"/>
    <mergeCell ref="B4:E4"/>
  </mergeCells>
  <conditionalFormatting sqref="F6">
    <cfRule type="cellIs" dxfId="11" priority="25" stopIfTrue="1" operator="between">
      <formula>60.75</formula>
      <formula>50</formula>
    </cfRule>
    <cfRule type="cellIs" dxfId="10" priority="26" stopIfTrue="1" operator="between">
      <formula>75</formula>
      <formula>60.75</formula>
    </cfRule>
  </conditionalFormatting>
  <conditionalFormatting sqref="E6">
    <cfRule type="cellIs" dxfId="9" priority="1" operator="between">
      <formula>75</formula>
      <formula>$E$7</formula>
    </cfRule>
    <cfRule type="cellIs" dxfId="8" priority="2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8.5703125" customWidth="1"/>
    <col min="3" max="3" width="29.140625" customWidth="1"/>
    <col min="4" max="8" width="7.7109375" customWidth="1"/>
    <col min="9" max="9" width="6.5703125" customWidth="1"/>
  </cols>
  <sheetData>
    <row r="1" spans="1:11" x14ac:dyDescent="0.25">
      <c r="J1" s="20"/>
      <c r="K1" s="5" t="s">
        <v>10</v>
      </c>
    </row>
    <row r="2" spans="1:11" ht="15.75" x14ac:dyDescent="0.25">
      <c r="C2" s="39" t="s">
        <v>36</v>
      </c>
      <c r="D2" s="39"/>
      <c r="E2" s="39"/>
      <c r="F2" s="39"/>
      <c r="J2" s="25"/>
      <c r="K2" s="5" t="s">
        <v>11</v>
      </c>
    </row>
    <row r="3" spans="1:11" ht="15.75" thickBot="1" x14ac:dyDescent="0.3">
      <c r="J3" s="22"/>
      <c r="K3" s="5" t="s">
        <v>12</v>
      </c>
    </row>
    <row r="4" spans="1:11" s="1" customFormat="1" ht="15" customHeight="1" x14ac:dyDescent="0.25">
      <c r="A4" s="123" t="s">
        <v>6</v>
      </c>
      <c r="B4" s="125" t="s">
        <v>5</v>
      </c>
      <c r="C4" s="127" t="s">
        <v>0</v>
      </c>
      <c r="D4" s="129">
        <v>2021</v>
      </c>
      <c r="E4" s="130"/>
      <c r="F4" s="131"/>
      <c r="G4" s="69" t="s">
        <v>17</v>
      </c>
      <c r="H4" s="121" t="s">
        <v>18</v>
      </c>
      <c r="I4" s="7"/>
      <c r="J4" s="6"/>
      <c r="K4" s="5" t="s">
        <v>13</v>
      </c>
    </row>
    <row r="5" spans="1:11" ht="33.75" customHeight="1" thickBot="1" x14ac:dyDescent="0.3">
      <c r="A5" s="124"/>
      <c r="B5" s="126"/>
      <c r="C5" s="128"/>
      <c r="D5" s="77" t="s">
        <v>14</v>
      </c>
      <c r="E5" s="10" t="s">
        <v>15</v>
      </c>
      <c r="F5" s="78" t="s">
        <v>16</v>
      </c>
      <c r="G5" s="77">
        <v>2021</v>
      </c>
      <c r="H5" s="122"/>
      <c r="I5" s="8"/>
    </row>
    <row r="6" spans="1:11" ht="15.75" thickBot="1" x14ac:dyDescent="0.3">
      <c r="A6" s="85">
        <v>1</v>
      </c>
      <c r="B6" s="86" t="s">
        <v>38</v>
      </c>
      <c r="C6" s="95" t="s">
        <v>39</v>
      </c>
      <c r="D6" s="87">
        <v>1</v>
      </c>
      <c r="E6" s="88">
        <v>73</v>
      </c>
      <c r="F6" s="89">
        <v>73</v>
      </c>
      <c r="G6" s="90">
        <v>1</v>
      </c>
      <c r="H6" s="91">
        <f>SUM(G6:G6)</f>
        <v>1</v>
      </c>
      <c r="I6" s="9"/>
    </row>
    <row r="7" spans="1:11" x14ac:dyDescent="0.25">
      <c r="C7" s="13" t="s">
        <v>19</v>
      </c>
      <c r="D7" s="13"/>
      <c r="E7" s="24">
        <f>AVERAGE(E6:E6)</f>
        <v>73</v>
      </c>
      <c r="F7" s="13"/>
    </row>
    <row r="8" spans="1:11" x14ac:dyDescent="0.25">
      <c r="C8" s="14" t="s">
        <v>20</v>
      </c>
      <c r="D8" s="14"/>
      <c r="E8" s="23">
        <v>73</v>
      </c>
      <c r="F8" s="14"/>
      <c r="G8" s="2"/>
    </row>
  </sheetData>
  <sortState ref="B6:AF10">
    <sortCondition ref="H19"/>
  </sortState>
  <mergeCells count="5">
    <mergeCell ref="H4:H5"/>
    <mergeCell ref="A4:A5"/>
    <mergeCell ref="B4:B5"/>
    <mergeCell ref="C4:C5"/>
    <mergeCell ref="D4:F4"/>
  </mergeCells>
  <conditionalFormatting sqref="E6:E8">
    <cfRule type="containsBlanks" dxfId="7" priority="1">
      <formula>LEN(TRIM(E6))=0</formula>
    </cfRule>
    <cfRule type="cellIs" dxfId="6" priority="2" operator="between">
      <formula>75</formula>
      <formula>$E$7</formula>
    </cfRule>
    <cfRule type="cellIs" dxfId="5" priority="3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90" zoomScaleNormal="90" workbookViewId="0">
      <selection activeCell="C4" sqref="C4:C5"/>
    </sheetView>
  </sheetViews>
  <sheetFormatPr defaultRowHeight="15" x14ac:dyDescent="0.25"/>
  <cols>
    <col min="1" max="1" width="4.7109375" customWidth="1"/>
    <col min="2" max="2" width="16.7109375" customWidth="1"/>
    <col min="3" max="3" width="29.7109375" customWidth="1"/>
    <col min="4" max="5" width="8.7109375" customWidth="1"/>
    <col min="6" max="6" width="7.85546875" customWidth="1"/>
  </cols>
  <sheetData>
    <row r="1" spans="1:8" x14ac:dyDescent="0.25">
      <c r="G1" s="20"/>
      <c r="H1" s="5" t="s">
        <v>10</v>
      </c>
    </row>
    <row r="2" spans="1:8" ht="15.75" x14ac:dyDescent="0.25">
      <c r="A2" s="12"/>
      <c r="C2" s="31" t="s">
        <v>36</v>
      </c>
      <c r="D2" s="31"/>
      <c r="E2" s="3">
        <v>2021</v>
      </c>
      <c r="G2" s="21"/>
      <c r="H2" s="5" t="s">
        <v>11</v>
      </c>
    </row>
    <row r="3" spans="1:8" ht="15.75" thickBot="1" x14ac:dyDescent="0.3">
      <c r="A3" s="12"/>
      <c r="B3" s="12"/>
      <c r="C3" s="12"/>
      <c r="D3" s="12"/>
      <c r="E3" s="12"/>
      <c r="G3" s="22"/>
      <c r="H3" s="5" t="s">
        <v>12</v>
      </c>
    </row>
    <row r="4" spans="1:8" ht="15" customHeight="1" x14ac:dyDescent="0.25">
      <c r="A4" s="108" t="s">
        <v>6</v>
      </c>
      <c r="B4" s="134" t="s">
        <v>5</v>
      </c>
      <c r="C4" s="134" t="s">
        <v>0</v>
      </c>
      <c r="D4" s="136" t="s">
        <v>1</v>
      </c>
      <c r="E4" s="132" t="s">
        <v>3</v>
      </c>
      <c r="F4" s="11"/>
      <c r="G4" s="6"/>
      <c r="H4" s="5" t="s">
        <v>13</v>
      </c>
    </row>
    <row r="5" spans="1:8" ht="24" customHeight="1" thickBot="1" x14ac:dyDescent="0.3">
      <c r="A5" s="109"/>
      <c r="B5" s="135" t="s">
        <v>8</v>
      </c>
      <c r="C5" s="135"/>
      <c r="D5" s="137"/>
      <c r="E5" s="133"/>
      <c r="F5" s="11"/>
    </row>
    <row r="6" spans="1:8" ht="15" customHeight="1" thickBot="1" x14ac:dyDescent="0.3">
      <c r="A6" s="32"/>
      <c r="B6" s="33"/>
      <c r="C6" s="35" t="s">
        <v>29</v>
      </c>
      <c r="D6" s="33">
        <f>SUM(D7:D7)</f>
        <v>1</v>
      </c>
      <c r="E6" s="55">
        <f>AVERAGE(E7:E7)</f>
        <v>73</v>
      </c>
      <c r="F6" s="11"/>
    </row>
    <row r="7" spans="1:8" ht="15.75" thickBot="1" x14ac:dyDescent="0.3">
      <c r="A7" s="29">
        <v>1</v>
      </c>
      <c r="B7" s="84" t="s">
        <v>38</v>
      </c>
      <c r="C7" s="84" t="s">
        <v>39</v>
      </c>
      <c r="D7" s="28">
        <v>1</v>
      </c>
      <c r="E7" s="37">
        <v>73</v>
      </c>
      <c r="F7" s="11"/>
    </row>
    <row r="8" spans="1:8" x14ac:dyDescent="0.25">
      <c r="A8" s="47"/>
      <c r="B8" s="48"/>
      <c r="C8" s="49"/>
      <c r="D8" s="50" t="s">
        <v>32</v>
      </c>
      <c r="E8" s="51">
        <f>AVERAGE(E7:E7)</f>
        <v>73</v>
      </c>
      <c r="F8" s="11"/>
    </row>
    <row r="9" spans="1:8" x14ac:dyDescent="0.25">
      <c r="A9" s="12"/>
      <c r="B9" s="12"/>
      <c r="C9" s="12"/>
      <c r="D9" s="30" t="s">
        <v>9</v>
      </c>
      <c r="E9" s="4">
        <v>73</v>
      </c>
      <c r="F9" s="11"/>
    </row>
    <row r="10" spans="1:8" x14ac:dyDescent="0.25">
      <c r="A10" s="12"/>
      <c r="B10" s="12"/>
      <c r="C10" s="12"/>
      <c r="D10" s="12"/>
      <c r="E10" s="12"/>
      <c r="F10" s="11"/>
    </row>
    <row r="11" spans="1:8" x14ac:dyDescent="0.25">
      <c r="A11" s="12"/>
      <c r="B11" s="12"/>
      <c r="C11" s="12"/>
      <c r="D11" s="12"/>
      <c r="E11" s="12"/>
      <c r="F11" s="11"/>
    </row>
    <row r="12" spans="1:8" x14ac:dyDescent="0.25">
      <c r="A12" s="12"/>
      <c r="B12" s="12"/>
      <c r="C12" s="12"/>
      <c r="D12" s="12"/>
      <c r="E12" s="12"/>
      <c r="F12" s="11"/>
    </row>
  </sheetData>
  <sortState ref="B7:E9">
    <sortCondition descending="1" ref="E16"/>
  </sortState>
  <mergeCells count="5">
    <mergeCell ref="E4:E5"/>
    <mergeCell ref="A4:A5"/>
    <mergeCell ref="B4:B5"/>
    <mergeCell ref="C4:C5"/>
    <mergeCell ref="D4:D5"/>
  </mergeCells>
  <conditionalFormatting sqref="E6:E9">
    <cfRule type="cellIs" dxfId="4" priority="1" stopIfTrue="1" operator="between">
      <formula>75</formula>
      <formula>$E$8</formula>
    </cfRule>
    <cfRule type="cellIs" dxfId="3" priority="187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90" zoomScaleNormal="90" workbookViewId="0">
      <selection activeCell="C4" sqref="C4:C5"/>
    </sheetView>
  </sheetViews>
  <sheetFormatPr defaultRowHeight="15" x14ac:dyDescent="0.25"/>
  <cols>
    <col min="1" max="1" width="4.7109375" customWidth="1"/>
    <col min="2" max="2" width="10.7109375" customWidth="1"/>
    <col min="3" max="3" width="28.5703125" customWidth="1"/>
    <col min="11" max="11" width="6.7109375" customWidth="1"/>
  </cols>
  <sheetData>
    <row r="1" spans="1:13" x14ac:dyDescent="0.25">
      <c r="L1" s="20"/>
      <c r="M1" s="5" t="s">
        <v>10</v>
      </c>
    </row>
    <row r="2" spans="1:13" ht="15.75" x14ac:dyDescent="0.25">
      <c r="A2" s="12"/>
      <c r="C2" s="31" t="s">
        <v>36</v>
      </c>
      <c r="D2" s="31"/>
      <c r="E2" s="31"/>
      <c r="F2" s="31"/>
      <c r="G2" s="31"/>
      <c r="H2" s="12"/>
      <c r="I2" s="12"/>
      <c r="J2" s="3">
        <v>2021</v>
      </c>
      <c r="L2" s="21"/>
      <c r="M2" s="5" t="s">
        <v>11</v>
      </c>
    </row>
    <row r="3" spans="1:13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L3" s="57"/>
      <c r="M3" s="5" t="s">
        <v>12</v>
      </c>
    </row>
    <row r="4" spans="1:13" ht="18" customHeight="1" x14ac:dyDescent="0.25">
      <c r="A4" s="108" t="s">
        <v>6</v>
      </c>
      <c r="B4" s="134" t="s">
        <v>7</v>
      </c>
      <c r="C4" s="134" t="s">
        <v>0</v>
      </c>
      <c r="D4" s="136" t="s">
        <v>1</v>
      </c>
      <c r="E4" s="140" t="s">
        <v>35</v>
      </c>
      <c r="F4" s="141"/>
      <c r="G4" s="141"/>
      <c r="H4" s="141"/>
      <c r="I4" s="142"/>
      <c r="J4" s="132" t="s">
        <v>30</v>
      </c>
      <c r="K4" s="11"/>
      <c r="L4" s="6"/>
      <c r="M4" s="5" t="s">
        <v>13</v>
      </c>
    </row>
    <row r="5" spans="1:13" ht="24" customHeight="1" thickBot="1" x14ac:dyDescent="0.3">
      <c r="A5" s="109"/>
      <c r="B5" s="135" t="s">
        <v>8</v>
      </c>
      <c r="C5" s="135"/>
      <c r="D5" s="137"/>
      <c r="E5" s="54" t="s">
        <v>2</v>
      </c>
      <c r="F5" s="54" t="s">
        <v>27</v>
      </c>
      <c r="G5" s="54" t="s">
        <v>28</v>
      </c>
      <c r="H5" s="56" t="s">
        <v>4</v>
      </c>
      <c r="I5" s="56">
        <v>100</v>
      </c>
      <c r="J5" s="133"/>
      <c r="K5" s="11"/>
    </row>
    <row r="6" spans="1:13" ht="15" customHeight="1" thickBot="1" x14ac:dyDescent="0.3">
      <c r="A6" s="32"/>
      <c r="B6" s="33"/>
      <c r="C6" s="35" t="s">
        <v>29</v>
      </c>
      <c r="D6" s="35">
        <f>D7</f>
        <v>1</v>
      </c>
      <c r="E6" s="145">
        <f t="shared" ref="E6:I6" si="0">E7</f>
        <v>0</v>
      </c>
      <c r="F6" s="145">
        <f t="shared" si="0"/>
        <v>0</v>
      </c>
      <c r="G6" s="145">
        <f t="shared" si="0"/>
        <v>1</v>
      </c>
      <c r="H6" s="146">
        <f t="shared" si="0"/>
        <v>0</v>
      </c>
      <c r="I6" s="146">
        <f t="shared" si="0"/>
        <v>0</v>
      </c>
      <c r="J6" s="73">
        <v>73</v>
      </c>
      <c r="K6" s="11"/>
    </row>
    <row r="7" spans="1:13" ht="15.75" thickBot="1" x14ac:dyDescent="0.3">
      <c r="A7" s="36"/>
      <c r="B7" s="143" t="s">
        <v>37</v>
      </c>
      <c r="C7" s="144"/>
      <c r="D7" s="34">
        <f t="shared" ref="D7:I7" si="1">SUM(D8:D8)</f>
        <v>1</v>
      </c>
      <c r="E7" s="147">
        <f t="shared" si="1"/>
        <v>0</v>
      </c>
      <c r="F7" s="147">
        <f t="shared" si="1"/>
        <v>0</v>
      </c>
      <c r="G7" s="147">
        <f t="shared" si="1"/>
        <v>1</v>
      </c>
      <c r="H7" s="147">
        <f t="shared" si="1"/>
        <v>0</v>
      </c>
      <c r="I7" s="147">
        <f t="shared" si="1"/>
        <v>0</v>
      </c>
      <c r="J7" s="38">
        <f>AVERAGE(J8:J8)</f>
        <v>73</v>
      </c>
      <c r="K7" s="11"/>
    </row>
    <row r="8" spans="1:13" ht="15.75" thickBot="1" x14ac:dyDescent="0.3">
      <c r="A8" s="87">
        <v>1</v>
      </c>
      <c r="B8" s="105">
        <v>30070</v>
      </c>
      <c r="C8" s="96" t="s">
        <v>39</v>
      </c>
      <c r="D8" s="70">
        <v>1</v>
      </c>
      <c r="E8" s="148"/>
      <c r="F8" s="148"/>
      <c r="G8" s="148">
        <v>1</v>
      </c>
      <c r="H8" s="148"/>
      <c r="I8" s="148"/>
      <c r="J8" s="72">
        <v>73</v>
      </c>
      <c r="K8" s="11"/>
    </row>
    <row r="9" spans="1:13" x14ac:dyDescent="0.25">
      <c r="A9" s="12"/>
      <c r="B9" s="12"/>
      <c r="C9" s="12"/>
      <c r="D9" s="138" t="s">
        <v>31</v>
      </c>
      <c r="E9" s="138"/>
      <c r="F9" s="138"/>
      <c r="G9" s="138"/>
      <c r="H9" s="138"/>
      <c r="I9" s="139"/>
      <c r="J9" s="74">
        <f>AVERAGE(J8:J8)</f>
        <v>73</v>
      </c>
      <c r="K9" s="11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1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1"/>
    </row>
  </sheetData>
  <mergeCells count="8">
    <mergeCell ref="J4:J5"/>
    <mergeCell ref="D9:I9"/>
    <mergeCell ref="E4:I4"/>
    <mergeCell ref="B7:C7"/>
    <mergeCell ref="A4:A5"/>
    <mergeCell ref="B4:B5"/>
    <mergeCell ref="C4:C5"/>
    <mergeCell ref="D4:D5"/>
  </mergeCells>
  <conditionalFormatting sqref="J6:J9">
    <cfRule type="cellIs" dxfId="2" priority="1" stopIfTrue="1" operator="between">
      <formula>75</formula>
      <formula>$J$9</formula>
    </cfRule>
    <cfRule type="cellIs" dxfId="1" priority="185" stopIfTrue="1" operator="greaterThanOrEqual">
      <formula>75</formula>
    </cfRule>
  </conditionalFormatting>
  <conditionalFormatting sqref="O1">
    <cfRule type="cellIs" dxfId="0" priority="2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Испан.- 11 диаграмма по районам</vt:lpstr>
      <vt:lpstr>Рейтинги 2021 - 2015</vt:lpstr>
      <vt:lpstr>Рейтинг по местам</vt:lpstr>
      <vt:lpstr>испан. язык - 11 2021 Итоги</vt:lpstr>
      <vt:lpstr>испан. язык - 11 2021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Safronova</dc:creator>
  <cp:lastModifiedBy>gala</cp:lastModifiedBy>
  <dcterms:created xsi:type="dcterms:W3CDTF">2017-11-24T03:13:11Z</dcterms:created>
  <dcterms:modified xsi:type="dcterms:W3CDTF">2021-09-02T07:49:03Z</dcterms:modified>
</cp:coreProperties>
</file>