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0130" windowHeight="7905" tabRatio="539"/>
  </bookViews>
  <sheets>
    <sheet name="Химия-11 диаграмма по районам" sheetId="22" r:id="rId1"/>
    <sheet name="Химия-11 диаграмма" sheetId="19" r:id="rId2"/>
    <sheet name="Рейтинги 2021 - 2015" sheetId="18" r:id="rId3"/>
    <sheet name="Рейтинг по сумме мест" sheetId="8" r:id="rId4"/>
    <sheet name="Химия-11 2021 Итоги" sheetId="21" r:id="rId5"/>
    <sheet name="Химия-11 2021 расклад" sheetId="7" r:id="rId6"/>
  </sheets>
  <externalReferences>
    <externalReference r:id="rId7"/>
  </externalReferences>
  <definedNames>
    <definedName name="_xlnm._FilterDatabase" localSheetId="5" hidden="1">'Химия-11 2021 расклад'!$A$4:$K$108</definedName>
    <definedName name="_xlnm._FilterDatabase" localSheetId="0" hidden="1">'Химия-11 диаграмма по районам'!#REF!</definedName>
    <definedName name="S1_FName10" hidden="1">[1]XLR_NoRangeSheet!$R$6</definedName>
    <definedName name="S1_FName11" hidden="1">[1]XLR_NoRangeSheet!$S$6</definedName>
    <definedName name="S1_FName12" hidden="1">[1]XLR_NoRangeSheet!$T$6</definedName>
    <definedName name="S1_FName13" hidden="1">[1]XLR_NoRangeSheet!$U$6</definedName>
    <definedName name="S1_FName14" hidden="1">[1]XLR_NoRangeSheet!$V$6</definedName>
    <definedName name="S1_FName15" hidden="1">[1]XLR_NoRangeSheet!$W$6</definedName>
    <definedName name="S1_FName18" hidden="1">[1]XLR_NoRangeSheet!$Z$6</definedName>
    <definedName name="S1_FName2" hidden="1">[1]XLR_NoRangeSheet!$J$6</definedName>
    <definedName name="S1_FName3" hidden="1">[1]XLR_NoRangeSheet!$K$6</definedName>
    <definedName name="S1_FName4" hidden="1">[1]XLR_NoRangeSheet!$L$6</definedName>
    <definedName name="S1_FName5" hidden="1">[1]XLR_NoRangeSheet!$M$6</definedName>
    <definedName name="S1_FName6" hidden="1">[1]XLR_NoRangeSheet!$N$6</definedName>
  </definedNames>
  <calcPr calcId="145621"/>
</workbook>
</file>

<file path=xl/calcChain.xml><?xml version="1.0" encoding="utf-8"?>
<calcChain xmlns="http://schemas.openxmlformats.org/spreadsheetml/2006/main">
  <c r="AE5" i="19" l="1"/>
  <c r="AE115" i="22" l="1"/>
  <c r="AE127" i="22"/>
  <c r="AE128" i="22"/>
  <c r="AE126" i="22"/>
  <c r="AE125" i="22"/>
  <c r="AE124" i="22"/>
  <c r="AE123" i="22"/>
  <c r="AE122" i="22"/>
  <c r="AE121" i="22"/>
  <c r="AE120" i="22"/>
  <c r="AE119" i="22"/>
  <c r="AE118" i="22"/>
  <c r="AE116" i="22"/>
  <c r="AE114" i="22"/>
  <c r="AE113" i="22"/>
  <c r="AE112" i="22"/>
  <c r="AE111" i="22"/>
  <c r="AE110" i="22"/>
  <c r="AE109" i="22"/>
  <c r="AE108" i="22"/>
  <c r="AE107" i="22"/>
  <c r="AE106" i="22"/>
  <c r="AE105" i="22"/>
  <c r="AE104" i="22"/>
  <c r="AE103" i="22"/>
  <c r="AE102" i="22"/>
  <c r="AE101" i="22"/>
  <c r="AE100" i="22"/>
  <c r="AE99" i="22"/>
  <c r="AE98" i="22"/>
  <c r="AE97" i="22"/>
  <c r="AE96" i="22"/>
  <c r="AE95" i="22"/>
  <c r="AE94" i="22"/>
  <c r="AE93" i="22"/>
  <c r="AE92" i="22"/>
  <c r="AE91" i="22"/>
  <c r="AE90" i="22"/>
  <c r="AE89" i="22"/>
  <c r="AE88" i="22"/>
  <c r="AE87" i="22"/>
  <c r="AE86" i="22"/>
  <c r="AE84" i="22"/>
  <c r="AE83" i="22"/>
  <c r="AE82" i="22"/>
  <c r="AE81" i="22"/>
  <c r="AE80" i="22"/>
  <c r="AE79" i="22"/>
  <c r="AE78" i="22"/>
  <c r="AE77" i="22"/>
  <c r="AE76" i="22"/>
  <c r="AE75" i="22"/>
  <c r="AE74" i="22"/>
  <c r="AE73" i="22"/>
  <c r="AE72" i="22"/>
  <c r="AE71" i="22"/>
  <c r="AE70" i="22"/>
  <c r="AE68" i="22"/>
  <c r="AE67" i="22"/>
  <c r="AE66" i="22"/>
  <c r="AE65" i="22"/>
  <c r="AE64" i="22"/>
  <c r="AE63" i="22"/>
  <c r="AE62" i="22"/>
  <c r="AE61" i="22"/>
  <c r="AE60" i="22"/>
  <c r="AE59" i="22"/>
  <c r="AE58" i="22"/>
  <c r="AE57" i="22"/>
  <c r="AE56" i="22"/>
  <c r="AE55" i="22"/>
  <c r="AE54" i="22"/>
  <c r="AE53" i="22"/>
  <c r="AE52" i="22"/>
  <c r="AE51" i="22"/>
  <c r="AE49" i="22"/>
  <c r="AE48" i="22"/>
  <c r="AE47" i="22"/>
  <c r="AE46" i="22"/>
  <c r="AE45" i="22"/>
  <c r="AE44" i="22"/>
  <c r="AE43" i="22"/>
  <c r="AE42" i="22"/>
  <c r="AE41" i="22"/>
  <c r="AE40" i="22"/>
  <c r="AE39" i="22"/>
  <c r="AE38" i="22"/>
  <c r="AE37" i="22"/>
  <c r="AE36" i="22"/>
  <c r="AE35" i="22"/>
  <c r="AE34" i="22"/>
  <c r="AE33" i="22"/>
  <c r="AE32" i="22"/>
  <c r="AE31" i="22"/>
  <c r="AE29" i="22"/>
  <c r="AE28" i="22"/>
  <c r="AE27" i="22"/>
  <c r="AE26" i="22"/>
  <c r="AE25" i="22"/>
  <c r="AE24" i="22"/>
  <c r="AE23" i="22"/>
  <c r="AE22" i="22"/>
  <c r="AE21" i="22"/>
  <c r="AE20" i="22"/>
  <c r="AE19" i="22"/>
  <c r="AE18" i="22"/>
  <c r="AE17" i="22"/>
  <c r="AE16" i="22"/>
  <c r="AE14" i="22"/>
  <c r="AE13" i="22"/>
  <c r="AE12" i="22"/>
  <c r="AE11" i="22"/>
  <c r="AE10" i="22"/>
  <c r="AE9" i="22"/>
  <c r="AE8" i="22"/>
  <c r="AE7" i="22"/>
  <c r="AE5" i="22"/>
  <c r="D129" i="22"/>
  <c r="D117" i="22"/>
  <c r="C117" i="22"/>
  <c r="D85" i="22"/>
  <c r="C85" i="22"/>
  <c r="D69" i="22"/>
  <c r="C69" i="22"/>
  <c r="D50" i="22"/>
  <c r="C50" i="22"/>
  <c r="D30" i="22"/>
  <c r="C30" i="22"/>
  <c r="D15" i="22"/>
  <c r="C15" i="22"/>
  <c r="D6" i="22"/>
  <c r="C6" i="22"/>
  <c r="D4" i="22"/>
  <c r="C4" i="22"/>
  <c r="AE128" i="19"/>
  <c r="AE127" i="19"/>
  <c r="AE126" i="19"/>
  <c r="AE125" i="19"/>
  <c r="AE124" i="19"/>
  <c r="AE123" i="19"/>
  <c r="AE122" i="19"/>
  <c r="AE121" i="19"/>
  <c r="AE120" i="19"/>
  <c r="AE119" i="19"/>
  <c r="AE118" i="19"/>
  <c r="AE116" i="19"/>
  <c r="AE115" i="19"/>
  <c r="AE114" i="19"/>
  <c r="AE113" i="19"/>
  <c r="AE112" i="19"/>
  <c r="AE111" i="19"/>
  <c r="AE110" i="19"/>
  <c r="AE109" i="19"/>
  <c r="AE108" i="19"/>
  <c r="AE107" i="19"/>
  <c r="AE106" i="19"/>
  <c r="AE105" i="19"/>
  <c r="AE104" i="19"/>
  <c r="AE103" i="19"/>
  <c r="AE102" i="19"/>
  <c r="AE101" i="19"/>
  <c r="AE100" i="19"/>
  <c r="AE99" i="19"/>
  <c r="AE98" i="19"/>
  <c r="AE97" i="19"/>
  <c r="AE96" i="19"/>
  <c r="AE95" i="19"/>
  <c r="AE94" i="19"/>
  <c r="AE93" i="19"/>
  <c r="AE92" i="19"/>
  <c r="AE91" i="19"/>
  <c r="AE90" i="19"/>
  <c r="AE89" i="19"/>
  <c r="AE88" i="19"/>
  <c r="AE87" i="19"/>
  <c r="AE86" i="19"/>
  <c r="AE84" i="19"/>
  <c r="AE83" i="19"/>
  <c r="AE82" i="19"/>
  <c r="AE81" i="19"/>
  <c r="AE80" i="19"/>
  <c r="AE79" i="19"/>
  <c r="AE78" i="19"/>
  <c r="AE77" i="19"/>
  <c r="AE76" i="19"/>
  <c r="AE75" i="19"/>
  <c r="AE74" i="19"/>
  <c r="AE73" i="19"/>
  <c r="AE72" i="19"/>
  <c r="AE71" i="19"/>
  <c r="AE70" i="19"/>
  <c r="AE68" i="19"/>
  <c r="AE67" i="19"/>
  <c r="AE66" i="19"/>
  <c r="AE65" i="19"/>
  <c r="AE64" i="19"/>
  <c r="AE63" i="19"/>
  <c r="AE62" i="19"/>
  <c r="AE61" i="19"/>
  <c r="AE60" i="19"/>
  <c r="AE59" i="19"/>
  <c r="AE58" i="19"/>
  <c r="AE57" i="19"/>
  <c r="AE56" i="19"/>
  <c r="AE55" i="19"/>
  <c r="AE54" i="19"/>
  <c r="AE53" i="19"/>
  <c r="AE52" i="19"/>
  <c r="AE51" i="19"/>
  <c r="AE49" i="19"/>
  <c r="AE48" i="19"/>
  <c r="AE47" i="19"/>
  <c r="AE46" i="19"/>
  <c r="AE45" i="19"/>
  <c r="AE44" i="19"/>
  <c r="AE43" i="19"/>
  <c r="AE42" i="19"/>
  <c r="AE41" i="19"/>
  <c r="AE40" i="19"/>
  <c r="AE39" i="19"/>
  <c r="AE38" i="19"/>
  <c r="AE37" i="19"/>
  <c r="AE36" i="19"/>
  <c r="AE35" i="19"/>
  <c r="AE34" i="19"/>
  <c r="AE33" i="19"/>
  <c r="AE32" i="19"/>
  <c r="AE31" i="19"/>
  <c r="AE29" i="19"/>
  <c r="AE28" i="19"/>
  <c r="AE27" i="19"/>
  <c r="AE26" i="19"/>
  <c r="AE25" i="19"/>
  <c r="AE24" i="19"/>
  <c r="AE23" i="19"/>
  <c r="AE22" i="19"/>
  <c r="AE21" i="19"/>
  <c r="AE20" i="19"/>
  <c r="AE19" i="19"/>
  <c r="AE18" i="19"/>
  <c r="AE17" i="19"/>
  <c r="AE16" i="19"/>
  <c r="AE14" i="19"/>
  <c r="AE13" i="19"/>
  <c r="AE12" i="19"/>
  <c r="AE11" i="19"/>
  <c r="AE10" i="19"/>
  <c r="AE9" i="19"/>
  <c r="AE8" i="19"/>
  <c r="AE7" i="19"/>
  <c r="D129" i="19"/>
  <c r="D117" i="19"/>
  <c r="C117" i="19"/>
  <c r="D85" i="19"/>
  <c r="C85" i="19"/>
  <c r="D69" i="19"/>
  <c r="C69" i="19"/>
  <c r="D50" i="19"/>
  <c r="C50" i="19"/>
  <c r="D30" i="19"/>
  <c r="C30" i="19"/>
  <c r="D15" i="19"/>
  <c r="C15" i="19"/>
  <c r="D6" i="19"/>
  <c r="C6" i="19"/>
  <c r="D4" i="19"/>
  <c r="C4" i="19"/>
  <c r="AF122" i="8"/>
  <c r="AF121" i="8"/>
  <c r="AF119" i="8"/>
  <c r="AF108" i="8"/>
  <c r="AF120" i="8"/>
  <c r="AF118" i="8"/>
  <c r="AF100" i="8"/>
  <c r="AF116" i="8"/>
  <c r="AF117" i="8"/>
  <c r="AF109" i="8"/>
  <c r="AF111" i="8"/>
  <c r="AF106" i="8"/>
  <c r="AF115" i="8"/>
  <c r="AF114" i="8"/>
  <c r="AF113" i="8"/>
  <c r="AF112" i="8"/>
  <c r="AF104" i="8"/>
  <c r="AF110" i="8"/>
  <c r="AF107" i="8"/>
  <c r="AF101" i="8"/>
  <c r="AF105" i="8"/>
  <c r="AF102" i="8"/>
  <c r="AF103" i="8"/>
  <c r="AF89" i="8"/>
  <c r="AF93" i="8"/>
  <c r="AF99" i="8"/>
  <c r="AF98" i="8"/>
  <c r="AF92" i="8"/>
  <c r="AF96" i="8"/>
  <c r="AF97" i="8"/>
  <c r="AF95" i="8"/>
  <c r="AF94" i="8"/>
  <c r="AF90" i="8"/>
  <c r="AF85" i="8"/>
  <c r="AF81" i="8"/>
  <c r="AF80" i="8"/>
  <c r="AF91" i="8"/>
  <c r="AF84" i="8"/>
  <c r="AF87" i="8"/>
  <c r="AF74" i="8"/>
  <c r="AF88" i="8"/>
  <c r="AF86" i="8"/>
  <c r="AF82" i="8"/>
  <c r="AF79" i="8"/>
  <c r="AF78" i="8"/>
  <c r="AF83" i="8"/>
  <c r="AF63" i="8"/>
  <c r="AF71" i="8"/>
  <c r="AF75" i="8"/>
  <c r="AF73" i="8"/>
  <c r="AF68" i="8"/>
  <c r="AF62" i="8"/>
  <c r="AF65" i="8"/>
  <c r="AF76" i="8"/>
  <c r="AF69" i="8"/>
  <c r="AF50" i="8"/>
  <c r="AF77" i="8"/>
  <c r="AF66" i="8"/>
  <c r="AF70" i="8"/>
  <c r="AF72" i="8"/>
  <c r="AF61" i="8"/>
  <c r="AF54" i="8"/>
  <c r="AF51" i="8"/>
  <c r="AF56" i="8"/>
  <c r="AF60" i="8"/>
  <c r="AF64" i="8"/>
  <c r="AF52" i="8"/>
  <c r="AF53" i="8"/>
  <c r="AF59" i="8"/>
  <c r="AF58" i="8"/>
  <c r="AF67" i="8"/>
  <c r="AF48" i="8"/>
  <c r="AF55" i="8"/>
  <c r="AF39" i="8"/>
  <c r="AF40" i="8"/>
  <c r="AF45" i="8"/>
  <c r="AF43" i="8"/>
  <c r="AF36" i="8"/>
  <c r="AF57" i="8"/>
  <c r="AF42" i="8"/>
  <c r="AF47" i="8"/>
  <c r="AF44" i="8"/>
  <c r="AF46" i="8"/>
  <c r="AF41" i="8"/>
  <c r="AF32" i="8"/>
  <c r="AF33" i="8"/>
  <c r="AF49" i="8"/>
  <c r="AF34" i="8"/>
  <c r="AF38" i="8"/>
  <c r="AF31" i="8"/>
  <c r="AF37" i="8"/>
  <c r="AF35" i="8"/>
  <c r="AF26" i="8"/>
  <c r="AF28" i="8"/>
  <c r="AF29" i="8"/>
  <c r="AF30" i="8"/>
  <c r="AF27" i="8"/>
  <c r="AF20" i="8"/>
  <c r="AF17" i="8"/>
  <c r="AF21" i="8"/>
  <c r="AF25" i="8"/>
  <c r="AF24" i="8"/>
  <c r="AF19" i="8"/>
  <c r="AF15" i="8"/>
  <c r="AF18" i="8"/>
  <c r="AF23" i="8"/>
  <c r="AF14" i="8"/>
  <c r="AF11" i="8"/>
  <c r="AF16" i="8"/>
  <c r="AF13" i="8"/>
  <c r="AF12" i="8"/>
  <c r="AF22" i="8"/>
  <c r="AF10" i="8"/>
  <c r="AF8" i="8"/>
  <c r="AF9" i="8"/>
  <c r="AF7" i="8"/>
  <c r="AF6" i="8"/>
  <c r="E123" i="8"/>
  <c r="E6" i="21"/>
  <c r="E102" i="21"/>
  <c r="E123" i="18" l="1"/>
  <c r="J60" i="7"/>
  <c r="D60" i="7"/>
  <c r="D45" i="7"/>
  <c r="E45" i="7"/>
  <c r="F45" i="7"/>
  <c r="G45" i="7"/>
  <c r="H45" i="7"/>
  <c r="I45" i="7"/>
  <c r="J17" i="7"/>
  <c r="G69" i="22" l="1"/>
  <c r="H69" i="22"/>
  <c r="K69" i="22"/>
  <c r="L69" i="22"/>
  <c r="O69" i="22"/>
  <c r="P69" i="22"/>
  <c r="S69" i="22"/>
  <c r="T69" i="22"/>
  <c r="W69" i="22"/>
  <c r="X69" i="22"/>
  <c r="AA69" i="22"/>
  <c r="AB69" i="22"/>
  <c r="G69" i="19" l="1"/>
  <c r="H69" i="19"/>
  <c r="K69" i="19"/>
  <c r="L69" i="19"/>
  <c r="O69" i="19"/>
  <c r="P69" i="19"/>
  <c r="S69" i="19"/>
  <c r="T69" i="19"/>
  <c r="W69" i="19"/>
  <c r="X69" i="19"/>
  <c r="AA69" i="19"/>
  <c r="AB69" i="19"/>
  <c r="H129" i="22"/>
  <c r="H117" i="22"/>
  <c r="G117" i="22"/>
  <c r="H85" i="22"/>
  <c r="G85" i="22"/>
  <c r="H50" i="22"/>
  <c r="G50" i="22"/>
  <c r="H30" i="22"/>
  <c r="G30" i="22"/>
  <c r="H15" i="22"/>
  <c r="G15" i="22"/>
  <c r="H6" i="22"/>
  <c r="G6" i="22"/>
  <c r="H4" i="22"/>
  <c r="G4" i="22"/>
  <c r="H129" i="19"/>
  <c r="H117" i="19"/>
  <c r="G117" i="19"/>
  <c r="H85" i="19"/>
  <c r="G85" i="19"/>
  <c r="H50" i="19"/>
  <c r="G50" i="19"/>
  <c r="H30" i="19"/>
  <c r="G30" i="19"/>
  <c r="H15" i="19"/>
  <c r="G15" i="19"/>
  <c r="H6" i="19"/>
  <c r="G6" i="19"/>
  <c r="H4" i="19"/>
  <c r="G4" i="19"/>
  <c r="I123" i="18"/>
  <c r="H123" i="8"/>
  <c r="K77" i="7" l="1"/>
  <c r="I100" i="7" l="1"/>
  <c r="H100" i="7"/>
  <c r="G100" i="7"/>
  <c r="F100" i="7"/>
  <c r="E100" i="7"/>
  <c r="I71" i="7"/>
  <c r="H71" i="7"/>
  <c r="G71" i="7"/>
  <c r="F71" i="7"/>
  <c r="E71" i="7"/>
  <c r="I60" i="7"/>
  <c r="H60" i="7"/>
  <c r="G60" i="7"/>
  <c r="F60" i="7"/>
  <c r="E60" i="7"/>
  <c r="I29" i="7"/>
  <c r="H29" i="7"/>
  <c r="G29" i="7"/>
  <c r="F29" i="7"/>
  <c r="E29" i="7"/>
  <c r="I17" i="7"/>
  <c r="H17" i="7"/>
  <c r="G17" i="7"/>
  <c r="F17" i="7"/>
  <c r="E17" i="7"/>
  <c r="I8" i="7"/>
  <c r="H8" i="7"/>
  <c r="G8" i="7"/>
  <c r="F8" i="7"/>
  <c r="E8" i="7"/>
  <c r="M123" i="18" l="1"/>
  <c r="Q123" i="18"/>
  <c r="U123" i="18"/>
  <c r="Y123" i="18"/>
  <c r="AC123" i="18"/>
  <c r="W123" i="8"/>
  <c r="T123" i="8"/>
  <c r="Q123" i="8"/>
  <c r="N123" i="8"/>
  <c r="K123" i="8"/>
  <c r="K117" i="19"/>
  <c r="L117" i="19"/>
  <c r="O117" i="19"/>
  <c r="P117" i="19"/>
  <c r="S117" i="19"/>
  <c r="T117" i="19"/>
  <c r="W117" i="19"/>
  <c r="X117" i="19"/>
  <c r="AA117" i="19"/>
  <c r="AB117" i="19"/>
  <c r="K30" i="22"/>
  <c r="L30" i="22"/>
  <c r="O30" i="22"/>
  <c r="P30" i="22"/>
  <c r="S30" i="22"/>
  <c r="T30" i="22"/>
  <c r="W30" i="22"/>
  <c r="X30" i="22"/>
  <c r="AA30" i="22"/>
  <c r="AB30" i="22"/>
  <c r="L129" i="22"/>
  <c r="L117" i="22"/>
  <c r="K117" i="22"/>
  <c r="L85" i="22"/>
  <c r="K85" i="22"/>
  <c r="L50" i="22"/>
  <c r="K50" i="22"/>
  <c r="L15" i="22"/>
  <c r="K15" i="22"/>
  <c r="L6" i="22"/>
  <c r="K6" i="22"/>
  <c r="L4" i="22"/>
  <c r="K4" i="22"/>
  <c r="L129" i="19"/>
  <c r="L85" i="19"/>
  <c r="K85" i="19"/>
  <c r="L50" i="19"/>
  <c r="K50" i="19"/>
  <c r="L30" i="19"/>
  <c r="K30" i="19"/>
  <c r="L15" i="19"/>
  <c r="K15" i="19"/>
  <c r="L6" i="19"/>
  <c r="K6" i="19"/>
  <c r="L4" i="19"/>
  <c r="K4" i="19"/>
  <c r="F26" i="21" l="1"/>
  <c r="J109" i="7"/>
  <c r="AB129" i="22" l="1"/>
  <c r="X129" i="22"/>
  <c r="T129" i="22"/>
  <c r="P129" i="22"/>
  <c r="AB4" i="22"/>
  <c r="X4" i="22"/>
  <c r="T4" i="22"/>
  <c r="P4" i="22"/>
  <c r="AB117" i="22"/>
  <c r="AA117" i="22"/>
  <c r="X117" i="22"/>
  <c r="W117" i="22"/>
  <c r="T117" i="22"/>
  <c r="S117" i="22"/>
  <c r="P117" i="22"/>
  <c r="O117" i="22"/>
  <c r="AB85" i="22"/>
  <c r="AA85" i="22"/>
  <c r="X85" i="22"/>
  <c r="W85" i="22"/>
  <c r="T85" i="22"/>
  <c r="S85" i="22"/>
  <c r="P85" i="22"/>
  <c r="O85" i="22"/>
  <c r="AB50" i="22" l="1"/>
  <c r="AA50" i="22"/>
  <c r="X50" i="22"/>
  <c r="W50" i="22"/>
  <c r="T50" i="22"/>
  <c r="S50" i="22"/>
  <c r="P50" i="22"/>
  <c r="O50" i="22"/>
  <c r="AB15" i="22" l="1"/>
  <c r="AA15" i="22"/>
  <c r="X15" i="22"/>
  <c r="W15" i="22"/>
  <c r="T15" i="22"/>
  <c r="S15" i="22"/>
  <c r="P15" i="22"/>
  <c r="O15" i="22"/>
  <c r="AB6" i="22" l="1"/>
  <c r="AA6" i="22"/>
  <c r="AA4" i="22" s="1"/>
  <c r="X6" i="22"/>
  <c r="W6" i="22"/>
  <c r="W4" i="22" s="1"/>
  <c r="T6" i="22"/>
  <c r="S6" i="22"/>
  <c r="S4" i="22" s="1"/>
  <c r="P6" i="22"/>
  <c r="O6" i="22"/>
  <c r="O4" i="22"/>
  <c r="P129" i="19" l="1"/>
  <c r="T129" i="19"/>
  <c r="X129" i="19"/>
  <c r="AB129" i="19"/>
  <c r="AB85" i="19"/>
  <c r="AA85" i="19"/>
  <c r="X85" i="19"/>
  <c r="W85" i="19"/>
  <c r="T85" i="19"/>
  <c r="S85" i="19"/>
  <c r="P85" i="19"/>
  <c r="O85" i="19"/>
  <c r="AB4" i="19"/>
  <c r="X4" i="19"/>
  <c r="T4" i="19"/>
  <c r="P4" i="19"/>
  <c r="AB50" i="19"/>
  <c r="AA50" i="19"/>
  <c r="X50" i="19"/>
  <c r="W50" i="19"/>
  <c r="T50" i="19"/>
  <c r="S50" i="19"/>
  <c r="P50" i="19"/>
  <c r="O50" i="19"/>
  <c r="AB30" i="19"/>
  <c r="AA30" i="19"/>
  <c r="X30" i="19"/>
  <c r="W30" i="19"/>
  <c r="T30" i="19"/>
  <c r="S30" i="19"/>
  <c r="P30" i="19"/>
  <c r="O30" i="19"/>
  <c r="AB15" i="19"/>
  <c r="AA15" i="19"/>
  <c r="X15" i="19"/>
  <c r="W15" i="19"/>
  <c r="T15" i="19"/>
  <c r="S15" i="19"/>
  <c r="P15" i="19"/>
  <c r="O15" i="19"/>
  <c r="AB6" i="19"/>
  <c r="AA6" i="19"/>
  <c r="AA4" i="19" s="1"/>
  <c r="X6" i="19"/>
  <c r="W6" i="19"/>
  <c r="W4" i="19" s="1"/>
  <c r="T6" i="19"/>
  <c r="S6" i="19"/>
  <c r="S4" i="19" s="1"/>
  <c r="P6" i="19"/>
  <c r="O6" i="19"/>
  <c r="O4" i="19" s="1"/>
  <c r="D6" i="21" l="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3" i="21"/>
  <c r="F62" i="21"/>
  <c r="F61" i="21"/>
  <c r="F60" i="21"/>
  <c r="F59" i="21"/>
  <c r="F58" i="21"/>
  <c r="F57" i="21"/>
  <c r="F56" i="21"/>
  <c r="F55" i="21"/>
  <c r="F54" i="21"/>
  <c r="F53" i="21"/>
  <c r="F51" i="21"/>
  <c r="F50" i="21"/>
  <c r="F49" i="21"/>
  <c r="F47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1" i="21"/>
  <c r="F30" i="21"/>
  <c r="F29" i="21"/>
  <c r="F25" i="21"/>
  <c r="F24" i="21"/>
  <c r="F23" i="21"/>
  <c r="F22" i="21"/>
  <c r="F18" i="21"/>
  <c r="F17" i="21"/>
  <c r="F16" i="21"/>
  <c r="F15" i="21"/>
  <c r="F14" i="21"/>
  <c r="F13" i="21"/>
  <c r="F9" i="21"/>
  <c r="F8" i="21"/>
  <c r="J71" i="7"/>
  <c r="D71" i="7"/>
  <c r="D100" i="7"/>
  <c r="J45" i="7"/>
  <c r="J29" i="7"/>
  <c r="D29" i="7"/>
  <c r="D17" i="7"/>
  <c r="J100" i="7"/>
  <c r="J8" i="7"/>
  <c r="D8" i="7"/>
  <c r="D6" i="7" l="1"/>
  <c r="F6" i="7"/>
  <c r="H6" i="7"/>
  <c r="E6" i="7"/>
  <c r="G6" i="7"/>
  <c r="I6" i="7"/>
  <c r="K106" i="7" l="1"/>
  <c r="K105" i="7"/>
  <c r="K103" i="7"/>
  <c r="K101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1" i="7"/>
  <c r="K80" i="7"/>
  <c r="K79" i="7"/>
  <c r="K78" i="7"/>
  <c r="K76" i="7"/>
  <c r="K75" i="7"/>
  <c r="K74" i="7"/>
  <c r="K73" i="7"/>
  <c r="K72" i="7"/>
  <c r="K69" i="7"/>
  <c r="K68" i="7"/>
  <c r="K67" i="7"/>
  <c r="K66" i="7"/>
  <c r="K64" i="7"/>
  <c r="K63" i="7"/>
  <c r="K62" i="7"/>
  <c r="K61" i="7"/>
  <c r="K58" i="7"/>
  <c r="K56" i="7"/>
  <c r="K54" i="7"/>
  <c r="K51" i="7"/>
  <c r="K50" i="7"/>
  <c r="K49" i="7"/>
  <c r="K48" i="7"/>
  <c r="K47" i="7"/>
  <c r="K46" i="7"/>
  <c r="K44" i="7"/>
  <c r="K42" i="7"/>
  <c r="K39" i="7"/>
  <c r="K34" i="7"/>
  <c r="K33" i="7"/>
  <c r="K30" i="7"/>
  <c r="K28" i="7"/>
  <c r="K26" i="7"/>
  <c r="K24" i="7"/>
  <c r="K20" i="7"/>
  <c r="K19" i="7"/>
  <c r="K18" i="7"/>
  <c r="K16" i="7"/>
  <c r="K15" i="7"/>
  <c r="K14" i="7"/>
  <c r="K10" i="7"/>
  <c r="K9" i="7"/>
</calcChain>
</file>

<file path=xl/sharedStrings.xml><?xml version="1.0" encoding="utf-8"?>
<sst xmlns="http://schemas.openxmlformats.org/spreadsheetml/2006/main" count="2519" uniqueCount="200">
  <si>
    <t>Центральный</t>
  </si>
  <si>
    <t>МБОУ СШ № 70</t>
  </si>
  <si>
    <t>Советский</t>
  </si>
  <si>
    <t>МБОУ СШ № 66</t>
  </si>
  <si>
    <t>МБОУ СШ № 147</t>
  </si>
  <si>
    <t>МБОУ СШ № 69</t>
  </si>
  <si>
    <t>МБОУ СШ № 98</t>
  </si>
  <si>
    <t>МБОУ СШ № 1</t>
  </si>
  <si>
    <t>МБОУ СШ № 139</t>
  </si>
  <si>
    <t>МБОУ СШ № 5</t>
  </si>
  <si>
    <t>МБОУ СШ № 115</t>
  </si>
  <si>
    <t>МБОУ СШ № 134</t>
  </si>
  <si>
    <t>МБОУ СШ № 18</t>
  </si>
  <si>
    <t>МБОУ СШ № 108</t>
  </si>
  <si>
    <t>МБОУ СШ № 22</t>
  </si>
  <si>
    <t>МБОУ СШ № 129</t>
  </si>
  <si>
    <t>МАОУ СШ № 151</t>
  </si>
  <si>
    <t>МБОУ СШ № 91</t>
  </si>
  <si>
    <t>МБОУ СШ № 144</t>
  </si>
  <si>
    <t>МБОУ СШ № 24</t>
  </si>
  <si>
    <t>МБОУ СШ № 85</t>
  </si>
  <si>
    <t>МБОУ СШ № 7</t>
  </si>
  <si>
    <t>МБОУ СШ № 121</t>
  </si>
  <si>
    <t>МБОУ СШ № 56</t>
  </si>
  <si>
    <t>МБОУ СШ № 141</t>
  </si>
  <si>
    <t>МБОУ СШ № 62</t>
  </si>
  <si>
    <t>Свердловский</t>
  </si>
  <si>
    <t>МАОУ Гимназия № 5</t>
  </si>
  <si>
    <t>МБОУ СШ № 97</t>
  </si>
  <si>
    <t>МБОУ СШ № 17</t>
  </si>
  <si>
    <t>МБОУ СШ № 6</t>
  </si>
  <si>
    <t xml:space="preserve">МБОУ СШ № 133 </t>
  </si>
  <si>
    <t>Октябрьский</t>
  </si>
  <si>
    <t>МБОУ СШ № 82</t>
  </si>
  <si>
    <t>МБОУ СШ № 84</t>
  </si>
  <si>
    <t>МБОУ Лицей № 10</t>
  </si>
  <si>
    <t>МБОУ Лицей № 8</t>
  </si>
  <si>
    <t>МБОУ СШ № 99</t>
  </si>
  <si>
    <t>МБОУ СШ № 3</t>
  </si>
  <si>
    <t>МБОУ СШ № 94</t>
  </si>
  <si>
    <t>Ленинский</t>
  </si>
  <si>
    <t>МБОУ СШ № 88</t>
  </si>
  <si>
    <t>МБОУ СШ № 47</t>
  </si>
  <si>
    <t>МБОУ СШ № 89</t>
  </si>
  <si>
    <t>МБОУ СШ № 50</t>
  </si>
  <si>
    <t>МБОУ СШ № 16</t>
  </si>
  <si>
    <t>МБОУ СШ № 31</t>
  </si>
  <si>
    <t>МБОУ СШ № 44</t>
  </si>
  <si>
    <t>МАОУ СШ № 148</t>
  </si>
  <si>
    <t>МБОУ СШ № 53</t>
  </si>
  <si>
    <t>МБОУ СШ № 64</t>
  </si>
  <si>
    <t>МБОУ СШ № 135</t>
  </si>
  <si>
    <t>Кировский</t>
  </si>
  <si>
    <t>МБОУ СШ № 80</t>
  </si>
  <si>
    <t>МБОУ СШ № 81</t>
  </si>
  <si>
    <t>МАОУ СШ № 55</t>
  </si>
  <si>
    <t>МБОУ СШ № 63</t>
  </si>
  <si>
    <t>МАОУ Гимназия № 6</t>
  </si>
  <si>
    <t>МБОУ СШ № 49</t>
  </si>
  <si>
    <t>МАОУ Гимназия № 4</t>
  </si>
  <si>
    <t>МАОУ Гимназия № 10</t>
  </si>
  <si>
    <t>МАОУ Лицей № 6 "Перспектива"</t>
  </si>
  <si>
    <t>МАОУ Лицей № 11</t>
  </si>
  <si>
    <t>Железнодорожный</t>
  </si>
  <si>
    <t>МБОУ СШ № 46</t>
  </si>
  <si>
    <t>Район</t>
  </si>
  <si>
    <t>№</t>
  </si>
  <si>
    <t>МБОУ СШ № 51</t>
  </si>
  <si>
    <t>МБОУ СШ № 4</t>
  </si>
  <si>
    <t>МБОУ СШ № 2</t>
  </si>
  <si>
    <t>МБОУ СШ № 36</t>
  </si>
  <si>
    <t>МБОУ СШ № 90</t>
  </si>
  <si>
    <t>МАОУ СШ № 153</t>
  </si>
  <si>
    <t>МБОУ СШ № 65</t>
  </si>
  <si>
    <t>МБОУ СШ № 79</t>
  </si>
  <si>
    <t>МАОУ Лицей № 12</t>
  </si>
  <si>
    <t>МБОУ Лицей № 3</t>
  </si>
  <si>
    <t>МАОУ Гимназия № 15</t>
  </si>
  <si>
    <t xml:space="preserve">МАОУ Лицей № 7 </t>
  </si>
  <si>
    <t>МБОУ Лицей № 28</t>
  </si>
  <si>
    <t>МБОУ Гимназия № 8</t>
  </si>
  <si>
    <t>МБОУ СШ № 19</t>
  </si>
  <si>
    <t>МАОУ Гимназия № 9</t>
  </si>
  <si>
    <t>МАОУ СШ № 32</t>
  </si>
  <si>
    <t>МБОУ СШ № 12</t>
  </si>
  <si>
    <t>МБОУ Гимназия № 7</t>
  </si>
  <si>
    <t>МБОУ СШ № 21</t>
  </si>
  <si>
    <t>МБОУ СШ № 95</t>
  </si>
  <si>
    <t>МАОУ "КУГ № 1 - Универс"</t>
  </si>
  <si>
    <t>МАОУ Гимназия № 13 "Академ"</t>
  </si>
  <si>
    <t>МБОУ СШ № 93</t>
  </si>
  <si>
    <t>МБОУ СШ № 92</t>
  </si>
  <si>
    <t>МАОУ Гимназия № 14</t>
  </si>
  <si>
    <t>МБОУ СШ № 42</t>
  </si>
  <si>
    <t>МБОУ СШ № 45</t>
  </si>
  <si>
    <t>МБОУ СШ № 34</t>
  </si>
  <si>
    <t>МБОУ Лицей № 2</t>
  </si>
  <si>
    <t>МАОУ Гимназия № 2</t>
  </si>
  <si>
    <t>МБОУ СШ № 27</t>
  </si>
  <si>
    <t>Расчётное среднее значение</t>
  </si>
  <si>
    <t>Человек</t>
  </si>
  <si>
    <t>80-99</t>
  </si>
  <si>
    <t>МБОУ Гимназия  № 16</t>
  </si>
  <si>
    <t>МБОУ СШ № 8 "Созидание"</t>
  </si>
  <si>
    <t>МАОУ Лицей № 1</t>
  </si>
  <si>
    <t>МАОУ СШ № 23</t>
  </si>
  <si>
    <t>МБОУ СШ № 76</t>
  </si>
  <si>
    <t>МАОУ СШ № 137</t>
  </si>
  <si>
    <t>МАОУ СШ № 152</t>
  </si>
  <si>
    <t>Наименование ОУ (кратко)</t>
  </si>
  <si>
    <t>МАОУ Лицей № 9 "Лидер"</t>
  </si>
  <si>
    <t>Код ОУ            (по КИАСУО)</t>
  </si>
  <si>
    <t>Код ОУ по КИАСУО</t>
  </si>
  <si>
    <t>Химия 11 кл.</t>
  </si>
  <si>
    <t>Среднее значение по городу принято:</t>
  </si>
  <si>
    <t>отлично - более 75 баллов</t>
  </si>
  <si>
    <t>хорошо - между расчётным средним баллом и 75</t>
  </si>
  <si>
    <t>нормально - между расчётным средним баллом и 50</t>
  </si>
  <si>
    <t>критично - меньше 50 баллов</t>
  </si>
  <si>
    <t>место</t>
  </si>
  <si>
    <t>сумма мест</t>
  </si>
  <si>
    <t>чел.</t>
  </si>
  <si>
    <t>ср.балл по ОУ</t>
  </si>
  <si>
    <t>балл по городу</t>
  </si>
  <si>
    <t>Среднее значение по городу принято</t>
  </si>
  <si>
    <t>Наименование ОУ (кратно)</t>
  </si>
  <si>
    <t>ср.балл по городу</t>
  </si>
  <si>
    <t>ср.балл ОУ</t>
  </si>
  <si>
    <t xml:space="preserve">чел. </t>
  </si>
  <si>
    <t>ср. балл по ОУ</t>
  </si>
  <si>
    <t>ср. балл по городу</t>
  </si>
  <si>
    <t xml:space="preserve">МБОУ СШ № 72 </t>
  </si>
  <si>
    <t>Средний балл принят</t>
  </si>
  <si>
    <t>МБОУ СШ № 14</t>
  </si>
  <si>
    <t xml:space="preserve">МБОУ СШ № 10 </t>
  </si>
  <si>
    <t>МБОУ Гимназия № 12 "М и Т"</t>
  </si>
  <si>
    <t>МБОУ Школа-интернат № 1</t>
  </si>
  <si>
    <t>МАОУ Гимназия № 3</t>
  </si>
  <si>
    <t>МАОУ СШ № 150</t>
  </si>
  <si>
    <t>МАОУ СШ № 149</t>
  </si>
  <si>
    <t>МАОУ СШ № 147</t>
  </si>
  <si>
    <t>МАОУ СШ № 145</t>
  </si>
  <si>
    <t>МАОУ СШ № 143</t>
  </si>
  <si>
    <t xml:space="preserve">МАОУ Гимназия № 11 </t>
  </si>
  <si>
    <t xml:space="preserve">МБОУ СШ № 86 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</si>
  <si>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</si>
  <si>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</si>
  <si>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</si>
  <si>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</si>
  <si>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</si>
  <si>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</si>
  <si>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</si>
  <si>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по городу Красноярску</t>
  </si>
  <si>
    <t>МБОУ СШ № 133</t>
  </si>
  <si>
    <t xml:space="preserve">Средний балл </t>
  </si>
  <si>
    <t>МАОУ Гимназия № 11</t>
  </si>
  <si>
    <t xml:space="preserve">МБОУ Школа-интернат № 1 </t>
  </si>
  <si>
    <t xml:space="preserve">МБОУ СШ № 14 </t>
  </si>
  <si>
    <t>Расчётное среднее значение среднего балла по ОУ</t>
  </si>
  <si>
    <t>Среднее значение среднего балла принято ГУО</t>
  </si>
  <si>
    <t>Получено баллов</t>
  </si>
  <si>
    <t>МАОУ СШ "Комплекс Покровский"</t>
  </si>
  <si>
    <t>МБОУ СШ № 13</t>
  </si>
  <si>
    <t>МБОУ СШ № 148</t>
  </si>
  <si>
    <t>МБОУ СШ № 78</t>
  </si>
  <si>
    <t>менее 36</t>
  </si>
  <si>
    <t>МБОУ СШ № 73</t>
  </si>
  <si>
    <t>МАОУ СШ № 154</t>
  </si>
  <si>
    <t>МАОУ СШ № 17</t>
  </si>
  <si>
    <t>МБОУ СШ № 30</t>
  </si>
  <si>
    <t>МБОУ Гимназия № 3</t>
  </si>
  <si>
    <t>36-69</t>
  </si>
  <si>
    <t>70-79</t>
  </si>
  <si>
    <t>МБОУ СШ № 155</t>
  </si>
  <si>
    <t>МАОУ Гимназия № 8</t>
  </si>
  <si>
    <t>МАОУ СШ № 12</t>
  </si>
  <si>
    <t>МАОУ СШ № 19</t>
  </si>
  <si>
    <t>МАОУ СШ № 8 "Созидание"</t>
  </si>
  <si>
    <t>МАОУ СШ № 90</t>
  </si>
  <si>
    <t>МАОУ СШ № 89</t>
  </si>
  <si>
    <t>МАОУ СШ № 53</t>
  </si>
  <si>
    <t>МАОУ Лицей № 3</t>
  </si>
  <si>
    <t>МАОУ СШ № 82</t>
  </si>
  <si>
    <t>МАОУ Школа-интернат № 1</t>
  </si>
  <si>
    <t>МАОУ СШ № 93</t>
  </si>
  <si>
    <t>МАОУ СШ № 76</t>
  </si>
  <si>
    <t>МАОУ СШ № 42</t>
  </si>
  <si>
    <t>МАОУ СШ № 1</t>
  </si>
  <si>
    <t>МАОУ СШ № 7</t>
  </si>
  <si>
    <t>МАОУ СШ № 24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</si>
  <si>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</si>
  <si>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</si>
  <si>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</si>
  <si>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</si>
  <si>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</si>
  <si>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</si>
  <si>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</si>
  <si>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</si>
  <si>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>МБОУ СШ № 156</t>
  </si>
  <si>
    <t xml:space="preserve">МАОУ Школа-интернат №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</si>
</sst>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0.0%"/>
    <numFmt numFmtId="166" formatCode="[$-419]General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  <scheme val="minor"/>
    </font>
    <font>
      <sz val="8"/>
      <color theme="0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FF66"/>
        <bgColor rgb="FF000000"/>
      </patternFill>
    </fill>
  </fills>
  <borders count="7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7" fillId="0" borderId="0"/>
    <xf numFmtId="9" fontId="21" fillId="0" borderId="0" applyFont="0" applyFill="0" applyBorder="0" applyAlignment="0" applyProtection="0"/>
    <xf numFmtId="0" fontId="17" fillId="0" borderId="0"/>
    <xf numFmtId="0" fontId="15" fillId="0" borderId="0"/>
    <xf numFmtId="0" fontId="15" fillId="0" borderId="0"/>
    <xf numFmtId="0" fontId="25" fillId="0" borderId="0"/>
    <xf numFmtId="166" fontId="25" fillId="0" borderId="0" applyBorder="0" applyProtection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9" fillId="0" borderId="0"/>
    <xf numFmtId="164" fontId="9" fillId="0" borderId="0" applyFont="0" applyFill="0" applyBorder="0" applyAlignment="0" applyProtection="0"/>
    <xf numFmtId="0" fontId="6" fillId="0" borderId="0"/>
    <xf numFmtId="0" fontId="17" fillId="0" borderId="0"/>
    <xf numFmtId="164" fontId="6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260">
    <xf numFmtId="0" fontId="0" fillId="0" borderId="0" xfId="0"/>
    <xf numFmtId="0" fontId="0" fillId="0" borderId="0" xfId="0" applyBorder="1"/>
    <xf numFmtId="0" fontId="19" fillId="0" borderId="0" xfId="0" applyFont="1"/>
    <xf numFmtId="0" fontId="16" fillId="0" borderId="0" xfId="0" applyFont="1" applyBorder="1"/>
    <xf numFmtId="0" fontId="23" fillId="2" borderId="0" xfId="0" applyFont="1" applyFill="1"/>
    <xf numFmtId="0" fontId="23" fillId="0" borderId="0" xfId="0" applyFont="1"/>
    <xf numFmtId="0" fontId="16" fillId="0" borderId="0" xfId="0" applyFont="1"/>
    <xf numFmtId="165" fontId="24" fillId="0" borderId="0" xfId="2" applyNumberFormat="1" applyFont="1" applyBorder="1"/>
    <xf numFmtId="0" fontId="26" fillId="0" borderId="0" xfId="0" applyFont="1" applyAlignment="1">
      <alignment horizontal="right"/>
    </xf>
    <xf numFmtId="0" fontId="27" fillId="2" borderId="0" xfId="0" applyFont="1" applyFill="1"/>
    <xf numFmtId="0" fontId="19" fillId="0" borderId="0" xfId="0" applyFont="1" applyBorder="1" applyAlignment="1">
      <alignment vertical="top" wrapText="1"/>
    </xf>
    <xf numFmtId="2" fontId="19" fillId="0" borderId="0" xfId="0" applyNumberFormat="1" applyFont="1" applyBorder="1" applyAlignment="1">
      <alignment vertical="top" wrapText="1"/>
    </xf>
    <xf numFmtId="0" fontId="10" fillId="0" borderId="0" xfId="0" applyFont="1"/>
    <xf numFmtId="0" fontId="10" fillId="2" borderId="4" xfId="0" applyFont="1" applyFill="1" applyBorder="1" applyAlignment="1">
      <alignment wrapText="1"/>
    </xf>
    <xf numFmtId="2" fontId="10" fillId="2" borderId="3" xfId="0" applyNumberFormat="1" applyFont="1" applyFill="1" applyBorder="1" applyAlignment="1">
      <alignment wrapText="1"/>
    </xf>
    <xf numFmtId="0" fontId="10" fillId="0" borderId="0" xfId="0" applyFont="1" applyAlignment="1"/>
    <xf numFmtId="0" fontId="10" fillId="0" borderId="0" xfId="0" applyFont="1" applyBorder="1" applyAlignment="1">
      <alignment vertical="top" wrapText="1"/>
    </xf>
    <xf numFmtId="0" fontId="10" fillId="0" borderId="4" xfId="0" applyFont="1" applyBorder="1" applyAlignment="1">
      <alignment wrapText="1"/>
    </xf>
    <xf numFmtId="2" fontId="10" fillId="0" borderId="3" xfId="0" applyNumberFormat="1" applyFont="1" applyBorder="1" applyAlignment="1">
      <alignment wrapText="1"/>
    </xf>
    <xf numFmtId="0" fontId="10" fillId="0" borderId="4" xfId="0" applyFont="1" applyBorder="1" applyAlignment="1">
      <alignment vertical="top" wrapText="1"/>
    </xf>
    <xf numFmtId="2" fontId="10" fillId="0" borderId="3" xfId="0" applyNumberFormat="1" applyFont="1" applyBorder="1" applyAlignment="1">
      <alignment vertical="top" wrapText="1"/>
    </xf>
    <xf numFmtId="0" fontId="10" fillId="0" borderId="2" xfId="0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 wrapText="1"/>
    </xf>
    <xf numFmtId="2" fontId="10" fillId="0" borderId="0" xfId="0" applyNumberFormat="1" applyFont="1" applyAlignment="1"/>
    <xf numFmtId="0" fontId="10" fillId="0" borderId="4" xfId="0" applyFont="1" applyBorder="1" applyAlignment="1">
      <alignment horizontal="center" wrapText="1"/>
    </xf>
    <xf numFmtId="2" fontId="16" fillId="0" borderId="4" xfId="0" applyNumberFormat="1" applyFont="1" applyBorder="1" applyAlignment="1"/>
    <xf numFmtId="2" fontId="10" fillId="0" borderId="4" xfId="0" applyNumberFormat="1" applyFont="1" applyBorder="1" applyAlignment="1">
      <alignment horizontal="right"/>
    </xf>
    <xf numFmtId="0" fontId="10" fillId="2" borderId="4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0" fillId="0" borderId="6" xfId="0" applyFont="1" applyBorder="1" applyAlignment="1">
      <alignment wrapText="1"/>
    </xf>
    <xf numFmtId="0" fontId="10" fillId="2" borderId="6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wrapText="1"/>
    </xf>
    <xf numFmtId="2" fontId="10" fillId="2" borderId="5" xfId="0" applyNumberFormat="1" applyFont="1" applyFill="1" applyBorder="1" applyAlignment="1">
      <alignment wrapText="1"/>
    </xf>
    <xf numFmtId="0" fontId="33" fillId="0" borderId="0" xfId="0" applyFont="1"/>
    <xf numFmtId="0" fontId="33" fillId="14" borderId="0" xfId="0" applyFont="1" applyFill="1"/>
    <xf numFmtId="0" fontId="29" fillId="0" borderId="8" xfId="0" applyFont="1" applyBorder="1"/>
    <xf numFmtId="0" fontId="29" fillId="0" borderId="11" xfId="0" applyFont="1" applyBorder="1"/>
    <xf numFmtId="0" fontId="29" fillId="0" borderId="48" xfId="0" applyFont="1" applyBorder="1"/>
    <xf numFmtId="0" fontId="29" fillId="0" borderId="0" xfId="0" applyFont="1" applyBorder="1"/>
    <xf numFmtId="0" fontId="29" fillId="0" borderId="16" xfId="0" applyFont="1" applyBorder="1"/>
    <xf numFmtId="0" fontId="22" fillId="0" borderId="0" xfId="0" applyFont="1"/>
    <xf numFmtId="0" fontId="10" fillId="0" borderId="7" xfId="0" applyFont="1" applyBorder="1" applyAlignment="1">
      <alignment wrapText="1"/>
    </xf>
    <xf numFmtId="2" fontId="10" fillId="5" borderId="3" xfId="0" applyNumberFormat="1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2" fontId="30" fillId="2" borderId="7" xfId="0" applyNumberFormat="1" applyFont="1" applyFill="1" applyBorder="1" applyAlignment="1">
      <alignment horizontal="center"/>
    </xf>
    <xf numFmtId="2" fontId="29" fillId="0" borderId="4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4" xfId="0" applyFont="1" applyBorder="1" applyAlignment="1">
      <alignment horizontal="left" wrapText="1"/>
    </xf>
    <xf numFmtId="2" fontId="10" fillId="2" borderId="36" xfId="0" applyNumberFormat="1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2" fontId="10" fillId="7" borderId="4" xfId="0" applyNumberFormat="1" applyFont="1" applyFill="1" applyBorder="1" applyAlignment="1">
      <alignment horizontal="center"/>
    </xf>
    <xf numFmtId="2" fontId="10" fillId="5" borderId="4" xfId="0" applyNumberFormat="1" applyFont="1" applyFill="1" applyBorder="1" applyAlignment="1">
      <alignment horizontal="center"/>
    </xf>
    <xf numFmtId="2" fontId="29" fillId="7" borderId="4" xfId="0" applyNumberFormat="1" applyFont="1" applyFill="1" applyBorder="1" applyAlignment="1">
      <alignment horizontal="center"/>
    </xf>
    <xf numFmtId="2" fontId="10" fillId="5" borderId="36" xfId="0" applyNumberFormat="1" applyFont="1" applyFill="1" applyBorder="1" applyAlignment="1">
      <alignment horizontal="center" wrapText="1"/>
    </xf>
    <xf numFmtId="2" fontId="29" fillId="5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 wrapText="1"/>
    </xf>
    <xf numFmtId="2" fontId="10" fillId="4" borderId="36" xfId="0" applyNumberFormat="1" applyFont="1" applyFill="1" applyBorder="1" applyAlignment="1">
      <alignment horizontal="center" wrapText="1"/>
    </xf>
    <xf numFmtId="2" fontId="10" fillId="0" borderId="36" xfId="0" applyNumberFormat="1" applyFont="1" applyBorder="1" applyAlignment="1">
      <alignment horizontal="center" wrapText="1"/>
    </xf>
    <xf numFmtId="2" fontId="10" fillId="4" borderId="4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left" wrapText="1"/>
    </xf>
    <xf numFmtId="0" fontId="10" fillId="0" borderId="36" xfId="0" applyFont="1" applyBorder="1" applyAlignment="1">
      <alignment horizontal="center" wrapText="1"/>
    </xf>
    <xf numFmtId="2" fontId="29" fillId="4" borderId="4" xfId="0" applyNumberFormat="1" applyFont="1" applyFill="1" applyBorder="1" applyAlignment="1">
      <alignment horizontal="center"/>
    </xf>
    <xf numFmtId="2" fontId="10" fillId="2" borderId="4" xfId="0" applyNumberFormat="1" applyFont="1" applyFill="1" applyBorder="1" applyAlignment="1">
      <alignment horizontal="center"/>
    </xf>
    <xf numFmtId="0" fontId="10" fillId="0" borderId="0" xfId="0" applyFont="1" applyBorder="1"/>
    <xf numFmtId="0" fontId="10" fillId="3" borderId="4" xfId="1" applyFont="1" applyFill="1" applyBorder="1" applyAlignment="1">
      <alignment horizontal="left" wrapText="1"/>
    </xf>
    <xf numFmtId="0" fontId="10" fillId="5" borderId="36" xfId="0" applyFont="1" applyFill="1" applyBorder="1" applyAlignment="1">
      <alignment horizontal="center" wrapText="1"/>
    </xf>
    <xf numFmtId="2" fontId="29" fillId="0" borderId="18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2" fontId="29" fillId="9" borderId="18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wrapText="1"/>
    </xf>
    <xf numFmtId="2" fontId="10" fillId="0" borderId="38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2" fontId="29" fillId="0" borderId="7" xfId="0" applyNumberFormat="1" applyFont="1" applyBorder="1" applyAlignment="1">
      <alignment horizontal="center"/>
    </xf>
    <xf numFmtId="0" fontId="10" fillId="2" borderId="7" xfId="0" applyFont="1" applyFill="1" applyBorder="1" applyAlignment="1">
      <alignment horizontal="left" wrapText="1"/>
    </xf>
    <xf numFmtId="2" fontId="10" fillId="0" borderId="33" xfId="0" applyNumberFormat="1" applyFont="1" applyBorder="1" applyAlignment="1">
      <alignment wrapText="1"/>
    </xf>
    <xf numFmtId="2" fontId="10" fillId="0" borderId="33" xfId="0" applyNumberFormat="1" applyFont="1" applyBorder="1" applyAlignment="1">
      <alignment vertical="top" wrapText="1"/>
    </xf>
    <xf numFmtId="2" fontId="10" fillId="0" borderId="5" xfId="0" applyNumberFormat="1" applyFont="1" applyBorder="1" applyAlignment="1">
      <alignment wrapText="1"/>
    </xf>
    <xf numFmtId="2" fontId="10" fillId="0" borderId="1" xfId="0" applyNumberFormat="1" applyFont="1" applyBorder="1" applyAlignment="1">
      <alignment vertical="top" wrapText="1"/>
    </xf>
    <xf numFmtId="0" fontId="26" fillId="0" borderId="0" xfId="0" applyFont="1" applyBorder="1" applyAlignment="1">
      <alignment horizontal="right"/>
    </xf>
    <xf numFmtId="0" fontId="37" fillId="0" borderId="0" xfId="0" applyFont="1" applyAlignment="1">
      <alignment horizontal="right" vertical="center"/>
    </xf>
    <xf numFmtId="0" fontId="28" fillId="2" borderId="0" xfId="0" applyFont="1" applyFill="1" applyAlignment="1">
      <alignment horizontal="center"/>
    </xf>
    <xf numFmtId="2" fontId="0" fillId="0" borderId="0" xfId="0" applyNumberFormat="1"/>
    <xf numFmtId="2" fontId="19" fillId="0" borderId="0" xfId="0" applyNumberFormat="1" applyFont="1" applyBorder="1"/>
    <xf numFmtId="2" fontId="20" fillId="2" borderId="0" xfId="0" applyNumberFormat="1" applyFont="1" applyFill="1" applyBorder="1"/>
    <xf numFmtId="0" fontId="10" fillId="2" borderId="0" xfId="0" applyFont="1" applyFill="1"/>
    <xf numFmtId="2" fontId="19" fillId="2" borderId="0" xfId="0" applyNumberFormat="1" applyFont="1" applyFill="1" applyBorder="1"/>
    <xf numFmtId="0" fontId="0" fillId="2" borderId="0" xfId="0" applyFill="1" applyBorder="1"/>
    <xf numFmtId="0" fontId="29" fillId="8" borderId="4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center"/>
    </xf>
    <xf numFmtId="2" fontId="29" fillId="9" borderId="4" xfId="0" applyNumberFormat="1" applyFont="1" applyFill="1" applyBorder="1" applyAlignment="1">
      <alignment horizontal="center"/>
    </xf>
    <xf numFmtId="2" fontId="29" fillId="11" borderId="4" xfId="0" applyNumberFormat="1" applyFont="1" applyFill="1" applyBorder="1" applyAlignment="1">
      <alignment horizontal="center"/>
    </xf>
    <xf numFmtId="2" fontId="29" fillId="2" borderId="4" xfId="0" applyNumberFormat="1" applyFont="1" applyFill="1" applyBorder="1" applyAlignment="1">
      <alignment horizontal="center" wrapText="1"/>
    </xf>
    <xf numFmtId="2" fontId="29" fillId="0" borderId="31" xfId="0" applyNumberFormat="1" applyFont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 wrapText="1"/>
    </xf>
    <xf numFmtId="2" fontId="10" fillId="2" borderId="33" xfId="0" applyNumberFormat="1" applyFont="1" applyFill="1" applyBorder="1" applyAlignment="1">
      <alignment horizontal="center" wrapText="1"/>
    </xf>
    <xf numFmtId="0" fontId="29" fillId="2" borderId="18" xfId="0" applyFont="1" applyFill="1" applyBorder="1" applyAlignment="1">
      <alignment horizontal="center"/>
    </xf>
    <xf numFmtId="0" fontId="29" fillId="0" borderId="4" xfId="0" applyFont="1" applyBorder="1"/>
    <xf numFmtId="0" fontId="10" fillId="0" borderId="0" xfId="0" applyFont="1" applyBorder="1" applyAlignment="1">
      <alignment horizontal="left" wrapText="1"/>
    </xf>
    <xf numFmtId="0" fontId="29" fillId="0" borderId="6" xfId="0" applyFont="1" applyBorder="1"/>
    <xf numFmtId="2" fontId="10" fillId="0" borderId="4" xfId="0" applyNumberFormat="1" applyFont="1" applyBorder="1" applyAlignment="1">
      <alignment horizontal="center" wrapText="1"/>
    </xf>
    <xf numFmtId="2" fontId="30" fillId="2" borderId="4" xfId="0" applyNumberFormat="1" applyFont="1" applyFill="1" applyBorder="1" applyAlignment="1">
      <alignment horizontal="center"/>
    </xf>
    <xf numFmtId="2" fontId="10" fillId="2" borderId="4" xfId="0" applyNumberFormat="1" applyFont="1" applyFill="1" applyBorder="1" applyAlignment="1">
      <alignment horizontal="center" wrapText="1"/>
    </xf>
    <xf numFmtId="2" fontId="10" fillId="5" borderId="6" xfId="0" applyNumberFormat="1" applyFont="1" applyFill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2" fontId="10" fillId="5" borderId="6" xfId="0" applyNumberFormat="1" applyFont="1" applyFill="1" applyBorder="1" applyAlignment="1">
      <alignment horizontal="center"/>
    </xf>
    <xf numFmtId="2" fontId="30" fillId="2" borderId="6" xfId="0" applyNumberFormat="1" applyFont="1" applyFill="1" applyBorder="1" applyAlignment="1">
      <alignment horizontal="center"/>
    </xf>
    <xf numFmtId="2" fontId="29" fillId="5" borderId="6" xfId="0" applyNumberFormat="1" applyFont="1" applyFill="1" applyBorder="1" applyAlignment="1">
      <alignment horizontal="center"/>
    </xf>
    <xf numFmtId="0" fontId="29" fillId="0" borderId="2" xfId="0" applyFont="1" applyBorder="1"/>
    <xf numFmtId="0" fontId="10" fillId="2" borderId="29" xfId="0" applyFont="1" applyFill="1" applyBorder="1" applyAlignment="1">
      <alignment horizontal="left" wrapText="1"/>
    </xf>
    <xf numFmtId="0" fontId="29" fillId="8" borderId="36" xfId="0" applyFont="1" applyFill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29" fillId="0" borderId="36" xfId="0" applyFont="1" applyBorder="1" applyAlignment="1">
      <alignment horizontal="left" wrapText="1"/>
    </xf>
    <xf numFmtId="0" fontId="30" fillId="0" borderId="36" xfId="0" applyFont="1" applyBorder="1" applyAlignment="1">
      <alignment horizontal="left" wrapText="1"/>
    </xf>
    <xf numFmtId="0" fontId="10" fillId="0" borderId="36" xfId="0" applyFont="1" applyFill="1" applyBorder="1" applyAlignment="1">
      <alignment horizontal="left" wrapText="1"/>
    </xf>
    <xf numFmtId="0" fontId="10" fillId="2" borderId="36" xfId="0" applyFont="1" applyFill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0" fontId="10" fillId="2" borderId="22" xfId="0" applyFont="1" applyFill="1" applyBorder="1" applyAlignment="1">
      <alignment horizontal="left" wrapText="1"/>
    </xf>
    <xf numFmtId="0" fontId="10" fillId="0" borderId="22" xfId="0" applyFont="1" applyBorder="1" applyAlignment="1">
      <alignment horizontal="left" wrapText="1"/>
    </xf>
    <xf numFmtId="0" fontId="29" fillId="0" borderId="22" xfId="0" applyFont="1" applyBorder="1" applyAlignment="1">
      <alignment horizontal="left" wrapText="1"/>
    </xf>
    <xf numFmtId="0" fontId="10" fillId="3" borderId="22" xfId="1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left" wrapText="1"/>
    </xf>
    <xf numFmtId="0" fontId="29" fillId="0" borderId="38" xfId="0" applyFont="1" applyBorder="1" applyAlignment="1">
      <alignment horizontal="left" wrapText="1"/>
    </xf>
    <xf numFmtId="0" fontId="10" fillId="0" borderId="20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2" borderId="9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10" fillId="2" borderId="10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2" fontId="30" fillId="2" borderId="29" xfId="0" applyNumberFormat="1" applyFont="1" applyFill="1" applyBorder="1" applyAlignment="1">
      <alignment horizontal="center"/>
    </xf>
    <xf numFmtId="2" fontId="30" fillId="2" borderId="36" xfId="0" applyNumberFormat="1" applyFont="1" applyFill="1" applyBorder="1" applyAlignment="1">
      <alignment horizontal="center"/>
    </xf>
    <xf numFmtId="2" fontId="30" fillId="2" borderId="28" xfId="0" applyNumberFormat="1" applyFont="1" applyFill="1" applyBorder="1" applyAlignment="1">
      <alignment horizontal="center"/>
    </xf>
    <xf numFmtId="2" fontId="30" fillId="2" borderId="47" xfId="0" applyNumberFormat="1" applyFont="1" applyFill="1" applyBorder="1" applyAlignment="1">
      <alignment horizontal="center"/>
    </xf>
    <xf numFmtId="0" fontId="29" fillId="0" borderId="22" xfId="0" applyFont="1" applyBorder="1"/>
    <xf numFmtId="0" fontId="29" fillId="0" borderId="53" xfId="0" applyFont="1" applyBorder="1"/>
    <xf numFmtId="0" fontId="29" fillId="0" borderId="8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9" fillId="2" borderId="9" xfId="0" applyFont="1" applyFill="1" applyBorder="1" applyAlignment="1">
      <alignment horizontal="center" wrapText="1"/>
    </xf>
    <xf numFmtId="0" fontId="29" fillId="2" borderId="9" xfId="0" applyFont="1" applyFill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2" borderId="11" xfId="0" applyFont="1" applyFill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2" fontId="32" fillId="2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18" fillId="0" borderId="0" xfId="2" applyNumberFormat="1" applyFont="1" applyBorder="1" applyAlignment="1">
      <alignment horizontal="center"/>
    </xf>
    <xf numFmtId="2" fontId="18" fillId="0" borderId="0" xfId="2" applyNumberFormat="1" applyFont="1" applyBorder="1" applyAlignment="1">
      <alignment horizontal="center"/>
    </xf>
    <xf numFmtId="165" fontId="22" fillId="2" borderId="0" xfId="2" applyNumberFormat="1" applyFont="1" applyFill="1" applyBorder="1" applyAlignment="1"/>
    <xf numFmtId="0" fontId="29" fillId="2" borderId="0" xfId="0" applyFont="1" applyFill="1" applyBorder="1" applyAlignment="1">
      <alignment horizontal="center" wrapText="1"/>
    </xf>
    <xf numFmtId="0" fontId="32" fillId="0" borderId="0" xfId="0" applyFont="1" applyBorder="1" applyAlignment="1"/>
    <xf numFmtId="0" fontId="10" fillId="0" borderId="12" xfId="0" applyFont="1" applyBorder="1" applyAlignment="1">
      <alignment horizontal="left" wrapText="1"/>
    </xf>
    <xf numFmtId="2" fontId="10" fillId="0" borderId="12" xfId="0" applyNumberFormat="1" applyFont="1" applyBorder="1" applyAlignment="1">
      <alignment horizontal="center" wrapText="1"/>
    </xf>
    <xf numFmtId="0" fontId="10" fillId="0" borderId="19" xfId="0" applyFont="1" applyBorder="1" applyAlignment="1">
      <alignment horizontal="center"/>
    </xf>
    <xf numFmtId="2" fontId="30" fillId="2" borderId="23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28" xfId="0" applyFont="1" applyBorder="1" applyAlignment="1">
      <alignment horizontal="left" wrapText="1"/>
    </xf>
    <xf numFmtId="0" fontId="10" fillId="2" borderId="11" xfId="0" applyFont="1" applyFill="1" applyBorder="1" applyAlignment="1">
      <alignment horizontal="center" wrapText="1"/>
    </xf>
    <xf numFmtId="0" fontId="29" fillId="0" borderId="7" xfId="0" applyFont="1" applyBorder="1"/>
    <xf numFmtId="0" fontId="29" fillId="0" borderId="29" xfId="0" applyFont="1" applyBorder="1" applyAlignment="1">
      <alignment horizontal="left" wrapText="1"/>
    </xf>
    <xf numFmtId="2" fontId="10" fillId="0" borderId="29" xfId="0" applyNumberFormat="1" applyFont="1" applyBorder="1" applyAlignment="1">
      <alignment horizontal="center" wrapText="1"/>
    </xf>
    <xf numFmtId="2" fontId="10" fillId="0" borderId="6" xfId="0" applyNumberFormat="1" applyFont="1" applyBorder="1" applyAlignment="1">
      <alignment horizontal="center"/>
    </xf>
    <xf numFmtId="0" fontId="29" fillId="0" borderId="24" xfId="0" applyFont="1" applyBorder="1"/>
    <xf numFmtId="0" fontId="10" fillId="0" borderId="10" xfId="0" applyFont="1" applyBorder="1" applyAlignment="1">
      <alignment horizontal="center" wrapText="1"/>
    </xf>
    <xf numFmtId="0" fontId="10" fillId="0" borderId="32" xfId="0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0" fontId="10" fillId="2" borderId="12" xfId="0" applyFont="1" applyFill="1" applyBorder="1" applyAlignment="1">
      <alignment horizontal="left" wrapText="1"/>
    </xf>
    <xf numFmtId="2" fontId="10" fillId="2" borderId="12" xfId="0" applyNumberFormat="1" applyFont="1" applyFill="1" applyBorder="1" applyAlignment="1">
      <alignment horizontal="center" wrapText="1"/>
    </xf>
    <xf numFmtId="0" fontId="29" fillId="8" borderId="28" xfId="0" applyFont="1" applyFill="1" applyBorder="1" applyAlignment="1">
      <alignment horizontal="left" wrapText="1"/>
    </xf>
    <xf numFmtId="0" fontId="10" fillId="2" borderId="8" xfId="0" applyFont="1" applyFill="1" applyBorder="1" applyAlignment="1">
      <alignment horizontal="center" wrapText="1"/>
    </xf>
    <xf numFmtId="2" fontId="10" fillId="2" borderId="29" xfId="0" applyNumberFormat="1" applyFont="1" applyFill="1" applyBorder="1" applyAlignment="1">
      <alignment horizontal="center" wrapText="1"/>
    </xf>
    <xf numFmtId="2" fontId="29" fillId="0" borderId="6" xfId="0" applyNumberFormat="1" applyFont="1" applyBorder="1" applyAlignment="1">
      <alignment horizontal="center"/>
    </xf>
    <xf numFmtId="0" fontId="10" fillId="0" borderId="38" xfId="0" applyFont="1" applyBorder="1" applyAlignment="1">
      <alignment horizontal="left" wrapText="1"/>
    </xf>
    <xf numFmtId="0" fontId="29" fillId="0" borderId="10" xfId="0" applyFont="1" applyBorder="1" applyAlignment="1">
      <alignment horizontal="center"/>
    </xf>
    <xf numFmtId="2" fontId="29" fillId="0" borderId="2" xfId="0" applyNumberFormat="1" applyFont="1" applyBorder="1" applyAlignment="1">
      <alignment horizontal="center"/>
    </xf>
    <xf numFmtId="2" fontId="10" fillId="2" borderId="7" xfId="0" applyNumberFormat="1" applyFont="1" applyFill="1" applyBorder="1" applyAlignment="1">
      <alignment horizontal="center"/>
    </xf>
    <xf numFmtId="0" fontId="10" fillId="0" borderId="29" xfId="0" applyFont="1" applyFill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29" fillId="0" borderId="53" xfId="0" applyFont="1" applyBorder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2" fontId="10" fillId="0" borderId="28" xfId="0" applyNumberFormat="1" applyFont="1" applyBorder="1" applyAlignment="1">
      <alignment horizontal="center" wrapText="1"/>
    </xf>
    <xf numFmtId="0" fontId="30" fillId="0" borderId="37" xfId="0" applyFont="1" applyBorder="1"/>
    <xf numFmtId="0" fontId="30" fillId="0" borderId="26" xfId="0" applyFont="1" applyBorder="1"/>
    <xf numFmtId="0" fontId="30" fillId="0" borderId="57" xfId="0" applyFont="1" applyBorder="1"/>
    <xf numFmtId="0" fontId="30" fillId="0" borderId="27" xfId="0" applyFont="1" applyBorder="1"/>
    <xf numFmtId="0" fontId="30" fillId="0" borderId="44" xfId="0" applyFont="1" applyBorder="1"/>
    <xf numFmtId="0" fontId="29" fillId="0" borderId="5" xfId="0" applyFont="1" applyBorder="1"/>
    <xf numFmtId="0" fontId="29" fillId="0" borderId="9" xfId="0" applyFont="1" applyBorder="1"/>
    <xf numFmtId="0" fontId="29" fillId="0" borderId="3" xfId="0" applyFont="1" applyBorder="1"/>
    <xf numFmtId="0" fontId="29" fillId="0" borderId="1" xfId="0" applyFont="1" applyBorder="1"/>
    <xf numFmtId="0" fontId="29" fillId="0" borderId="33" xfId="0" applyFont="1" applyBorder="1"/>
    <xf numFmtId="0" fontId="29" fillId="8" borderId="24" xfId="0" applyFont="1" applyFill="1" applyBorder="1" applyAlignment="1">
      <alignment horizontal="left" wrapText="1"/>
    </xf>
    <xf numFmtId="0" fontId="29" fillId="0" borderId="28" xfId="0" applyFont="1" applyBorder="1" applyAlignment="1">
      <alignment horizontal="left" wrapText="1"/>
    </xf>
    <xf numFmtId="0" fontId="29" fillId="8" borderId="22" xfId="0" applyFont="1" applyFill="1" applyBorder="1" applyAlignment="1">
      <alignment horizontal="left" wrapText="1"/>
    </xf>
    <xf numFmtId="0" fontId="34" fillId="0" borderId="25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2" fontId="10" fillId="5" borderId="5" xfId="0" applyNumberFormat="1" applyFont="1" applyFill="1" applyBorder="1" applyAlignment="1">
      <alignment horizontal="center" wrapText="1"/>
    </xf>
    <xf numFmtId="0" fontId="10" fillId="5" borderId="3" xfId="0" applyFont="1" applyFill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  <xf numFmtId="2" fontId="10" fillId="2" borderId="3" xfId="0" applyNumberFormat="1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2" fontId="10" fillId="4" borderId="3" xfId="0" applyNumberFormat="1" applyFont="1" applyFill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10" fillId="0" borderId="6" xfId="0" applyFont="1" applyBorder="1" applyAlignment="1">
      <alignment horizontal="left" wrapText="1"/>
    </xf>
    <xf numFmtId="2" fontId="10" fillId="5" borderId="5" xfId="0" applyNumberFormat="1" applyFont="1" applyFill="1" applyBorder="1" applyAlignment="1">
      <alignment horizontal="center"/>
    </xf>
    <xf numFmtId="0" fontId="10" fillId="0" borderId="9" xfId="0" applyFont="1" applyBorder="1" applyAlignment="1">
      <alignment wrapText="1"/>
    </xf>
    <xf numFmtId="2" fontId="10" fillId="5" borderId="3" xfId="0" applyNumberFormat="1" applyFont="1" applyFill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7" borderId="3" xfId="0" applyNumberFormat="1" applyFont="1" applyFill="1" applyBorder="1" applyAlignment="1">
      <alignment horizontal="center"/>
    </xf>
    <xf numFmtId="2" fontId="29" fillId="9" borderId="3" xfId="0" applyNumberFormat="1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/>
    </xf>
    <xf numFmtId="2" fontId="29" fillId="0" borderId="3" xfId="0" applyNumberFormat="1" applyFont="1" applyBorder="1" applyAlignment="1">
      <alignment horizontal="center"/>
    </xf>
    <xf numFmtId="2" fontId="10" fillId="4" borderId="3" xfId="0" applyNumberFormat="1" applyFont="1" applyFill="1" applyBorder="1" applyAlignment="1">
      <alignment horizontal="center"/>
    </xf>
    <xf numFmtId="2" fontId="29" fillId="11" borderId="3" xfId="0" applyNumberFormat="1" applyFont="1" applyFill="1" applyBorder="1" applyAlignment="1">
      <alignment horizontal="center"/>
    </xf>
    <xf numFmtId="2" fontId="29" fillId="2" borderId="3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2" fontId="30" fillId="2" borderId="2" xfId="0" applyNumberFormat="1" applyFont="1" applyFill="1" applyBorder="1" applyAlignment="1">
      <alignment horizontal="center"/>
    </xf>
    <xf numFmtId="2" fontId="29" fillId="9" borderId="1" xfId="0" applyNumberFormat="1" applyFont="1" applyFill="1" applyBorder="1" applyAlignment="1">
      <alignment horizontal="center"/>
    </xf>
    <xf numFmtId="2" fontId="29" fillId="10" borderId="5" xfId="0" applyNumberFormat="1" applyFont="1" applyFill="1" applyBorder="1" applyAlignment="1">
      <alignment horizontal="center"/>
    </xf>
    <xf numFmtId="2" fontId="29" fillId="5" borderId="3" xfId="0" applyNumberFormat="1" applyFont="1" applyFill="1" applyBorder="1" applyAlignment="1">
      <alignment horizontal="center"/>
    </xf>
    <xf numFmtId="2" fontId="29" fillId="7" borderId="3" xfId="0" applyNumberFormat="1" applyFont="1" applyFill="1" applyBorder="1" applyAlignment="1">
      <alignment horizontal="center"/>
    </xf>
    <xf numFmtId="2" fontId="29" fillId="0" borderId="3" xfId="0" applyNumberFormat="1" applyFont="1" applyFill="1" applyBorder="1" applyAlignment="1">
      <alignment horizontal="center"/>
    </xf>
    <xf numFmtId="2" fontId="29" fillId="4" borderId="3" xfId="0" applyNumberFormat="1" applyFont="1" applyFill="1" applyBorder="1" applyAlignment="1">
      <alignment horizontal="center"/>
    </xf>
    <xf numFmtId="2" fontId="29" fillId="6" borderId="3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wrapText="1"/>
    </xf>
    <xf numFmtId="2" fontId="10" fillId="0" borderId="33" xfId="0" applyNumberFormat="1" applyFont="1" applyBorder="1" applyAlignment="1">
      <alignment horizontal="center"/>
    </xf>
    <xf numFmtId="2" fontId="29" fillId="0" borderId="33" xfId="0" applyNumberFormat="1" applyFont="1" applyBorder="1" applyAlignment="1">
      <alignment horizontal="center"/>
    </xf>
    <xf numFmtId="2" fontId="10" fillId="2" borderId="5" xfId="0" applyNumberFormat="1" applyFont="1" applyFill="1" applyBorder="1" applyAlignment="1">
      <alignment horizontal="center" wrapText="1"/>
    </xf>
    <xf numFmtId="0" fontId="29" fillId="0" borderId="6" xfId="0" applyFont="1" applyBorder="1" applyAlignment="1">
      <alignment horizontal="left" wrapText="1"/>
    </xf>
    <xf numFmtId="2" fontId="10" fillId="2" borderId="5" xfId="0" applyNumberFormat="1" applyFont="1" applyFill="1" applyBorder="1" applyAlignment="1">
      <alignment horizontal="center"/>
    </xf>
    <xf numFmtId="2" fontId="29" fillId="7" borderId="5" xfId="0" applyNumberFormat="1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29" fillId="0" borderId="1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center"/>
    </xf>
    <xf numFmtId="0" fontId="30" fillId="0" borderId="29" xfId="0" applyFont="1" applyBorder="1" applyAlignment="1">
      <alignment horizontal="left" wrapText="1"/>
    </xf>
    <xf numFmtId="2" fontId="29" fillId="0" borderId="5" xfId="0" applyNumberFormat="1" applyFont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2" fontId="10" fillId="0" borderId="33" xfId="0" applyNumberFormat="1" applyFont="1" applyBorder="1" applyAlignment="1">
      <alignment horizontal="center" wrapText="1"/>
    </xf>
    <xf numFmtId="2" fontId="10" fillId="2" borderId="33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left" wrapText="1"/>
    </xf>
    <xf numFmtId="2" fontId="10" fillId="0" borderId="1" xfId="0" applyNumberFormat="1" applyFont="1" applyBorder="1" applyAlignment="1">
      <alignment horizontal="center" wrapText="1"/>
    </xf>
    <xf numFmtId="2" fontId="29" fillId="7" borderId="1" xfId="0" applyNumberFormat="1" applyFont="1" applyFill="1" applyBorder="1" applyAlignment="1">
      <alignment horizontal="center"/>
    </xf>
    <xf numFmtId="0" fontId="0" fillId="0" borderId="8" xfId="0" applyFont="1" applyBorder="1" applyAlignment="1"/>
    <xf numFmtId="0" fontId="10" fillId="0" borderId="29" xfId="0" applyFont="1" applyBorder="1" applyAlignment="1">
      <alignment horizontal="left" wrapText="1"/>
    </xf>
    <xf numFmtId="2" fontId="10" fillId="0" borderId="6" xfId="0" applyNumberFormat="1" applyFont="1" applyBorder="1" applyAlignment="1">
      <alignment horizontal="center" wrapText="1"/>
    </xf>
    <xf numFmtId="0" fontId="0" fillId="0" borderId="9" xfId="0" applyFont="1" applyBorder="1" applyAlignment="1"/>
    <xf numFmtId="2" fontId="10" fillId="0" borderId="2" xfId="0" applyNumberFormat="1" applyFont="1" applyBorder="1" applyAlignment="1">
      <alignment horizontal="center" wrapText="1"/>
    </xf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33" fillId="0" borderId="8" xfId="0" applyFont="1" applyBorder="1"/>
    <xf numFmtId="0" fontId="33" fillId="0" borderId="11" xfId="0" applyFont="1" applyBorder="1"/>
    <xf numFmtId="0" fontId="33" fillId="0" borderId="16" xfId="0" applyFont="1" applyBorder="1"/>
    <xf numFmtId="0" fontId="10" fillId="0" borderId="38" xfId="0" applyFont="1" applyFill="1" applyBorder="1" applyAlignment="1">
      <alignment horizontal="left" wrapText="1"/>
    </xf>
    <xf numFmtId="0" fontId="10" fillId="2" borderId="38" xfId="0" applyFont="1" applyFill="1" applyBorder="1" applyAlignment="1">
      <alignment horizontal="left" wrapText="1"/>
    </xf>
    <xf numFmtId="0" fontId="0" fillId="0" borderId="0" xfId="0" applyFont="1"/>
    <xf numFmtId="0" fontId="38" fillId="0" borderId="0" xfId="0" applyFont="1" applyAlignment="1">
      <alignment horizontal="right"/>
    </xf>
    <xf numFmtId="0" fontId="29" fillId="0" borderId="20" xfId="0" applyFont="1" applyBorder="1" applyAlignment="1">
      <alignment horizontal="center"/>
    </xf>
    <xf numFmtId="2" fontId="10" fillId="2" borderId="2" xfId="0" applyNumberFormat="1" applyFont="1" applyFill="1" applyBorder="1" applyAlignment="1">
      <alignment horizontal="center" wrapText="1"/>
    </xf>
    <xf numFmtId="0" fontId="33" fillId="0" borderId="37" xfId="0" applyFont="1" applyBorder="1"/>
    <xf numFmtId="0" fontId="33" fillId="0" borderId="44" xfId="0" applyFont="1" applyBorder="1"/>
    <xf numFmtId="0" fontId="29" fillId="0" borderId="25" xfId="0" applyFont="1" applyBorder="1" applyAlignment="1">
      <alignment horizontal="center"/>
    </xf>
    <xf numFmtId="0" fontId="0" fillId="0" borderId="37" xfId="0" applyBorder="1"/>
    <xf numFmtId="0" fontId="0" fillId="0" borderId="26" xfId="0" applyBorder="1"/>
    <xf numFmtId="0" fontId="0" fillId="0" borderId="27" xfId="0" applyBorder="1"/>
    <xf numFmtId="0" fontId="29" fillId="0" borderId="37" xfId="0" applyFont="1" applyBorder="1"/>
    <xf numFmtId="0" fontId="29" fillId="0" borderId="44" xfId="0" applyFont="1" applyBorder="1"/>
    <xf numFmtId="0" fontId="29" fillId="0" borderId="45" xfId="0" applyFont="1" applyBorder="1"/>
    <xf numFmtId="0" fontId="16" fillId="0" borderId="31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31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0" fontId="8" fillId="0" borderId="4" xfId="0" applyFont="1" applyBorder="1" applyAlignment="1">
      <alignment wrapText="1"/>
    </xf>
    <xf numFmtId="0" fontId="8" fillId="2" borderId="4" xfId="1" applyFont="1" applyFill="1" applyBorder="1" applyAlignment="1">
      <alignment horizontal="left" wrapText="1"/>
    </xf>
    <xf numFmtId="0" fontId="16" fillId="0" borderId="3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9" fillId="0" borderId="30" xfId="0" applyFont="1" applyBorder="1"/>
    <xf numFmtId="0" fontId="10" fillId="0" borderId="15" xfId="0" applyFont="1" applyBorder="1" applyAlignment="1">
      <alignment horizontal="center" wrapText="1"/>
    </xf>
    <xf numFmtId="0" fontId="16" fillId="2" borderId="15" xfId="0" applyFont="1" applyFill="1" applyBorder="1" applyAlignment="1">
      <alignment horizontal="left" vertical="center" wrapText="1"/>
    </xf>
    <xf numFmtId="2" fontId="16" fillId="2" borderId="14" xfId="0" applyNumberFormat="1" applyFont="1" applyFill="1" applyBorder="1" applyAlignment="1">
      <alignment horizontal="left" vertical="center" wrapText="1"/>
    </xf>
    <xf numFmtId="0" fontId="34" fillId="0" borderId="30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 wrapText="1"/>
    </xf>
    <xf numFmtId="2" fontId="16" fillId="0" borderId="14" xfId="0" applyNumberFormat="1" applyFont="1" applyBorder="1" applyAlignment="1">
      <alignment horizontal="left" vertical="center" wrapText="1"/>
    </xf>
    <xf numFmtId="0" fontId="34" fillId="0" borderId="30" xfId="0" applyFont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right"/>
    </xf>
    <xf numFmtId="0" fontId="0" fillId="0" borderId="0" xfId="0"/>
    <xf numFmtId="0" fontId="35" fillId="0" borderId="31" xfId="0" applyFont="1" applyBorder="1" applyAlignment="1">
      <alignment horizontal="center" vertical="center" wrapText="1"/>
    </xf>
    <xf numFmtId="0" fontId="33" fillId="16" borderId="0" xfId="0" applyFont="1" applyFill="1"/>
    <xf numFmtId="0" fontId="33" fillId="17" borderId="0" xfId="0" applyFont="1" applyFill="1"/>
    <xf numFmtId="0" fontId="33" fillId="18" borderId="0" xfId="0" applyFont="1" applyFill="1"/>
    <xf numFmtId="0" fontId="8" fillId="0" borderId="50" xfId="0" applyFont="1" applyBorder="1" applyAlignment="1">
      <alignment horizontal="right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39" xfId="0" applyFont="1" applyBorder="1" applyAlignment="1">
      <alignment vertical="center" wrapText="1"/>
    </xf>
    <xf numFmtId="0" fontId="30" fillId="2" borderId="39" xfId="0" applyFont="1" applyFill="1" applyBorder="1" applyAlignment="1">
      <alignment horizontal="left" vertical="center" wrapText="1"/>
    </xf>
    <xf numFmtId="2" fontId="10" fillId="0" borderId="41" xfId="0" applyNumberFormat="1" applyFont="1" applyBorder="1" applyAlignment="1">
      <alignment vertical="center" wrapText="1"/>
    </xf>
    <xf numFmtId="0" fontId="10" fillId="2" borderId="7" xfId="0" applyFont="1" applyFill="1" applyBorder="1" applyAlignment="1">
      <alignment wrapText="1"/>
    </xf>
    <xf numFmtId="2" fontId="10" fillId="2" borderId="33" xfId="0" applyNumberFormat="1" applyFont="1" applyFill="1" applyBorder="1" applyAlignment="1">
      <alignment wrapText="1"/>
    </xf>
    <xf numFmtId="2" fontId="18" fillId="0" borderId="7" xfId="0" applyNumberFormat="1" applyFont="1" applyBorder="1" applyAlignment="1"/>
    <xf numFmtId="0" fontId="29" fillId="0" borderId="10" xfId="0" applyFont="1" applyBorder="1"/>
    <xf numFmtId="0" fontId="29" fillId="0" borderId="4" xfId="0" applyFont="1" applyBorder="1" applyAlignment="1">
      <alignment horizontal="right" vertical="center" wrapText="1"/>
    </xf>
    <xf numFmtId="0" fontId="29" fillId="0" borderId="7" xfId="0" applyFont="1" applyBorder="1" applyAlignment="1">
      <alignment horizontal="right" vertical="center" wrapText="1"/>
    </xf>
    <xf numFmtId="0" fontId="29" fillId="0" borderId="18" xfId="0" applyFont="1" applyBorder="1" applyAlignment="1">
      <alignment horizontal="right" vertical="center" wrapText="1"/>
    </xf>
    <xf numFmtId="0" fontId="8" fillId="0" borderId="4" xfId="15" applyFont="1" applyBorder="1" applyAlignment="1">
      <alignment horizontal="right" vertical="center" wrapText="1"/>
    </xf>
    <xf numFmtId="2" fontId="8" fillId="0" borderId="4" xfId="15" applyNumberFormat="1" applyFont="1" applyBorder="1" applyAlignment="1">
      <alignment horizontal="right" vertical="center" wrapText="1"/>
    </xf>
    <xf numFmtId="0" fontId="29" fillId="0" borderId="4" xfId="0" applyFont="1" applyBorder="1" applyAlignment="1">
      <alignment horizontal="center" wrapText="1"/>
    </xf>
    <xf numFmtId="0" fontId="8" fillId="2" borderId="2" xfId="0" applyFont="1" applyFill="1" applyBorder="1" applyAlignment="1">
      <alignment horizontal="left" wrapText="1"/>
    </xf>
    <xf numFmtId="0" fontId="8" fillId="0" borderId="2" xfId="15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/>
    </xf>
    <xf numFmtId="0" fontId="32" fillId="0" borderId="0" xfId="0" applyFont="1" applyBorder="1" applyAlignment="1">
      <alignment horizontal="right"/>
    </xf>
    <xf numFmtId="0" fontId="10" fillId="0" borderId="4" xfId="0" applyFont="1" applyBorder="1" applyAlignment="1">
      <alignment vertical="center" wrapText="1"/>
    </xf>
    <xf numFmtId="0" fontId="30" fillId="2" borderId="4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wrapText="1"/>
    </xf>
    <xf numFmtId="2" fontId="8" fillId="0" borderId="3" xfId="15" applyNumberFormat="1" applyFont="1" applyBorder="1" applyAlignment="1">
      <alignment horizontal="right" vertical="center" wrapText="1"/>
    </xf>
    <xf numFmtId="2" fontId="10" fillId="0" borderId="3" xfId="0" applyNumberFormat="1" applyFont="1" applyBorder="1" applyAlignment="1">
      <alignment vertical="center" wrapText="1"/>
    </xf>
    <xf numFmtId="2" fontId="35" fillId="0" borderId="40" xfId="0" applyNumberFormat="1" applyFont="1" applyBorder="1" applyAlignment="1">
      <alignment horizontal="center" vertical="center" wrapText="1"/>
    </xf>
    <xf numFmtId="0" fontId="29" fillId="0" borderId="20" xfId="0" applyFont="1" applyBorder="1"/>
    <xf numFmtId="0" fontId="29" fillId="0" borderId="35" xfId="0" applyFont="1" applyBorder="1"/>
    <xf numFmtId="0" fontId="33" fillId="19" borderId="0" xfId="0" applyFont="1" applyFill="1"/>
    <xf numFmtId="0" fontId="29" fillId="0" borderId="49" xfId="0" applyFont="1" applyBorder="1" applyAlignment="1">
      <alignment horizontal="center"/>
    </xf>
    <xf numFmtId="0" fontId="10" fillId="2" borderId="4" xfId="0" applyFont="1" applyFill="1" applyBorder="1" applyAlignment="1">
      <alignment horizontal="left" vertical="center" wrapText="1"/>
    </xf>
    <xf numFmtId="0" fontId="29" fillId="0" borderId="18" xfId="0" applyFont="1" applyBorder="1" applyAlignment="1">
      <alignment horizontal="center" vertical="center"/>
    </xf>
    <xf numFmtId="0" fontId="18" fillId="0" borderId="0" xfId="0" applyFont="1"/>
    <xf numFmtId="2" fontId="18" fillId="0" borderId="0" xfId="0" applyNumberFormat="1" applyFont="1"/>
    <xf numFmtId="2" fontId="10" fillId="2" borderId="3" xfId="0" applyNumberFormat="1" applyFont="1" applyFill="1" applyBorder="1" applyAlignment="1">
      <alignment vertical="center" wrapText="1"/>
    </xf>
    <xf numFmtId="0" fontId="10" fillId="2" borderId="24" xfId="0" applyFont="1" applyFill="1" applyBorder="1" applyAlignment="1">
      <alignment horizontal="left" wrapText="1"/>
    </xf>
    <xf numFmtId="0" fontId="10" fillId="2" borderId="21" xfId="0" applyFont="1" applyFill="1" applyBorder="1" applyAlignment="1">
      <alignment horizontal="left" wrapText="1"/>
    </xf>
    <xf numFmtId="0" fontId="10" fillId="2" borderId="28" xfId="0" applyFont="1" applyFill="1" applyBorder="1" applyAlignment="1">
      <alignment horizontal="left" wrapText="1"/>
    </xf>
    <xf numFmtId="0" fontId="10" fillId="2" borderId="17" xfId="0" applyFont="1" applyFill="1" applyBorder="1" applyAlignment="1">
      <alignment horizontal="left" wrapText="1"/>
    </xf>
    <xf numFmtId="0" fontId="39" fillId="0" borderId="62" xfId="0" applyFont="1" applyBorder="1" applyAlignment="1">
      <alignment horizontal="center" vertical="center" wrapText="1"/>
    </xf>
    <xf numFmtId="0" fontId="39" fillId="0" borderId="57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29" fillId="0" borderId="21" xfId="0" applyFont="1" applyBorder="1"/>
    <xf numFmtId="0" fontId="10" fillId="2" borderId="37" xfId="0" applyFont="1" applyFill="1" applyBorder="1" applyAlignment="1">
      <alignment horizontal="center" wrapText="1"/>
    </xf>
    <xf numFmtId="0" fontId="29" fillId="8" borderId="26" xfId="0" applyFont="1" applyFill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29" fillId="0" borderId="26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0" fontId="30" fillId="0" borderId="26" xfId="0" applyFont="1" applyBorder="1" applyAlignment="1">
      <alignment horizontal="center" wrapText="1"/>
    </xf>
    <xf numFmtId="0" fontId="10" fillId="0" borderId="26" xfId="0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29" fillId="8" borderId="44" xfId="0" applyFont="1" applyFill="1" applyBorder="1" applyAlignment="1">
      <alignment horizontal="center" wrapText="1"/>
    </xf>
    <xf numFmtId="0" fontId="10" fillId="0" borderId="37" xfId="0" applyFont="1" applyFill="1" applyBorder="1" applyAlignment="1">
      <alignment horizontal="center" wrapText="1"/>
    </xf>
    <xf numFmtId="0" fontId="10" fillId="2" borderId="44" xfId="0" applyFont="1" applyFill="1" applyBorder="1" applyAlignment="1">
      <alignment horizontal="center" wrapText="1"/>
    </xf>
    <xf numFmtId="0" fontId="29" fillId="0" borderId="44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10" fillId="3" borderId="44" xfId="1" applyFont="1" applyFill="1" applyBorder="1" applyAlignment="1">
      <alignment horizontal="center" wrapText="1"/>
    </xf>
    <xf numFmtId="0" fontId="10" fillId="0" borderId="44" xfId="0" applyFont="1" applyFill="1" applyBorder="1" applyAlignment="1">
      <alignment horizontal="center" wrapText="1"/>
    </xf>
    <xf numFmtId="0" fontId="32" fillId="0" borderId="0" xfId="0" applyFont="1" applyAlignment="1">
      <alignment horizontal="right"/>
    </xf>
    <xf numFmtId="0" fontId="34" fillId="0" borderId="0" xfId="0" applyFont="1" applyAlignment="1">
      <alignment horizontal="right" vertical="center"/>
    </xf>
    <xf numFmtId="0" fontId="10" fillId="3" borderId="36" xfId="1" applyFont="1" applyFill="1" applyBorder="1" applyAlignment="1">
      <alignment horizontal="left" wrapText="1"/>
    </xf>
    <xf numFmtId="0" fontId="10" fillId="0" borderId="53" xfId="0" applyFont="1" applyBorder="1" applyAlignment="1">
      <alignment horizontal="left" wrapText="1"/>
    </xf>
    <xf numFmtId="0" fontId="29" fillId="0" borderId="12" xfId="0" applyFont="1" applyBorder="1" applyAlignment="1">
      <alignment horizontal="left" wrapText="1"/>
    </xf>
    <xf numFmtId="0" fontId="10" fillId="0" borderId="27" xfId="0" applyFont="1" applyFill="1" applyBorder="1" applyAlignment="1">
      <alignment horizontal="center" wrapText="1"/>
    </xf>
    <xf numFmtId="2" fontId="10" fillId="2" borderId="38" xfId="0" applyNumberFormat="1" applyFont="1" applyFill="1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29" fillId="8" borderId="12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26" xfId="1" applyFont="1" applyBorder="1" applyAlignment="1">
      <alignment horizontal="center" wrapText="1"/>
    </xf>
    <xf numFmtId="2" fontId="10" fillId="2" borderId="6" xfId="0" applyNumberFormat="1" applyFont="1" applyFill="1" applyBorder="1" applyAlignment="1">
      <alignment horizontal="center" wrapText="1"/>
    </xf>
    <xf numFmtId="0" fontId="8" fillId="0" borderId="29" xfId="0" applyFont="1" applyBorder="1" applyAlignment="1">
      <alignment horizontal="left" wrapText="1"/>
    </xf>
    <xf numFmtId="0" fontId="8" fillId="0" borderId="36" xfId="0" applyFont="1" applyBorder="1" applyAlignment="1">
      <alignment horizontal="left" wrapText="1"/>
    </xf>
    <xf numFmtId="0" fontId="8" fillId="0" borderId="36" xfId="1" applyFont="1" applyBorder="1" applyAlignment="1">
      <alignment horizontal="left" wrapText="1"/>
    </xf>
    <xf numFmtId="0" fontId="8" fillId="2" borderId="22" xfId="0" applyFont="1" applyFill="1" applyBorder="1" applyAlignment="1">
      <alignment horizontal="left" wrapText="1"/>
    </xf>
    <xf numFmtId="0" fontId="8" fillId="2" borderId="36" xfId="0" applyFont="1" applyFill="1" applyBorder="1" applyAlignment="1">
      <alignment horizontal="left" wrapText="1"/>
    </xf>
    <xf numFmtId="0" fontId="8" fillId="2" borderId="53" xfId="0" applyFont="1" applyFill="1" applyBorder="1" applyAlignment="1">
      <alignment horizontal="left" wrapText="1"/>
    </xf>
    <xf numFmtId="0" fontId="8" fillId="2" borderId="28" xfId="0" applyFont="1" applyFill="1" applyBorder="1" applyAlignment="1">
      <alignment horizontal="left" wrapText="1"/>
    </xf>
    <xf numFmtId="0" fontId="8" fillId="0" borderId="29" xfId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29" fillId="2" borderId="8" xfId="0" applyFont="1" applyFill="1" applyBorder="1" applyAlignment="1">
      <alignment horizontal="center"/>
    </xf>
    <xf numFmtId="0" fontId="8" fillId="0" borderId="22" xfId="0" applyFont="1" applyBorder="1" applyAlignment="1">
      <alignment horizontal="left" wrapText="1"/>
    </xf>
    <xf numFmtId="2" fontId="29" fillId="7" borderId="57" xfId="0" applyNumberFormat="1" applyFont="1" applyFill="1" applyBorder="1" applyAlignment="1">
      <alignment horizontal="center"/>
    </xf>
    <xf numFmtId="2" fontId="29" fillId="0" borderId="26" xfId="0" applyNumberFormat="1" applyFont="1" applyBorder="1" applyAlignment="1">
      <alignment horizontal="center"/>
    </xf>
    <xf numFmtId="2" fontId="29" fillId="0" borderId="40" xfId="0" applyNumberFormat="1" applyFont="1" applyBorder="1" applyAlignment="1">
      <alignment horizontal="center"/>
    </xf>
    <xf numFmtId="2" fontId="29" fillId="0" borderId="35" xfId="0" applyNumberFormat="1" applyFont="1" applyFill="1" applyBorder="1" applyAlignment="1">
      <alignment horizontal="center"/>
    </xf>
    <xf numFmtId="2" fontId="29" fillId="0" borderId="35" xfId="0" applyNumberFormat="1" applyFont="1" applyBorder="1" applyAlignment="1">
      <alignment horizontal="center"/>
    </xf>
    <xf numFmtId="2" fontId="29" fillId="7" borderId="26" xfId="0" applyNumberFormat="1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2" fontId="29" fillId="2" borderId="5" xfId="0" applyNumberFormat="1" applyFont="1" applyFill="1" applyBorder="1" applyAlignment="1">
      <alignment horizontal="center" wrapText="1"/>
    </xf>
    <xf numFmtId="2" fontId="10" fillId="2" borderId="57" xfId="0" applyNumberFormat="1" applyFont="1" applyFill="1" applyBorder="1" applyAlignment="1">
      <alignment horizontal="center"/>
    </xf>
    <xf numFmtId="2" fontId="10" fillId="0" borderId="26" xfId="0" applyNumberFormat="1" applyFont="1" applyBorder="1" applyAlignment="1">
      <alignment horizontal="center"/>
    </xf>
    <xf numFmtId="2" fontId="10" fillId="4" borderId="33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left" wrapText="1"/>
    </xf>
    <xf numFmtId="2" fontId="10" fillId="7" borderId="1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  <xf numFmtId="0" fontId="29" fillId="8" borderId="38" xfId="0" applyFont="1" applyFill="1" applyBorder="1" applyAlignment="1">
      <alignment horizontal="left" wrapText="1"/>
    </xf>
    <xf numFmtId="0" fontId="10" fillId="0" borderId="17" xfId="0" applyFont="1" applyBorder="1" applyAlignment="1">
      <alignment wrapText="1"/>
    </xf>
    <xf numFmtId="2" fontId="10" fillId="2" borderId="42" xfId="0" applyNumberFormat="1" applyFont="1" applyFill="1" applyBorder="1" applyAlignment="1">
      <alignment wrapText="1"/>
    </xf>
    <xf numFmtId="2" fontId="8" fillId="0" borderId="5" xfId="15" applyNumberFormat="1" applyFont="1" applyBorder="1" applyAlignment="1">
      <alignment horizontal="right" vertical="center" wrapText="1"/>
    </xf>
    <xf numFmtId="0" fontId="10" fillId="2" borderId="39" xfId="0" applyFont="1" applyFill="1" applyBorder="1" applyAlignment="1">
      <alignment horizontal="left" wrapText="1"/>
    </xf>
    <xf numFmtId="2" fontId="10" fillId="2" borderId="41" xfId="0" applyNumberFormat="1" applyFont="1" applyFill="1" applyBorder="1" applyAlignment="1">
      <alignment wrapText="1"/>
    </xf>
    <xf numFmtId="0" fontId="8" fillId="2" borderId="6" xfId="0" applyFont="1" applyFill="1" applyBorder="1" applyAlignment="1">
      <alignment horizontal="left" wrapText="1"/>
    </xf>
    <xf numFmtId="0" fontId="8" fillId="2" borderId="17" xfId="0" applyFont="1" applyFill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4" xfId="0" applyFont="1" applyFill="1" applyBorder="1" applyAlignment="1">
      <alignment horizontal="center" wrapText="1"/>
    </xf>
    <xf numFmtId="2" fontId="10" fillId="2" borderId="7" xfId="0" applyNumberFormat="1" applyFont="1" applyFill="1" applyBorder="1" applyAlignment="1">
      <alignment horizontal="center" wrapText="1"/>
    </xf>
    <xf numFmtId="2" fontId="8" fillId="0" borderId="4" xfId="15" applyNumberFormat="1" applyFont="1" applyBorder="1" applyAlignment="1">
      <alignment horizontal="center" vertical="center" wrapText="1"/>
    </xf>
    <xf numFmtId="2" fontId="8" fillId="0" borderId="7" xfId="15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wrapText="1"/>
    </xf>
    <xf numFmtId="0" fontId="29" fillId="0" borderId="48" xfId="0" applyFont="1" applyFill="1" applyBorder="1"/>
    <xf numFmtId="0" fontId="10" fillId="3" borderId="2" xfId="1" applyFont="1" applyFill="1" applyBorder="1" applyAlignment="1">
      <alignment horizontal="left" wrapText="1"/>
    </xf>
    <xf numFmtId="2" fontId="30" fillId="2" borderId="38" xfId="0" applyNumberFormat="1" applyFont="1" applyFill="1" applyBorder="1" applyAlignment="1">
      <alignment horizontal="center"/>
    </xf>
    <xf numFmtId="0" fontId="29" fillId="0" borderId="58" xfId="0" applyFont="1" applyBorder="1"/>
    <xf numFmtId="2" fontId="32" fillId="0" borderId="0" xfId="0" applyNumberFormat="1" applyFont="1" applyAlignment="1">
      <alignment horizontal="right"/>
    </xf>
    <xf numFmtId="2" fontId="10" fillId="0" borderId="4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2" fontId="30" fillId="2" borderId="12" xfId="0" applyNumberFormat="1" applyFont="1" applyFill="1" applyBorder="1" applyAlignment="1">
      <alignment horizontal="center"/>
    </xf>
    <xf numFmtId="0" fontId="29" fillId="0" borderId="61" xfId="0" applyFont="1" applyBorder="1"/>
    <xf numFmtId="0" fontId="10" fillId="2" borderId="55" xfId="0" applyFont="1" applyFill="1" applyBorder="1" applyAlignment="1">
      <alignment horizontal="center" wrapText="1"/>
    </xf>
    <xf numFmtId="2" fontId="8" fillId="0" borderId="2" xfId="15" applyNumberFormat="1" applyFont="1" applyBorder="1" applyAlignment="1">
      <alignment horizontal="center" vertical="center" wrapText="1"/>
    </xf>
    <xf numFmtId="2" fontId="10" fillId="2" borderId="17" xfId="0" applyNumberFormat="1" applyFont="1" applyFill="1" applyBorder="1" applyAlignment="1">
      <alignment horizont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8" fillId="0" borderId="6" xfId="15" applyNumberFormat="1" applyFont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wrapText="1"/>
    </xf>
    <xf numFmtId="0" fontId="29" fillId="0" borderId="9" xfId="0" applyFont="1" applyBorder="1" applyAlignment="1">
      <alignment horizontal="center" vertical="center" wrapText="1"/>
    </xf>
    <xf numFmtId="0" fontId="8" fillId="0" borderId="11" xfId="15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top" wrapText="1"/>
    </xf>
    <xf numFmtId="0" fontId="8" fillId="0" borderId="8" xfId="15" applyFont="1" applyBorder="1" applyAlignment="1">
      <alignment horizontal="center" vertical="center" wrapText="1"/>
    </xf>
    <xf numFmtId="0" fontId="8" fillId="0" borderId="9" xfId="15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wrapText="1"/>
    </xf>
    <xf numFmtId="0" fontId="10" fillId="0" borderId="4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45" xfId="0" applyFont="1" applyFill="1" applyBorder="1" applyAlignment="1">
      <alignment horizontal="center" vertical="center" wrapText="1"/>
    </xf>
    <xf numFmtId="0" fontId="0" fillId="0" borderId="35" xfId="0" applyBorder="1"/>
    <xf numFmtId="0" fontId="33" fillId="0" borderId="48" xfId="0" applyFont="1" applyBorder="1"/>
    <xf numFmtId="0" fontId="33" fillId="0" borderId="35" xfId="0" applyFont="1" applyBorder="1"/>
    <xf numFmtId="0" fontId="0" fillId="0" borderId="52" xfId="0" applyFont="1" applyBorder="1"/>
    <xf numFmtId="0" fontId="0" fillId="0" borderId="57" xfId="0" applyBorder="1"/>
    <xf numFmtId="0" fontId="0" fillId="0" borderId="52" xfId="0" applyFont="1" applyBorder="1" applyAlignment="1"/>
    <xf numFmtId="0" fontId="0" fillId="0" borderId="30" xfId="0" applyFont="1" applyBorder="1" applyAlignment="1"/>
    <xf numFmtId="0" fontId="16" fillId="0" borderId="64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66" xfId="0" applyFont="1" applyBorder="1" applyAlignment="1">
      <alignment horizontal="left" vertical="center" wrapText="1"/>
    </xf>
    <xf numFmtId="0" fontId="16" fillId="0" borderId="60" xfId="0" applyFont="1" applyBorder="1" applyAlignment="1">
      <alignment horizontal="left" vertical="center" wrapText="1"/>
    </xf>
    <xf numFmtId="0" fontId="16" fillId="2" borderId="30" xfId="0" applyFont="1" applyFill="1" applyBorder="1" applyAlignment="1">
      <alignment horizontal="left" vertical="center" wrapText="1"/>
    </xf>
    <xf numFmtId="2" fontId="16" fillId="2" borderId="15" xfId="0" applyNumberFormat="1" applyFont="1" applyFill="1" applyBorder="1" applyAlignment="1">
      <alignment horizontal="left" vertical="center" wrapText="1"/>
    </xf>
    <xf numFmtId="0" fontId="16" fillId="0" borderId="64" xfId="0" applyFont="1" applyBorder="1" applyAlignment="1">
      <alignment horizontal="left" vertical="center"/>
    </xf>
    <xf numFmtId="0" fontId="34" fillId="0" borderId="14" xfId="0" applyFont="1" applyBorder="1" applyAlignment="1">
      <alignment horizontal="left" vertical="center"/>
    </xf>
    <xf numFmtId="0" fontId="16" fillId="0" borderId="66" xfId="0" applyFont="1" applyBorder="1" applyAlignment="1">
      <alignment horizontal="left" vertical="center"/>
    </xf>
    <xf numFmtId="2" fontId="16" fillId="5" borderId="15" xfId="0" applyNumberFormat="1" applyFont="1" applyFill="1" applyBorder="1" applyAlignment="1">
      <alignment horizontal="left" vertical="center"/>
    </xf>
    <xf numFmtId="2" fontId="36" fillId="2" borderId="15" xfId="0" applyNumberFormat="1" applyFont="1" applyFill="1" applyBorder="1" applyAlignment="1">
      <alignment horizontal="left" vertical="center"/>
    </xf>
    <xf numFmtId="0" fontId="34" fillId="0" borderId="64" xfId="0" applyFont="1" applyBorder="1" applyAlignment="1">
      <alignment horizontal="left" vertical="center"/>
    </xf>
    <xf numFmtId="2" fontId="34" fillId="7" borderId="15" xfId="0" applyNumberFormat="1" applyFont="1" applyFill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0" fillId="0" borderId="60" xfId="0" applyBorder="1"/>
    <xf numFmtId="0" fontId="0" fillId="0" borderId="11" xfId="0" applyFont="1" applyBorder="1" applyAlignment="1"/>
    <xf numFmtId="0" fontId="0" fillId="0" borderId="44" xfId="0" applyBorder="1"/>
    <xf numFmtId="0" fontId="16" fillId="0" borderId="64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40" fillId="0" borderId="66" xfId="0" applyFont="1" applyFill="1" applyBorder="1" applyAlignment="1">
      <alignment horizontal="left" vertical="center" wrapText="1"/>
    </xf>
    <xf numFmtId="0" fontId="40" fillId="0" borderId="60" xfId="0" applyFont="1" applyFill="1" applyBorder="1" applyAlignment="1">
      <alignment horizontal="left" vertical="center" wrapText="1"/>
    </xf>
    <xf numFmtId="0" fontId="40" fillId="0" borderId="30" xfId="0" applyFont="1" applyFill="1" applyBorder="1" applyAlignment="1">
      <alignment horizontal="left" vertical="center" wrapText="1"/>
    </xf>
    <xf numFmtId="0" fontId="40" fillId="0" borderId="64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left" vertical="center" wrapText="1"/>
    </xf>
    <xf numFmtId="0" fontId="16" fillId="0" borderId="60" xfId="0" applyFont="1" applyBorder="1" applyAlignment="1">
      <alignment horizontal="center" vertical="center" wrapText="1"/>
    </xf>
    <xf numFmtId="2" fontId="40" fillId="0" borderId="15" xfId="0" applyNumberFormat="1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66" xfId="0" applyFont="1" applyFill="1" applyBorder="1" applyAlignment="1">
      <alignment horizontal="left" vertical="center" wrapText="1"/>
    </xf>
    <xf numFmtId="0" fontId="16" fillId="0" borderId="60" xfId="0" applyFont="1" applyFill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2" fontId="16" fillId="0" borderId="15" xfId="0" applyNumberFormat="1" applyFont="1" applyBorder="1" applyAlignment="1">
      <alignment horizontal="left" vertical="center" wrapText="1"/>
    </xf>
    <xf numFmtId="2" fontId="16" fillId="4" borderId="15" xfId="0" applyNumberFormat="1" applyFont="1" applyFill="1" applyBorder="1" applyAlignment="1">
      <alignment horizontal="left" vertical="center"/>
    </xf>
    <xf numFmtId="2" fontId="34" fillId="0" borderId="15" xfId="0" applyNumberFormat="1" applyFont="1" applyBorder="1" applyAlignment="1">
      <alignment horizontal="left" vertical="center"/>
    </xf>
    <xf numFmtId="0" fontId="0" fillId="0" borderId="30" xfId="0" applyFont="1" applyBorder="1"/>
    <xf numFmtId="0" fontId="16" fillId="0" borderId="34" xfId="0" applyFont="1" applyBorder="1" applyAlignment="1">
      <alignment horizontal="left" vertical="center" wrapText="1"/>
    </xf>
    <xf numFmtId="2" fontId="16" fillId="0" borderId="15" xfId="0" applyNumberFormat="1" applyFont="1" applyBorder="1" applyAlignment="1">
      <alignment horizontal="left" vertical="center"/>
    </xf>
    <xf numFmtId="2" fontId="36" fillId="2" borderId="66" xfId="0" applyNumberFormat="1" applyFont="1" applyFill="1" applyBorder="1" applyAlignment="1">
      <alignment horizontal="left" vertical="center"/>
    </xf>
    <xf numFmtId="2" fontId="34" fillId="4" borderId="15" xfId="0" applyNumberFormat="1" applyFont="1" applyFill="1" applyBorder="1" applyAlignment="1">
      <alignment horizontal="left" vertical="center"/>
    </xf>
    <xf numFmtId="0" fontId="34" fillId="0" borderId="60" xfId="0" applyFont="1" applyBorder="1" applyAlignment="1">
      <alignment horizontal="left" vertical="center"/>
    </xf>
    <xf numFmtId="2" fontId="16" fillId="0" borderId="15" xfId="0" applyNumberFormat="1" applyFont="1" applyFill="1" applyBorder="1" applyAlignment="1">
      <alignment horizontal="left" vertical="center" wrapText="1"/>
    </xf>
    <xf numFmtId="0" fontId="33" fillId="0" borderId="30" xfId="0" applyFont="1" applyBorder="1"/>
    <xf numFmtId="0" fontId="34" fillId="12" borderId="34" xfId="0" applyFont="1" applyFill="1" applyBorder="1" applyAlignment="1">
      <alignment horizontal="left" vertical="center" wrapText="1"/>
    </xf>
    <xf numFmtId="0" fontId="34" fillId="12" borderId="13" xfId="0" applyFont="1" applyFill="1" applyBorder="1" applyAlignment="1">
      <alignment horizontal="left" vertical="center" wrapText="1"/>
    </xf>
    <xf numFmtId="0" fontId="34" fillId="12" borderId="66" xfId="0" applyFont="1" applyFill="1" applyBorder="1" applyAlignment="1">
      <alignment horizontal="left" vertical="center" wrapText="1"/>
    </xf>
    <xf numFmtId="0" fontId="34" fillId="12" borderId="60" xfId="0" applyFont="1" applyFill="1" applyBorder="1" applyAlignment="1">
      <alignment horizontal="left" vertical="center" wrapText="1"/>
    </xf>
    <xf numFmtId="0" fontId="34" fillId="8" borderId="30" xfId="0" applyFont="1" applyFill="1" applyBorder="1" applyAlignment="1">
      <alignment horizontal="left" vertical="center" wrapText="1"/>
    </xf>
    <xf numFmtId="2" fontId="34" fillId="15" borderId="15" xfId="0" applyNumberFormat="1" applyFont="1" applyFill="1" applyBorder="1" applyAlignment="1">
      <alignment horizontal="left" vertical="center" wrapText="1"/>
    </xf>
    <xf numFmtId="0" fontId="34" fillId="0" borderId="66" xfId="0" applyFont="1" applyBorder="1" applyAlignment="1">
      <alignment horizontal="left" vertical="center"/>
    </xf>
    <xf numFmtId="2" fontId="34" fillId="14" borderId="15" xfId="0" applyNumberFormat="1" applyFont="1" applyFill="1" applyBorder="1" applyAlignment="1">
      <alignment horizontal="left" vertical="center"/>
    </xf>
    <xf numFmtId="2" fontId="36" fillId="8" borderId="66" xfId="0" applyNumberFormat="1" applyFont="1" applyFill="1" applyBorder="1" applyAlignment="1">
      <alignment horizontal="left" vertical="center"/>
    </xf>
    <xf numFmtId="2" fontId="34" fillId="13" borderId="15" xfId="0" applyNumberFormat="1" applyFont="1" applyFill="1" applyBorder="1" applyAlignment="1">
      <alignment horizontal="left" vertical="center"/>
    </xf>
    <xf numFmtId="0" fontId="33" fillId="0" borderId="60" xfId="0" applyFont="1" applyBorder="1"/>
    <xf numFmtId="0" fontId="10" fillId="0" borderId="5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34" fillId="0" borderId="64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66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2" fontId="16" fillId="4" borderId="15" xfId="0" applyNumberFormat="1" applyFont="1" applyFill="1" applyBorder="1" applyAlignment="1">
      <alignment horizontal="left" vertical="center" wrapText="1"/>
    </xf>
    <xf numFmtId="2" fontId="16" fillId="2" borderId="15" xfId="0" applyNumberFormat="1" applyFont="1" applyFill="1" applyBorder="1" applyAlignment="1">
      <alignment horizontal="left" vertical="center"/>
    </xf>
    <xf numFmtId="2" fontId="34" fillId="12" borderId="15" xfId="0" applyNumberFormat="1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right" wrapText="1"/>
    </xf>
    <xf numFmtId="2" fontId="10" fillId="2" borderId="4" xfId="0" applyNumberFormat="1" applyFont="1" applyFill="1" applyBorder="1" applyAlignment="1">
      <alignment horizontal="right" wrapText="1"/>
    </xf>
    <xf numFmtId="0" fontId="10" fillId="0" borderId="4" xfId="0" applyFont="1" applyBorder="1" applyAlignment="1">
      <alignment horizontal="right" wrapText="1"/>
    </xf>
    <xf numFmtId="0" fontId="29" fillId="0" borderId="3" xfId="0" applyFont="1" applyBorder="1" applyAlignment="1">
      <alignment horizontal="right"/>
    </xf>
    <xf numFmtId="2" fontId="30" fillId="2" borderId="4" xfId="0" applyNumberFormat="1" applyFont="1" applyFill="1" applyBorder="1" applyAlignment="1">
      <alignment horizontal="right"/>
    </xf>
    <xf numFmtId="0" fontId="29" fillId="0" borderId="9" xfId="0" applyFont="1" applyBorder="1" applyAlignment="1">
      <alignment horizontal="right"/>
    </xf>
    <xf numFmtId="2" fontId="29" fillId="0" borderId="4" xfId="0" applyNumberFormat="1" applyFont="1" applyBorder="1" applyAlignment="1">
      <alignment horizontal="right"/>
    </xf>
    <xf numFmtId="2" fontId="10" fillId="5" borderId="4" xfId="0" applyNumberFormat="1" applyFont="1" applyFill="1" applyBorder="1" applyAlignment="1">
      <alignment horizontal="right" wrapText="1"/>
    </xf>
    <xf numFmtId="2" fontId="10" fillId="7" borderId="4" xfId="0" applyNumberFormat="1" applyFont="1" applyFill="1" applyBorder="1" applyAlignment="1">
      <alignment horizontal="right"/>
    </xf>
    <xf numFmtId="0" fontId="29" fillId="0" borderId="9" xfId="0" applyFont="1" applyBorder="1" applyAlignment="1">
      <alignment horizontal="right" vertical="center" wrapText="1"/>
    </xf>
    <xf numFmtId="0" fontId="10" fillId="0" borderId="4" xfId="0" applyFont="1" applyFill="1" applyBorder="1" applyAlignment="1">
      <alignment horizontal="right" wrapText="1"/>
    </xf>
    <xf numFmtId="2" fontId="29" fillId="7" borderId="4" xfId="0" applyNumberFormat="1" applyFont="1" applyFill="1" applyBorder="1" applyAlignment="1">
      <alignment horizontal="right"/>
    </xf>
    <xf numFmtId="0" fontId="10" fillId="0" borderId="9" xfId="0" applyFont="1" applyBorder="1" applyAlignment="1">
      <alignment horizontal="right" wrapText="1"/>
    </xf>
    <xf numFmtId="2" fontId="10" fillId="0" borderId="4" xfId="0" applyNumberFormat="1" applyFont="1" applyBorder="1" applyAlignment="1">
      <alignment horizontal="right" wrapText="1"/>
    </xf>
    <xf numFmtId="2" fontId="29" fillId="5" borderId="4" xfId="0" applyNumberFormat="1" applyFont="1" applyFill="1" applyBorder="1" applyAlignment="1">
      <alignment horizontal="right"/>
    </xf>
    <xf numFmtId="0" fontId="29" fillId="2" borderId="9" xfId="0" applyFont="1" applyFill="1" applyBorder="1" applyAlignment="1">
      <alignment horizontal="right"/>
    </xf>
    <xf numFmtId="2" fontId="29" fillId="9" borderId="4" xfId="0" applyNumberFormat="1" applyFont="1" applyFill="1" applyBorder="1" applyAlignment="1">
      <alignment horizontal="right"/>
    </xf>
    <xf numFmtId="2" fontId="10" fillId="4" borderId="4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horizontal="right" wrapText="1"/>
    </xf>
    <xf numFmtId="2" fontId="10" fillId="4" borderId="4" xfId="0" applyNumberFormat="1" applyFont="1" applyFill="1" applyBorder="1" applyAlignment="1">
      <alignment horizontal="right" wrapText="1"/>
    </xf>
    <xf numFmtId="2" fontId="29" fillId="6" borderId="4" xfId="0" applyNumberFormat="1" applyFont="1" applyFill="1" applyBorder="1" applyAlignment="1">
      <alignment horizontal="right"/>
    </xf>
    <xf numFmtId="0" fontId="8" fillId="0" borderId="9" xfId="15" applyFont="1" applyBorder="1" applyAlignment="1">
      <alignment horizontal="right" vertical="center" wrapText="1"/>
    </xf>
    <xf numFmtId="2" fontId="10" fillId="5" borderId="4" xfId="0" applyNumberFormat="1" applyFont="1" applyFill="1" applyBorder="1" applyAlignment="1">
      <alignment horizontal="right"/>
    </xf>
    <xf numFmtId="2" fontId="29" fillId="4" borderId="4" xfId="0" applyNumberFormat="1" applyFont="1" applyFill="1" applyBorder="1" applyAlignment="1">
      <alignment horizontal="right"/>
    </xf>
    <xf numFmtId="0" fontId="10" fillId="0" borderId="9" xfId="0" applyFont="1" applyBorder="1" applyAlignment="1">
      <alignment horizontal="right" vertical="top" wrapText="1"/>
    </xf>
    <xf numFmtId="2" fontId="10" fillId="0" borderId="4" xfId="0" applyNumberFormat="1" applyFont="1" applyBorder="1" applyAlignment="1">
      <alignment horizontal="right" vertical="top" wrapText="1"/>
    </xf>
    <xf numFmtId="0" fontId="29" fillId="0" borderId="4" xfId="0" applyFont="1" applyBorder="1" applyAlignment="1">
      <alignment horizontal="right" wrapText="1"/>
    </xf>
    <xf numFmtId="0" fontId="10" fillId="3" borderId="4" xfId="1" applyFont="1" applyFill="1" applyBorder="1" applyAlignment="1">
      <alignment horizontal="right" wrapText="1"/>
    </xf>
    <xf numFmtId="0" fontId="10" fillId="0" borderId="4" xfId="1" applyFont="1" applyBorder="1" applyAlignment="1">
      <alignment horizontal="right" wrapText="1"/>
    </xf>
    <xf numFmtId="0" fontId="10" fillId="2" borderId="8" xfId="0" applyFont="1" applyFill="1" applyBorder="1" applyAlignment="1">
      <alignment horizontal="right" wrapText="1"/>
    </xf>
    <xf numFmtId="0" fontId="10" fillId="0" borderId="6" xfId="0" applyFont="1" applyBorder="1" applyAlignment="1">
      <alignment horizontal="right"/>
    </xf>
    <xf numFmtId="0" fontId="29" fillId="0" borderId="5" xfId="0" applyFont="1" applyBorder="1" applyAlignment="1">
      <alignment horizontal="right"/>
    </xf>
    <xf numFmtId="2" fontId="30" fillId="2" borderId="6" xfId="0" applyNumberFormat="1" applyFont="1" applyFill="1" applyBorder="1" applyAlignment="1">
      <alignment horizontal="right"/>
    </xf>
    <xf numFmtId="0" fontId="29" fillId="0" borderId="8" xfId="0" applyFont="1" applyBorder="1" applyAlignment="1">
      <alignment horizontal="right"/>
    </xf>
    <xf numFmtId="0" fontId="10" fillId="5" borderId="4" xfId="0" applyFont="1" applyFill="1" applyBorder="1" applyAlignment="1">
      <alignment horizontal="right" wrapText="1"/>
    </xf>
    <xf numFmtId="2" fontId="29" fillId="0" borderId="4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right" wrapText="1"/>
    </xf>
    <xf numFmtId="0" fontId="10" fillId="0" borderId="2" xfId="0" applyFont="1" applyBorder="1" applyAlignment="1">
      <alignment horizontal="right"/>
    </xf>
    <xf numFmtId="0" fontId="29" fillId="0" borderId="1" xfId="0" applyFont="1" applyBorder="1" applyAlignment="1">
      <alignment horizontal="right"/>
    </xf>
    <xf numFmtId="2" fontId="30" fillId="2" borderId="2" xfId="0" applyNumberFormat="1" applyFont="1" applyFill="1" applyBorder="1" applyAlignment="1">
      <alignment horizontal="right"/>
    </xf>
    <xf numFmtId="0" fontId="16" fillId="2" borderId="64" xfId="0" applyFont="1" applyFill="1" applyBorder="1" applyAlignment="1">
      <alignment horizontal="left" vertical="center" wrapText="1"/>
    </xf>
    <xf numFmtId="0" fontId="16" fillId="2" borderId="13" xfId="0" applyFont="1" applyFill="1" applyBorder="1" applyAlignment="1">
      <alignment horizontal="left" vertical="center" wrapText="1"/>
    </xf>
    <xf numFmtId="0" fontId="16" fillId="2" borderId="66" xfId="0" applyFont="1" applyFill="1" applyBorder="1" applyAlignment="1">
      <alignment horizontal="left" vertical="center" wrapText="1"/>
    </xf>
    <xf numFmtId="0" fontId="16" fillId="2" borderId="60" xfId="0" applyFont="1" applyFill="1" applyBorder="1" applyAlignment="1">
      <alignment horizontal="left" vertical="center" wrapText="1"/>
    </xf>
    <xf numFmtId="2" fontId="34" fillId="0" borderId="15" xfId="0" applyNumberFormat="1" applyFont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0" fillId="0" borderId="48" xfId="0" applyFont="1" applyBorder="1" applyAlignment="1"/>
    <xf numFmtId="0" fontId="7" fillId="0" borderId="11" xfId="0" applyFont="1" applyBorder="1" applyAlignment="1">
      <alignment horizontal="right" vertical="center"/>
    </xf>
    <xf numFmtId="0" fontId="0" fillId="0" borderId="48" xfId="0" applyFont="1" applyFill="1" applyBorder="1" applyAlignment="1"/>
    <xf numFmtId="0" fontId="0" fillId="0" borderId="11" xfId="0" applyFont="1" applyBorder="1"/>
    <xf numFmtId="0" fontId="0" fillId="0" borderId="48" xfId="0" applyFont="1" applyFill="1" applyBorder="1"/>
    <xf numFmtId="0" fontId="10" fillId="0" borderId="8" xfId="0" applyFont="1" applyBorder="1" applyAlignment="1">
      <alignment horizontal="right" wrapText="1"/>
    </xf>
    <xf numFmtId="2" fontId="10" fillId="0" borderId="6" xfId="0" applyNumberFormat="1" applyFont="1" applyBorder="1" applyAlignment="1">
      <alignment horizontal="right" wrapText="1"/>
    </xf>
    <xf numFmtId="2" fontId="29" fillId="0" borderId="6" xfId="0" applyNumberFormat="1" applyFont="1" applyBorder="1" applyAlignment="1">
      <alignment horizontal="right"/>
    </xf>
    <xf numFmtId="0" fontId="33" fillId="0" borderId="9" xfId="0" applyFont="1" applyBorder="1"/>
    <xf numFmtId="0" fontId="0" fillId="0" borderId="46" xfId="0" applyBorder="1"/>
    <xf numFmtId="0" fontId="0" fillId="0" borderId="0" xfId="0"/>
    <xf numFmtId="0" fontId="16" fillId="0" borderId="1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6" fillId="2" borderId="4" xfId="0" applyFont="1" applyFill="1" applyBorder="1" applyAlignment="1">
      <alignment horizontal="left" wrapText="1"/>
    </xf>
    <xf numFmtId="0" fontId="10" fillId="0" borderId="69" xfId="0" applyFont="1" applyBorder="1" applyAlignment="1">
      <alignment wrapText="1"/>
    </xf>
    <xf numFmtId="0" fontId="6" fillId="2" borderId="7" xfId="0" applyFont="1" applyFill="1" applyBorder="1" applyAlignment="1">
      <alignment horizontal="left" wrapText="1"/>
    </xf>
    <xf numFmtId="2" fontId="8" fillId="0" borderId="33" xfId="15" applyNumberFormat="1" applyFont="1" applyBorder="1" applyAlignment="1">
      <alignment horizontal="right" vertical="center" wrapText="1"/>
    </xf>
    <xf numFmtId="0" fontId="10" fillId="2" borderId="69" xfId="0" applyFont="1" applyFill="1" applyBorder="1" applyAlignment="1">
      <alignment horizontal="left" wrapText="1"/>
    </xf>
    <xf numFmtId="2" fontId="10" fillId="0" borderId="68" xfId="0" applyNumberFormat="1" applyFont="1" applyBorder="1" applyAlignment="1">
      <alignment wrapText="1"/>
    </xf>
    <xf numFmtId="0" fontId="10" fillId="0" borderId="69" xfId="0" applyFont="1" applyBorder="1" applyAlignment="1">
      <alignment horizontal="center" wrapText="1"/>
    </xf>
    <xf numFmtId="0" fontId="10" fillId="2" borderId="69" xfId="0" applyFont="1" applyFill="1" applyBorder="1" applyAlignment="1">
      <alignment wrapText="1"/>
    </xf>
    <xf numFmtId="2" fontId="10" fillId="2" borderId="68" xfId="0" applyNumberFormat="1" applyFont="1" applyFill="1" applyBorder="1" applyAlignment="1">
      <alignment wrapText="1"/>
    </xf>
    <xf numFmtId="0" fontId="29" fillId="0" borderId="67" xfId="0" applyFont="1" applyBorder="1" applyAlignment="1">
      <alignment horizontal="right" vertical="center" wrapText="1"/>
    </xf>
    <xf numFmtId="2" fontId="10" fillId="0" borderId="68" xfId="0" applyNumberFormat="1" applyFont="1" applyBorder="1" applyAlignment="1">
      <alignment vertical="top" wrapText="1"/>
    </xf>
    <xf numFmtId="0" fontId="6" fillId="0" borderId="6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2" xfId="0" applyFont="1" applyBorder="1" applyAlignment="1">
      <alignment wrapText="1"/>
    </xf>
    <xf numFmtId="2" fontId="8" fillId="0" borderId="1" xfId="15" applyNumberFormat="1" applyFont="1" applyBorder="1" applyAlignment="1">
      <alignment horizontal="right" vertical="center" wrapText="1"/>
    </xf>
    <xf numFmtId="2" fontId="10" fillId="0" borderId="5" xfId="0" applyNumberFormat="1" applyFont="1" applyBorder="1" applyAlignment="1">
      <alignment vertical="top" wrapText="1"/>
    </xf>
    <xf numFmtId="0" fontId="6" fillId="0" borderId="69" xfId="0" applyFont="1" applyBorder="1" applyAlignment="1">
      <alignment wrapText="1"/>
    </xf>
    <xf numFmtId="0" fontId="8" fillId="2" borderId="69" xfId="0" applyFont="1" applyFill="1" applyBorder="1" applyAlignment="1">
      <alignment horizontal="left" wrapText="1"/>
    </xf>
    <xf numFmtId="0" fontId="8" fillId="2" borderId="31" xfId="0" applyFont="1" applyFill="1" applyBorder="1" applyAlignment="1">
      <alignment horizontal="left" wrapText="1"/>
    </xf>
    <xf numFmtId="2" fontId="10" fillId="0" borderId="40" xfId="0" applyNumberFormat="1" applyFont="1" applyBorder="1" applyAlignment="1">
      <alignment wrapText="1"/>
    </xf>
    <xf numFmtId="0" fontId="10" fillId="0" borderId="21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left" wrapText="1"/>
    </xf>
    <xf numFmtId="0" fontId="40" fillId="0" borderId="69" xfId="0" applyFont="1" applyBorder="1" applyAlignment="1">
      <alignment horizontal="center" vertical="center" wrapText="1"/>
    </xf>
    <xf numFmtId="0" fontId="29" fillId="0" borderId="69" xfId="0" applyFont="1" applyBorder="1" applyAlignment="1">
      <alignment horizontal="left" wrapText="1"/>
    </xf>
    <xf numFmtId="0" fontId="10" fillId="0" borderId="69" xfId="0" applyFont="1" applyFill="1" applyBorder="1" applyAlignment="1">
      <alignment horizontal="left" wrapText="1"/>
    </xf>
    <xf numFmtId="0" fontId="39" fillId="0" borderId="61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right"/>
    </xf>
    <xf numFmtId="0" fontId="10" fillId="0" borderId="67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10" fillId="0" borderId="49" xfId="0" applyFont="1" applyBorder="1" applyAlignment="1">
      <alignment horizontal="right"/>
    </xf>
    <xf numFmtId="0" fontId="10" fillId="0" borderId="25" xfId="0" applyFont="1" applyBorder="1" applyAlignment="1">
      <alignment horizontal="right"/>
    </xf>
    <xf numFmtId="0" fontId="29" fillId="0" borderId="18" xfId="0" applyFont="1" applyBorder="1"/>
    <xf numFmtId="0" fontId="10" fillId="0" borderId="32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39" fillId="0" borderId="70" xfId="0" applyFont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left" wrapText="1"/>
    </xf>
    <xf numFmtId="0" fontId="8" fillId="0" borderId="38" xfId="0" applyFont="1" applyBorder="1" applyAlignment="1">
      <alignment horizontal="left" wrapText="1"/>
    </xf>
    <xf numFmtId="0" fontId="10" fillId="0" borderId="69" xfId="0" applyFont="1" applyBorder="1" applyAlignment="1">
      <alignment horizontal="left" wrapText="1"/>
    </xf>
    <xf numFmtId="0" fontId="29" fillId="0" borderId="11" xfId="0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center" vertical="top" wrapText="1"/>
    </xf>
    <xf numFmtId="2" fontId="10" fillId="0" borderId="17" xfId="0" applyNumberFormat="1" applyFont="1" applyBorder="1" applyAlignment="1">
      <alignment horizontal="center" wrapText="1"/>
    </xf>
    <xf numFmtId="2" fontId="29" fillId="0" borderId="4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 horizontal="left" wrapText="1"/>
    </xf>
    <xf numFmtId="0" fontId="29" fillId="0" borderId="67" xfId="0" applyFont="1" applyBorder="1"/>
    <xf numFmtId="2" fontId="29" fillId="0" borderId="20" xfId="0" applyNumberFormat="1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2" fontId="29" fillId="0" borderId="25" xfId="0" applyNumberFormat="1" applyFont="1" applyBorder="1" applyAlignment="1">
      <alignment horizontal="center"/>
    </xf>
    <xf numFmtId="2" fontId="29" fillId="0" borderId="49" xfId="0" applyNumberFormat="1" applyFont="1" applyBorder="1" applyAlignment="1">
      <alignment horizontal="center"/>
    </xf>
    <xf numFmtId="2" fontId="29" fillId="0" borderId="65" xfId="0" applyNumberFormat="1" applyFont="1" applyBorder="1" applyAlignment="1">
      <alignment horizontal="center"/>
    </xf>
    <xf numFmtId="0" fontId="10" fillId="0" borderId="7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29" fillId="0" borderId="27" xfId="0" applyFont="1" applyBorder="1"/>
    <xf numFmtId="0" fontId="8" fillId="0" borderId="6" xfId="15" applyFont="1" applyBorder="1" applyAlignment="1">
      <alignment horizontal="right" vertical="center" wrapText="1"/>
    </xf>
    <xf numFmtId="2" fontId="8" fillId="0" borderId="68" xfId="15" applyNumberFormat="1" applyFont="1" applyBorder="1" applyAlignment="1">
      <alignment horizontal="right" vertical="center" wrapText="1"/>
    </xf>
    <xf numFmtId="0" fontId="10" fillId="2" borderId="2" xfId="0" applyFont="1" applyFill="1" applyBorder="1" applyAlignment="1">
      <alignment wrapText="1"/>
    </xf>
    <xf numFmtId="2" fontId="10" fillId="2" borderId="37" xfId="0" applyNumberFormat="1" applyFont="1" applyFill="1" applyBorder="1" applyAlignment="1">
      <alignment horizontal="center" wrapText="1"/>
    </xf>
    <xf numFmtId="2" fontId="10" fillId="2" borderId="44" xfId="0" applyNumberFormat="1" applyFont="1" applyFill="1" applyBorder="1" applyAlignment="1">
      <alignment horizontal="center" wrapText="1"/>
    </xf>
    <xf numFmtId="2" fontId="10" fillId="2" borderId="26" xfId="0" applyNumberFormat="1" applyFont="1" applyFill="1" applyBorder="1" applyAlignment="1">
      <alignment horizontal="center" wrapText="1"/>
    </xf>
    <xf numFmtId="2" fontId="8" fillId="2" borderId="26" xfId="0" applyNumberFormat="1" applyFont="1" applyFill="1" applyBorder="1" applyAlignment="1">
      <alignment horizontal="center" wrapText="1"/>
    </xf>
    <xf numFmtId="2" fontId="10" fillId="0" borderId="26" xfId="0" applyNumberFormat="1" applyFont="1" applyFill="1" applyBorder="1" applyAlignment="1">
      <alignment horizontal="center" wrapText="1"/>
    </xf>
    <xf numFmtId="2" fontId="10" fillId="0" borderId="44" xfId="0" applyNumberFormat="1" applyFont="1" applyFill="1" applyBorder="1" applyAlignment="1">
      <alignment horizontal="center" wrapText="1"/>
    </xf>
    <xf numFmtId="2" fontId="8" fillId="0" borderId="26" xfId="0" applyNumberFormat="1" applyFont="1" applyBorder="1" applyAlignment="1">
      <alignment horizontal="center" wrapText="1"/>
    </xf>
    <xf numFmtId="2" fontId="10" fillId="0" borderId="26" xfId="0" applyNumberFormat="1" applyFont="1" applyBorder="1" applyAlignment="1">
      <alignment horizontal="center" wrapText="1"/>
    </xf>
    <xf numFmtId="2" fontId="10" fillId="0" borderId="44" xfId="0" applyNumberFormat="1" applyFont="1" applyBorder="1" applyAlignment="1">
      <alignment horizontal="center" wrapText="1"/>
    </xf>
    <xf numFmtId="2" fontId="10" fillId="0" borderId="37" xfId="0" applyNumberFormat="1" applyFont="1" applyBorder="1" applyAlignment="1">
      <alignment horizontal="center" wrapText="1"/>
    </xf>
    <xf numFmtId="2" fontId="29" fillId="0" borderId="26" xfId="0" applyNumberFormat="1" applyFont="1" applyBorder="1" applyAlignment="1">
      <alignment horizontal="center" wrapText="1"/>
    </xf>
    <xf numFmtId="2" fontId="29" fillId="0" borderId="44" xfId="0" applyNumberFormat="1" applyFont="1" applyBorder="1" applyAlignment="1">
      <alignment horizontal="center" wrapText="1"/>
    </xf>
    <xf numFmtId="2" fontId="8" fillId="2" borderId="44" xfId="0" applyNumberFormat="1" applyFont="1" applyFill="1" applyBorder="1" applyAlignment="1">
      <alignment horizontal="center" wrapText="1"/>
    </xf>
    <xf numFmtId="2" fontId="29" fillId="8" borderId="44" xfId="0" applyNumberFormat="1" applyFont="1" applyFill="1" applyBorder="1" applyAlignment="1">
      <alignment horizontal="center" wrapText="1"/>
    </xf>
    <xf numFmtId="2" fontId="29" fillId="8" borderId="26" xfId="0" applyNumberFormat="1" applyFont="1" applyFill="1" applyBorder="1" applyAlignment="1">
      <alignment horizontal="center" wrapText="1"/>
    </xf>
    <xf numFmtId="2" fontId="10" fillId="0" borderId="45" xfId="0" applyNumberFormat="1" applyFont="1" applyFill="1" applyBorder="1" applyAlignment="1">
      <alignment horizontal="center" wrapText="1"/>
    </xf>
    <xf numFmtId="2" fontId="37" fillId="0" borderId="0" xfId="0" applyNumberFormat="1" applyFont="1" applyAlignment="1">
      <alignment horizontal="right" vertical="center"/>
    </xf>
    <xf numFmtId="2" fontId="10" fillId="2" borderId="68" xfId="0" applyNumberFormat="1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2" fontId="26" fillId="0" borderId="0" xfId="0" applyNumberFormat="1" applyFont="1" applyAlignment="1">
      <alignment horizontal="right"/>
    </xf>
    <xf numFmtId="0" fontId="10" fillId="0" borderId="70" xfId="0" applyFont="1" applyBorder="1" applyAlignment="1">
      <alignment horizontal="center" wrapText="1"/>
    </xf>
    <xf numFmtId="0" fontId="10" fillId="0" borderId="68" xfId="0" applyFont="1" applyBorder="1" applyAlignment="1">
      <alignment horizontal="center"/>
    </xf>
    <xf numFmtId="0" fontId="29" fillId="0" borderId="69" xfId="0" applyFont="1" applyBorder="1"/>
    <xf numFmtId="0" fontId="29" fillId="0" borderId="68" xfId="0" applyFont="1" applyBorder="1"/>
    <xf numFmtId="2" fontId="10" fillId="0" borderId="68" xfId="0" applyNumberFormat="1" applyFont="1" applyBorder="1" applyAlignment="1">
      <alignment horizontal="center" wrapText="1"/>
    </xf>
    <xf numFmtId="2" fontId="10" fillId="2" borderId="69" xfId="0" applyNumberFormat="1" applyFont="1" applyFill="1" applyBorder="1" applyAlignment="1">
      <alignment horizontal="center" wrapText="1"/>
    </xf>
    <xf numFmtId="2" fontId="10" fillId="0" borderId="69" xfId="0" applyNumberFormat="1" applyFont="1" applyBorder="1" applyAlignment="1">
      <alignment horizontal="center" vertical="top" wrapText="1"/>
    </xf>
    <xf numFmtId="0" fontId="10" fillId="0" borderId="54" xfId="0" applyFont="1" applyFill="1" applyBorder="1" applyAlignment="1">
      <alignment horizontal="center" wrapText="1"/>
    </xf>
    <xf numFmtId="0" fontId="6" fillId="2" borderId="36" xfId="0" applyFont="1" applyFill="1" applyBorder="1" applyAlignment="1">
      <alignment horizontal="left" wrapText="1"/>
    </xf>
    <xf numFmtId="0" fontId="10" fillId="2" borderId="20" xfId="0" applyFont="1" applyFill="1" applyBorder="1" applyAlignment="1">
      <alignment horizontal="center" wrapText="1"/>
    </xf>
    <xf numFmtId="0" fontId="10" fillId="2" borderId="18" xfId="0" applyFont="1" applyFill="1" applyBorder="1" applyAlignment="1">
      <alignment horizontal="center" wrapText="1"/>
    </xf>
    <xf numFmtId="0" fontId="10" fillId="2" borderId="67" xfId="0" applyFont="1" applyFill="1" applyBorder="1" applyAlignment="1">
      <alignment horizontal="center" wrapText="1"/>
    </xf>
    <xf numFmtId="0" fontId="10" fillId="2" borderId="19" xfId="0" applyFont="1" applyFill="1" applyBorder="1" applyAlignment="1">
      <alignment horizontal="center" wrapText="1"/>
    </xf>
    <xf numFmtId="0" fontId="10" fillId="0" borderId="67" xfId="0" applyFont="1" applyBorder="1" applyAlignment="1">
      <alignment horizont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0" fontId="8" fillId="0" borderId="67" xfId="15" applyFont="1" applyBorder="1" applyAlignment="1">
      <alignment horizontal="center" vertical="center" wrapText="1"/>
    </xf>
    <xf numFmtId="0" fontId="8" fillId="0" borderId="20" xfId="15" applyFont="1" applyBorder="1" applyAlignment="1">
      <alignment horizontal="center" vertical="center" wrapText="1"/>
    </xf>
    <xf numFmtId="0" fontId="8" fillId="0" borderId="18" xfId="15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top" wrapText="1"/>
    </xf>
    <xf numFmtId="0" fontId="10" fillId="2" borderId="32" xfId="0" applyFont="1" applyFill="1" applyBorder="1" applyAlignment="1">
      <alignment horizontal="center" wrapText="1"/>
    </xf>
    <xf numFmtId="0" fontId="10" fillId="0" borderId="18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wrapText="1"/>
    </xf>
    <xf numFmtId="0" fontId="10" fillId="0" borderId="67" xfId="0" applyFont="1" applyFill="1" applyBorder="1" applyAlignment="1">
      <alignment horizontal="left" wrapText="1"/>
    </xf>
    <xf numFmtId="0" fontId="10" fillId="0" borderId="67" xfId="0" applyFont="1" applyBorder="1" applyAlignment="1">
      <alignment horizontal="left" wrapText="1"/>
    </xf>
    <xf numFmtId="0" fontId="10" fillId="2" borderId="70" xfId="0" applyFont="1" applyFill="1" applyBorder="1" applyAlignment="1">
      <alignment horizontal="center" wrapText="1"/>
    </xf>
    <xf numFmtId="0" fontId="29" fillId="0" borderId="8" xfId="0" applyFont="1" applyBorder="1" applyAlignment="1">
      <alignment horizontal="center" vertical="center" wrapText="1"/>
    </xf>
    <xf numFmtId="2" fontId="10" fillId="0" borderId="27" xfId="0" applyNumberFormat="1" applyFont="1" applyBorder="1" applyAlignment="1">
      <alignment horizontal="center" wrapText="1"/>
    </xf>
    <xf numFmtId="2" fontId="10" fillId="0" borderId="37" xfId="0" applyNumberFormat="1" applyFont="1" applyFill="1" applyBorder="1" applyAlignment="1">
      <alignment horizontal="center" wrapText="1"/>
    </xf>
    <xf numFmtId="0" fontId="10" fillId="0" borderId="48" xfId="0" applyFont="1" applyBorder="1" applyAlignment="1">
      <alignment horizontal="center" wrapText="1"/>
    </xf>
    <xf numFmtId="0" fontId="29" fillId="2" borderId="67" xfId="0" applyFont="1" applyFill="1" applyBorder="1" applyAlignment="1">
      <alignment horizontal="center"/>
    </xf>
    <xf numFmtId="0" fontId="29" fillId="0" borderId="67" xfId="0" applyFont="1" applyBorder="1" applyAlignment="1">
      <alignment horizontal="center"/>
    </xf>
    <xf numFmtId="0" fontId="10" fillId="2" borderId="67" xfId="0" applyFont="1" applyFill="1" applyBorder="1" applyAlignment="1">
      <alignment horizontal="center"/>
    </xf>
    <xf numFmtId="0" fontId="10" fillId="0" borderId="67" xfId="0" applyFont="1" applyBorder="1" applyAlignment="1">
      <alignment horizontal="center"/>
    </xf>
    <xf numFmtId="2" fontId="29" fillId="0" borderId="67" xfId="0" applyNumberFormat="1" applyFont="1" applyBorder="1" applyAlignment="1">
      <alignment horizontal="center"/>
    </xf>
    <xf numFmtId="0" fontId="39" fillId="0" borderId="68" xfId="0" applyFont="1" applyBorder="1" applyAlignment="1">
      <alignment horizontal="center" vertical="center" wrapText="1"/>
    </xf>
    <xf numFmtId="0" fontId="40" fillId="0" borderId="70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/>
    </xf>
    <xf numFmtId="2" fontId="10" fillId="0" borderId="69" xfId="0" applyNumberFormat="1" applyFont="1" applyBorder="1" applyAlignment="1">
      <alignment horizontal="center"/>
    </xf>
    <xf numFmtId="2" fontId="29" fillId="0" borderId="69" xfId="0" applyNumberFormat="1" applyFont="1" applyBorder="1" applyAlignment="1">
      <alignment horizontal="center"/>
    </xf>
    <xf numFmtId="2" fontId="10" fillId="0" borderId="69" xfId="0" applyNumberFormat="1" applyFont="1" applyBorder="1" applyAlignment="1">
      <alignment horizontal="center" wrapText="1"/>
    </xf>
    <xf numFmtId="2" fontId="10" fillId="0" borderId="67" xfId="0" applyNumberFormat="1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9" xfId="0" applyFont="1" applyBorder="1" applyAlignment="1">
      <alignment horizontal="center" wrapText="1"/>
    </xf>
    <xf numFmtId="2" fontId="8" fillId="0" borderId="44" xfId="0" applyNumberFormat="1" applyFont="1" applyBorder="1" applyAlignment="1">
      <alignment horizontal="center" wrapText="1"/>
    </xf>
    <xf numFmtId="0" fontId="10" fillId="0" borderId="20" xfId="0" applyFont="1" applyBorder="1" applyAlignment="1">
      <alignment horizontal="left" wrapText="1"/>
    </xf>
    <xf numFmtId="0" fontId="10" fillId="0" borderId="67" xfId="0" applyFont="1" applyFill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2" borderId="21" xfId="0" applyFont="1" applyFill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29" fillId="2" borderId="67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wrapText="1"/>
    </xf>
    <xf numFmtId="0" fontId="10" fillId="0" borderId="32" xfId="0" applyFont="1" applyBorder="1" applyAlignment="1">
      <alignment horizontal="center" vertical="top" wrapText="1"/>
    </xf>
    <xf numFmtId="0" fontId="8" fillId="0" borderId="21" xfId="15" applyFont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wrapText="1"/>
    </xf>
    <xf numFmtId="2" fontId="29" fillId="2" borderId="18" xfId="0" applyNumberFormat="1" applyFont="1" applyFill="1" applyBorder="1" applyAlignment="1">
      <alignment horizontal="center" wrapText="1"/>
    </xf>
    <xf numFmtId="0" fontId="10" fillId="0" borderId="69" xfId="0" applyFont="1" applyBorder="1" applyAlignment="1">
      <alignment horizontal="center"/>
    </xf>
    <xf numFmtId="0" fontId="10" fillId="0" borderId="19" xfId="0" applyFont="1" applyBorder="1" applyAlignment="1">
      <alignment horizontal="left" wrapText="1"/>
    </xf>
    <xf numFmtId="2" fontId="10" fillId="3" borderId="44" xfId="1" applyNumberFormat="1" applyFont="1" applyFill="1" applyBorder="1" applyAlignment="1">
      <alignment horizontal="center" wrapText="1"/>
    </xf>
    <xf numFmtId="2" fontId="8" fillId="0" borderId="26" xfId="1" applyNumberFormat="1" applyFont="1" applyBorder="1" applyAlignment="1">
      <alignment horizontal="center" wrapText="1"/>
    </xf>
    <xf numFmtId="0" fontId="10" fillId="0" borderId="58" xfId="0" applyFont="1" applyBorder="1" applyAlignment="1">
      <alignment horizontal="center" wrapText="1"/>
    </xf>
    <xf numFmtId="2" fontId="30" fillId="2" borderId="69" xfId="0" applyNumberFormat="1" applyFont="1" applyFill="1" applyBorder="1" applyAlignment="1">
      <alignment horizontal="center"/>
    </xf>
    <xf numFmtId="2" fontId="10" fillId="0" borderId="68" xfId="0" applyNumberFormat="1" applyFont="1" applyBorder="1" applyAlignment="1">
      <alignment horizontal="center"/>
    </xf>
    <xf numFmtId="2" fontId="29" fillId="9" borderId="68" xfId="0" applyNumberFormat="1" applyFont="1" applyFill="1" applyBorder="1" applyAlignment="1">
      <alignment horizontal="center"/>
    </xf>
    <xf numFmtId="2" fontId="29" fillId="0" borderId="68" xfId="0" applyNumberFormat="1" applyFont="1" applyBorder="1" applyAlignment="1">
      <alignment horizontal="center"/>
    </xf>
    <xf numFmtId="0" fontId="8" fillId="0" borderId="69" xfId="0" applyFont="1" applyFill="1" applyBorder="1" applyAlignment="1">
      <alignment horizontal="left" wrapText="1"/>
    </xf>
    <xf numFmtId="0" fontId="10" fillId="0" borderId="9" xfId="0" applyFont="1" applyBorder="1" applyAlignment="1">
      <alignment vertical="center" wrapText="1"/>
    </xf>
    <xf numFmtId="0" fontId="10" fillId="0" borderId="50" xfId="0" applyFont="1" applyBorder="1" applyAlignment="1">
      <alignment wrapText="1"/>
    </xf>
    <xf numFmtId="0" fontId="6" fillId="2" borderId="36" xfId="1" applyFont="1" applyFill="1" applyBorder="1" applyAlignment="1">
      <alignment horizontal="left" wrapText="1"/>
    </xf>
    <xf numFmtId="2" fontId="29" fillId="0" borderId="17" xfId="0" applyNumberFormat="1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10" fillId="3" borderId="6" xfId="1" applyFont="1" applyFill="1" applyBorder="1" applyAlignment="1">
      <alignment horizontal="left" wrapText="1"/>
    </xf>
    <xf numFmtId="0" fontId="8" fillId="0" borderId="8" xfId="0" applyFont="1" applyBorder="1" applyAlignment="1">
      <alignment wrapText="1"/>
    </xf>
    <xf numFmtId="2" fontId="29" fillId="9" borderId="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left" vertical="center" wrapText="1"/>
    </xf>
    <xf numFmtId="2" fontId="16" fillId="0" borderId="0" xfId="0" applyNumberFormat="1" applyFont="1"/>
    <xf numFmtId="2" fontId="16" fillId="2" borderId="66" xfId="0" applyNumberFormat="1" applyFont="1" applyFill="1" applyBorder="1" applyAlignment="1">
      <alignment horizontal="left" vertical="center" wrapText="1"/>
    </xf>
    <xf numFmtId="2" fontId="34" fillId="0" borderId="66" xfId="0" applyNumberFormat="1" applyFont="1" applyBorder="1" applyAlignment="1">
      <alignment horizontal="left" vertical="center" wrapText="1"/>
    </xf>
    <xf numFmtId="2" fontId="16" fillId="0" borderId="66" xfId="0" applyNumberFormat="1" applyFont="1" applyFill="1" applyBorder="1" applyAlignment="1">
      <alignment horizontal="left" vertical="center" wrapText="1"/>
    </xf>
    <xf numFmtId="2" fontId="16" fillId="0" borderId="66" xfId="0" applyNumberFormat="1" applyFont="1" applyBorder="1" applyAlignment="1">
      <alignment horizontal="left" vertical="center" wrapText="1"/>
    </xf>
    <xf numFmtId="2" fontId="34" fillId="12" borderId="66" xfId="0" applyNumberFormat="1" applyFont="1" applyFill="1" applyBorder="1" applyAlignment="1">
      <alignment horizontal="left" vertical="center" wrapText="1"/>
    </xf>
    <xf numFmtId="2" fontId="38" fillId="0" borderId="0" xfId="0" applyNumberFormat="1" applyFont="1" applyAlignment="1">
      <alignment horizontal="right"/>
    </xf>
    <xf numFmtId="0" fontId="39" fillId="0" borderId="12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right" wrapText="1"/>
    </xf>
    <xf numFmtId="2" fontId="8" fillId="2" borderId="4" xfId="0" applyNumberFormat="1" applyFont="1" applyFill="1" applyBorder="1" applyAlignment="1">
      <alignment horizontal="right" wrapText="1"/>
    </xf>
    <xf numFmtId="2" fontId="10" fillId="0" borderId="4" xfId="0" applyNumberFormat="1" applyFont="1" applyFill="1" applyBorder="1" applyAlignment="1">
      <alignment horizontal="right" wrapText="1"/>
    </xf>
    <xf numFmtId="2" fontId="8" fillId="0" borderId="4" xfId="0" applyNumberFormat="1" applyFont="1" applyBorder="1" applyAlignment="1">
      <alignment horizontal="right" wrapText="1"/>
    </xf>
    <xf numFmtId="2" fontId="29" fillId="2" borderId="4" xfId="0" applyNumberFormat="1" applyFont="1" applyFill="1" applyBorder="1" applyAlignment="1">
      <alignment horizontal="right" wrapText="1"/>
    </xf>
    <xf numFmtId="2" fontId="10" fillId="3" borderId="4" xfId="1" applyNumberFormat="1" applyFont="1" applyFill="1" applyBorder="1" applyAlignment="1">
      <alignment horizontal="right" wrapText="1"/>
    </xf>
    <xf numFmtId="2" fontId="8" fillId="0" borderId="4" xfId="1" applyNumberFormat="1" applyFont="1" applyBorder="1" applyAlignment="1">
      <alignment horizontal="right" wrapText="1"/>
    </xf>
    <xf numFmtId="2" fontId="29" fillId="0" borderId="4" xfId="0" applyNumberFormat="1" applyFont="1" applyBorder="1" applyAlignment="1">
      <alignment horizontal="right" wrapText="1"/>
    </xf>
    <xf numFmtId="2" fontId="29" fillId="8" borderId="4" xfId="0" applyNumberFormat="1" applyFont="1" applyFill="1" applyBorder="1" applyAlignment="1">
      <alignment horizontal="right" wrapText="1"/>
    </xf>
    <xf numFmtId="0" fontId="29" fillId="8" borderId="4" xfId="0" applyFont="1" applyFill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2" fontId="29" fillId="11" borderId="4" xfId="0" applyNumberFormat="1" applyFont="1" applyFill="1" applyBorder="1" applyAlignment="1">
      <alignment horizontal="right"/>
    </xf>
    <xf numFmtId="2" fontId="29" fillId="10" borderId="4" xfId="0" applyNumberFormat="1" applyFont="1" applyFill="1" applyBorder="1" applyAlignment="1">
      <alignment horizontal="right"/>
    </xf>
    <xf numFmtId="0" fontId="0" fillId="0" borderId="70" xfId="0" applyFont="1" applyBorder="1"/>
    <xf numFmtId="0" fontId="30" fillId="2" borderId="36" xfId="0" applyFont="1" applyFill="1" applyBorder="1" applyAlignment="1">
      <alignment horizontal="left" wrapText="1"/>
    </xf>
    <xf numFmtId="0" fontId="10" fillId="0" borderId="36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2" fontId="8" fillId="0" borderId="6" xfId="0" applyNumberFormat="1" applyFont="1" applyBorder="1" applyAlignment="1">
      <alignment horizontal="right" wrapText="1"/>
    </xf>
    <xf numFmtId="0" fontId="10" fillId="0" borderId="6" xfId="0" applyFont="1" applyBorder="1" applyAlignment="1">
      <alignment horizontal="right" wrapText="1"/>
    </xf>
    <xf numFmtId="2" fontId="29" fillId="11" borderId="6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right" wrapText="1"/>
    </xf>
    <xf numFmtId="2" fontId="10" fillId="0" borderId="2" xfId="0" applyNumberFormat="1" applyFont="1" applyFill="1" applyBorder="1" applyAlignment="1">
      <alignment horizontal="right" wrapText="1"/>
    </xf>
    <xf numFmtId="2" fontId="10" fillId="0" borderId="2" xfId="0" applyNumberFormat="1" applyFont="1" applyBorder="1" applyAlignment="1">
      <alignment horizontal="right" wrapText="1"/>
    </xf>
    <xf numFmtId="2" fontId="29" fillId="2" borderId="2" xfId="0" applyNumberFormat="1" applyFont="1" applyFill="1" applyBorder="1" applyAlignment="1">
      <alignment horizontal="right" wrapText="1"/>
    </xf>
    <xf numFmtId="0" fontId="33" fillId="0" borderId="26" xfId="0" applyFont="1" applyBorder="1"/>
    <xf numFmtId="0" fontId="29" fillId="2" borderId="9" xfId="0" applyFont="1" applyFill="1" applyBorder="1" applyAlignment="1">
      <alignment horizontal="right" wrapText="1"/>
    </xf>
    <xf numFmtId="0" fontId="29" fillId="2" borderId="10" xfId="0" applyFont="1" applyFill="1" applyBorder="1" applyAlignment="1">
      <alignment horizontal="right" wrapText="1"/>
    </xf>
    <xf numFmtId="0" fontId="40" fillId="0" borderId="42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left" vertical="center"/>
    </xf>
    <xf numFmtId="0" fontId="10" fillId="2" borderId="9" xfId="0" applyFont="1" applyFill="1" applyBorder="1" applyAlignment="1">
      <alignment horizontal="right"/>
    </xf>
    <xf numFmtId="0" fontId="10" fillId="0" borderId="9" xfId="0" applyFont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wrapText="1"/>
    </xf>
    <xf numFmtId="0" fontId="30" fillId="8" borderId="36" xfId="0" applyFont="1" applyFill="1" applyBorder="1" applyAlignment="1">
      <alignment horizontal="left" wrapText="1"/>
    </xf>
    <xf numFmtId="0" fontId="29" fillId="0" borderId="9" xfId="0" applyFont="1" applyBorder="1" applyAlignment="1">
      <alignment horizontal="right" wrapText="1"/>
    </xf>
    <xf numFmtId="0" fontId="29" fillId="8" borderId="9" xfId="0" applyFont="1" applyFill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2" fontId="10" fillId="0" borderId="6" xfId="0" applyNumberFormat="1" applyFont="1" applyBorder="1" applyAlignment="1">
      <alignment horizontal="right"/>
    </xf>
    <xf numFmtId="2" fontId="10" fillId="2" borderId="2" xfId="0" applyNumberFormat="1" applyFont="1" applyFill="1" applyBorder="1" applyAlignment="1">
      <alignment horizontal="right" wrapText="1"/>
    </xf>
    <xf numFmtId="2" fontId="29" fillId="9" borderId="2" xfId="0" applyNumberFormat="1" applyFont="1" applyFill="1" applyBorder="1" applyAlignment="1">
      <alignment horizontal="right"/>
    </xf>
    <xf numFmtId="0" fontId="29" fillId="0" borderId="8" xfId="0" applyFont="1" applyBorder="1" applyAlignment="1">
      <alignment horizontal="right" vertical="center" wrapText="1"/>
    </xf>
    <xf numFmtId="0" fontId="10" fillId="2" borderId="10" xfId="0" applyFont="1" applyFill="1" applyBorder="1" applyAlignment="1">
      <alignment horizontal="right" wrapText="1"/>
    </xf>
    <xf numFmtId="0" fontId="29" fillId="2" borderId="10" xfId="0" applyFont="1" applyFill="1" applyBorder="1" applyAlignment="1">
      <alignment horizontal="right"/>
    </xf>
    <xf numFmtId="0" fontId="8" fillId="0" borderId="16" xfId="0" applyFont="1" applyBorder="1" applyAlignment="1">
      <alignment horizontal="right" vertical="center"/>
    </xf>
    <xf numFmtId="0" fontId="30" fillId="0" borderId="28" xfId="0" applyFont="1" applyBorder="1" applyAlignment="1">
      <alignment horizontal="left" wrapText="1"/>
    </xf>
    <xf numFmtId="0" fontId="8" fillId="0" borderId="11" xfId="15" applyFont="1" applyBorder="1" applyAlignment="1">
      <alignment horizontal="right" vertical="center" wrapText="1"/>
    </xf>
    <xf numFmtId="2" fontId="10" fillId="0" borderId="7" xfId="0" applyNumberFormat="1" applyFont="1" applyBorder="1" applyAlignment="1">
      <alignment horizontal="right" vertical="center" wrapText="1"/>
    </xf>
    <xf numFmtId="2" fontId="30" fillId="0" borderId="7" xfId="0" applyNumberFormat="1" applyFont="1" applyBorder="1" applyAlignment="1">
      <alignment horizontal="right" wrapText="1"/>
    </xf>
    <xf numFmtId="0" fontId="10" fillId="0" borderId="33" xfId="0" applyFont="1" applyBorder="1" applyAlignment="1">
      <alignment horizontal="right"/>
    </xf>
    <xf numFmtId="0" fontId="10" fillId="0" borderId="11" xfId="0" applyFont="1" applyBorder="1" applyAlignment="1">
      <alignment horizontal="right" vertical="center" wrapText="1"/>
    </xf>
    <xf numFmtId="0" fontId="30" fillId="0" borderId="7" xfId="0" applyFont="1" applyBorder="1" applyAlignment="1">
      <alignment horizontal="right" wrapText="1"/>
    </xf>
    <xf numFmtId="0" fontId="10" fillId="0" borderId="11" xfId="0" applyFont="1" applyBorder="1" applyAlignment="1">
      <alignment horizontal="right" wrapText="1"/>
    </xf>
    <xf numFmtId="2" fontId="10" fillId="0" borderId="7" xfId="0" applyNumberFormat="1" applyFont="1" applyBorder="1" applyAlignment="1">
      <alignment horizontal="right" wrapText="1"/>
    </xf>
    <xf numFmtId="0" fontId="10" fillId="0" borderId="7" xfId="0" applyFont="1" applyBorder="1" applyAlignment="1">
      <alignment horizontal="right"/>
    </xf>
    <xf numFmtId="0" fontId="29" fillId="0" borderId="33" xfId="0" applyFont="1" applyBorder="1" applyAlignment="1">
      <alignment horizontal="right"/>
    </xf>
    <xf numFmtId="2" fontId="10" fillId="2" borderId="7" xfId="0" applyNumberFormat="1" applyFont="1" applyFill="1" applyBorder="1" applyAlignment="1">
      <alignment horizontal="right"/>
    </xf>
    <xf numFmtId="2" fontId="30" fillId="2" borderId="7" xfId="0" applyNumberFormat="1" applyFont="1" applyFill="1" applyBorder="1" applyAlignment="1">
      <alignment horizontal="right"/>
    </xf>
    <xf numFmtId="0" fontId="29" fillId="0" borderId="11" xfId="0" applyFont="1" applyBorder="1" applyAlignment="1">
      <alignment horizontal="right"/>
    </xf>
    <xf numFmtId="2" fontId="29" fillId="0" borderId="7" xfId="0" applyNumberFormat="1" applyFont="1" applyBorder="1" applyAlignment="1">
      <alignment horizontal="right"/>
    </xf>
    <xf numFmtId="0" fontId="0" fillId="0" borderId="45" xfId="0" applyBorder="1" applyAlignment="1">
      <alignment vertical="center"/>
    </xf>
    <xf numFmtId="0" fontId="35" fillId="0" borderId="64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2" fontId="35" fillId="0" borderId="15" xfId="0" applyNumberFormat="1" applyFont="1" applyFill="1" applyBorder="1" applyAlignment="1">
      <alignment horizontal="center" vertical="center" wrapText="1"/>
    </xf>
    <xf numFmtId="2" fontId="35" fillId="0" borderId="66" xfId="0" applyNumberFormat="1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2" fontId="41" fillId="0" borderId="15" xfId="0" applyNumberFormat="1" applyFont="1" applyFill="1" applyBorder="1" applyAlignment="1">
      <alignment horizontal="center" vertical="center" wrapText="1"/>
    </xf>
    <xf numFmtId="0" fontId="41" fillId="0" borderId="66" xfId="0" applyFont="1" applyFill="1" applyBorder="1" applyAlignment="1">
      <alignment horizontal="center" vertical="center" wrapText="1"/>
    </xf>
    <xf numFmtId="0" fontId="41" fillId="0" borderId="60" xfId="0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center" vertical="center" wrapText="1"/>
    </xf>
    <xf numFmtId="0" fontId="41" fillId="0" borderId="6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40" fillId="0" borderId="56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53" xfId="0" applyFont="1" applyBorder="1" applyAlignment="1">
      <alignment horizontal="center" vertical="center"/>
    </xf>
    <xf numFmtId="0" fontId="10" fillId="0" borderId="20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10" fillId="0" borderId="67" xfId="0" applyFont="1" applyBorder="1" applyAlignment="1">
      <alignment wrapText="1"/>
    </xf>
    <xf numFmtId="0" fontId="6" fillId="0" borderId="67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10" fillId="0" borderId="49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32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6" fillId="0" borderId="65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8" fillId="0" borderId="67" xfId="0" applyFont="1" applyBorder="1" applyAlignment="1">
      <alignment wrapText="1"/>
    </xf>
    <xf numFmtId="0" fontId="34" fillId="0" borderId="2" xfId="0" applyFont="1" applyBorder="1" applyAlignment="1">
      <alignment horizontal="center" vertical="center"/>
    </xf>
    <xf numFmtId="0" fontId="29" fillId="0" borderId="31" xfId="0" applyFont="1" applyBorder="1"/>
    <xf numFmtId="0" fontId="29" fillId="0" borderId="17" xfId="0" applyFont="1" applyBorder="1"/>
    <xf numFmtId="0" fontId="34" fillId="0" borderId="2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2" fontId="10" fillId="0" borderId="35" xfId="0" applyNumberFormat="1" applyFont="1" applyBorder="1" applyAlignment="1">
      <alignment horizontal="center" wrapText="1"/>
    </xf>
    <xf numFmtId="0" fontId="10" fillId="0" borderId="25" xfId="0" applyFont="1" applyBorder="1" applyAlignment="1"/>
    <xf numFmtId="0" fontId="10" fillId="0" borderId="18" xfId="0" applyFont="1" applyBorder="1" applyAlignment="1"/>
    <xf numFmtId="0" fontId="10" fillId="0" borderId="8" xfId="0" applyFont="1" applyBorder="1" applyAlignment="1">
      <alignment horizontal="center"/>
    </xf>
    <xf numFmtId="0" fontId="4" fillId="2" borderId="4" xfId="0" applyFont="1" applyFill="1" applyBorder="1" applyAlignment="1">
      <alignment horizontal="left" wrapText="1"/>
    </xf>
    <xf numFmtId="0" fontId="10" fillId="0" borderId="31" xfId="0" applyFont="1" applyBorder="1" applyAlignment="1">
      <alignment wrapText="1"/>
    </xf>
    <xf numFmtId="0" fontId="6" fillId="2" borderId="69" xfId="0" applyFont="1" applyFill="1" applyBorder="1" applyAlignment="1">
      <alignment horizontal="left" wrapText="1"/>
    </xf>
    <xf numFmtId="0" fontId="8" fillId="0" borderId="7" xfId="15" applyFont="1" applyBorder="1" applyAlignment="1">
      <alignment horizontal="right" vertical="center" wrapText="1"/>
    </xf>
    <xf numFmtId="0" fontId="8" fillId="0" borderId="54" xfId="15" applyFont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wrapText="1"/>
    </xf>
    <xf numFmtId="0" fontId="10" fillId="0" borderId="71" xfId="0" applyFont="1" applyBorder="1" applyAlignment="1">
      <alignment horizontal="center" wrapText="1"/>
    </xf>
    <xf numFmtId="2" fontId="8" fillId="0" borderId="69" xfId="15" applyNumberFormat="1" applyFont="1" applyBorder="1" applyAlignment="1">
      <alignment horizontal="center" vertical="center" wrapText="1"/>
    </xf>
    <xf numFmtId="0" fontId="8" fillId="0" borderId="22" xfId="15" applyFont="1" applyBorder="1" applyAlignment="1">
      <alignment horizontal="center" vertical="center" wrapText="1"/>
    </xf>
    <xf numFmtId="0" fontId="8" fillId="0" borderId="19" xfId="15" applyFont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wrapText="1"/>
    </xf>
    <xf numFmtId="0" fontId="10" fillId="0" borderId="19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wrapText="1"/>
    </xf>
    <xf numFmtId="0" fontId="29" fillId="8" borderId="57" xfId="0" applyFont="1" applyFill="1" applyBorder="1" applyAlignment="1">
      <alignment horizontal="center" wrapText="1"/>
    </xf>
    <xf numFmtId="2" fontId="10" fillId="2" borderId="6" xfId="0" applyNumberFormat="1" applyFont="1" applyFill="1" applyBorder="1" applyAlignment="1">
      <alignment horizontal="center"/>
    </xf>
    <xf numFmtId="2" fontId="29" fillId="4" borderId="2" xfId="0" applyNumberFormat="1" applyFont="1" applyFill="1" applyBorder="1" applyAlignment="1">
      <alignment horizontal="center"/>
    </xf>
    <xf numFmtId="2" fontId="29" fillId="0" borderId="19" xfId="0" applyNumberFormat="1" applyFont="1" applyBorder="1" applyAlignment="1">
      <alignment horizontal="center"/>
    </xf>
    <xf numFmtId="0" fontId="10" fillId="0" borderId="58" xfId="0" applyFont="1" applyBorder="1" applyAlignment="1">
      <alignment horizontal="left" wrapText="1"/>
    </xf>
    <xf numFmtId="0" fontId="10" fillId="2" borderId="47" xfId="0" applyFont="1" applyFill="1" applyBorder="1" applyAlignment="1">
      <alignment horizontal="left" wrapText="1"/>
    </xf>
    <xf numFmtId="0" fontId="10" fillId="0" borderId="55" xfId="0" applyFont="1" applyBorder="1" applyAlignment="1">
      <alignment horizontal="center" wrapText="1"/>
    </xf>
    <xf numFmtId="2" fontId="10" fillId="2" borderId="57" xfId="0" applyNumberFormat="1" applyFont="1" applyFill="1" applyBorder="1" applyAlignment="1">
      <alignment horizontal="center" wrapText="1"/>
    </xf>
    <xf numFmtId="2" fontId="10" fillId="2" borderId="28" xfId="0" applyNumberFormat="1" applyFont="1" applyFill="1" applyBorder="1" applyAlignment="1">
      <alignment horizontal="center" wrapText="1"/>
    </xf>
    <xf numFmtId="2" fontId="29" fillId="6" borderId="4" xfId="0" applyNumberFormat="1" applyFont="1" applyFill="1" applyBorder="1" applyAlignment="1">
      <alignment horizontal="center"/>
    </xf>
    <xf numFmtId="0" fontId="10" fillId="0" borderId="67" xfId="0" applyFont="1" applyBorder="1" applyAlignment="1"/>
    <xf numFmtId="0" fontId="3" fillId="2" borderId="4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horizontal="left" wrapText="1"/>
    </xf>
    <xf numFmtId="0" fontId="29" fillId="0" borderId="40" xfId="0" applyFont="1" applyBorder="1"/>
    <xf numFmtId="0" fontId="10" fillId="0" borderId="47" xfId="0" applyFont="1" applyFill="1" applyBorder="1" applyAlignment="1">
      <alignment horizontal="center" wrapText="1"/>
    </xf>
    <xf numFmtId="0" fontId="10" fillId="0" borderId="17" xfId="0" applyFont="1" applyBorder="1" applyAlignment="1">
      <alignment horizontal="right"/>
    </xf>
    <xf numFmtId="0" fontId="29" fillId="0" borderId="42" xfId="0" applyFont="1" applyBorder="1"/>
    <xf numFmtId="0" fontId="30" fillId="0" borderId="45" xfId="0" applyFont="1" applyBorder="1"/>
    <xf numFmtId="2" fontId="29" fillId="0" borderId="4" xfId="0" applyNumberFormat="1" applyFont="1" applyBorder="1" applyAlignment="1">
      <alignment horizontal="center" wrapText="1"/>
    </xf>
    <xf numFmtId="1" fontId="29" fillId="0" borderId="9" xfId="0" applyNumberFormat="1" applyFont="1" applyBorder="1" applyAlignment="1">
      <alignment horizontal="center" wrapText="1"/>
    </xf>
    <xf numFmtId="2" fontId="29" fillId="8" borderId="7" xfId="0" applyNumberFormat="1" applyFont="1" applyFill="1" applyBorder="1" applyAlignment="1">
      <alignment horizontal="center" wrapText="1"/>
    </xf>
    <xf numFmtId="1" fontId="10" fillId="2" borderId="9" xfId="0" applyNumberFormat="1" applyFont="1" applyFill="1" applyBorder="1" applyAlignment="1">
      <alignment horizontal="center" wrapText="1"/>
    </xf>
    <xf numFmtId="2" fontId="10" fillId="0" borderId="45" xfId="0" applyNumberFormat="1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2" fontId="30" fillId="0" borderId="44" xfId="0" applyNumberFormat="1" applyFont="1" applyBorder="1" applyAlignment="1">
      <alignment horizontal="center" wrapText="1"/>
    </xf>
    <xf numFmtId="0" fontId="10" fillId="2" borderId="51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10" fillId="0" borderId="56" xfId="0" applyFont="1" applyFill="1" applyBorder="1" applyAlignment="1">
      <alignment horizontal="center" wrapText="1"/>
    </xf>
    <xf numFmtId="2" fontId="10" fillId="0" borderId="6" xfId="0" applyNumberFormat="1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wrapText="1"/>
    </xf>
    <xf numFmtId="0" fontId="10" fillId="2" borderId="45" xfId="0" applyFont="1" applyFill="1" applyBorder="1" applyAlignment="1">
      <alignment horizontal="center" wrapText="1"/>
    </xf>
    <xf numFmtId="0" fontId="10" fillId="2" borderId="20" xfId="0" applyFont="1" applyFill="1" applyBorder="1" applyAlignment="1">
      <alignment horizontal="center"/>
    </xf>
    <xf numFmtId="0" fontId="10" fillId="0" borderId="20" xfId="0" applyFont="1" applyBorder="1" applyAlignment="1"/>
    <xf numFmtId="0" fontId="29" fillId="0" borderId="26" xfId="0" applyFont="1" applyBorder="1"/>
    <xf numFmtId="0" fontId="6" fillId="0" borderId="67" xfId="0" applyFont="1" applyBorder="1" applyAlignment="1">
      <alignment vertical="center" wrapText="1"/>
    </xf>
    <xf numFmtId="0" fontId="29" fillId="0" borderId="69" xfId="0" applyFont="1" applyBorder="1" applyAlignment="1">
      <alignment horizontal="center"/>
    </xf>
    <xf numFmtId="0" fontId="10" fillId="3" borderId="69" xfId="1" applyFont="1" applyFill="1" applyBorder="1" applyAlignment="1">
      <alignment horizontal="left" wrapText="1"/>
    </xf>
    <xf numFmtId="0" fontId="8" fillId="0" borderId="70" xfId="0" applyFont="1" applyBorder="1" applyAlignment="1">
      <alignment wrapText="1"/>
    </xf>
    <xf numFmtId="2" fontId="29" fillId="0" borderId="37" xfId="0" applyNumberFormat="1" applyFont="1" applyBorder="1"/>
    <xf numFmtId="2" fontId="29" fillId="0" borderId="44" xfId="0" applyNumberFormat="1" applyFont="1" applyBorder="1"/>
    <xf numFmtId="2" fontId="29" fillId="0" borderId="26" xfId="0" applyNumberFormat="1" applyFont="1" applyBorder="1"/>
    <xf numFmtId="2" fontId="29" fillId="0" borderId="45" xfId="0" applyNumberFormat="1" applyFont="1" applyBorder="1"/>
    <xf numFmtId="2" fontId="29" fillId="0" borderId="35" xfId="0" applyNumberFormat="1" applyFont="1" applyBorder="1"/>
    <xf numFmtId="2" fontId="29" fillId="0" borderId="27" xfId="0" applyNumberFormat="1" applyFont="1" applyBorder="1"/>
    <xf numFmtId="2" fontId="29" fillId="0" borderId="6" xfId="0" applyNumberFormat="1" applyFont="1" applyBorder="1"/>
    <xf numFmtId="2" fontId="29" fillId="0" borderId="7" xfId="0" applyNumberFormat="1" applyFont="1" applyBorder="1"/>
    <xf numFmtId="2" fontId="29" fillId="0" borderId="4" xfId="0" applyNumberFormat="1" applyFont="1" applyBorder="1"/>
    <xf numFmtId="2" fontId="29" fillId="0" borderId="17" xfId="0" applyNumberFormat="1" applyFont="1" applyBorder="1"/>
    <xf numFmtId="2" fontId="29" fillId="0" borderId="31" xfId="0" applyNumberFormat="1" applyFont="1" applyBorder="1"/>
    <xf numFmtId="2" fontId="29" fillId="0" borderId="2" xfId="0" applyNumberFormat="1" applyFont="1" applyBorder="1"/>
    <xf numFmtId="0" fontId="30" fillId="0" borderId="54" xfId="0" applyFont="1" applyBorder="1" applyAlignment="1">
      <alignment horizontal="right" wrapText="1"/>
    </xf>
    <xf numFmtId="0" fontId="30" fillId="0" borderId="44" xfId="0" applyFont="1" applyBorder="1" applyAlignment="1">
      <alignment horizontal="right" wrapText="1"/>
    </xf>
    <xf numFmtId="2" fontId="34" fillId="0" borderId="15" xfId="0" applyNumberFormat="1" applyFont="1" applyBorder="1" applyAlignment="1">
      <alignment horizontal="left" wrapText="1"/>
    </xf>
    <xf numFmtId="0" fontId="30" fillId="0" borderId="71" xfId="0" applyFont="1" applyBorder="1" applyAlignment="1">
      <alignment horizontal="right" wrapText="1"/>
    </xf>
    <xf numFmtId="2" fontId="30" fillId="0" borderId="31" xfId="0" applyNumberFormat="1" applyFont="1" applyBorder="1" applyAlignment="1">
      <alignment horizontal="right" wrapText="1"/>
    </xf>
    <xf numFmtId="0" fontId="30" fillId="0" borderId="35" xfId="0" applyFont="1" applyBorder="1" applyAlignment="1">
      <alignment horizontal="right" wrapText="1"/>
    </xf>
    <xf numFmtId="2" fontId="6" fillId="2" borderId="4" xfId="0" applyNumberFormat="1" applyFont="1" applyFill="1" applyBorder="1" applyAlignment="1">
      <alignment horizontal="right" wrapText="1"/>
    </xf>
    <xf numFmtId="2" fontId="30" fillId="8" borderId="4" xfId="0" applyNumberFormat="1" applyFont="1" applyFill="1" applyBorder="1" applyAlignment="1">
      <alignment horizontal="right" wrapText="1"/>
    </xf>
    <xf numFmtId="2" fontId="30" fillId="0" borderId="4" xfId="0" applyNumberFormat="1" applyFont="1" applyBorder="1" applyAlignment="1">
      <alignment horizontal="right" wrapText="1"/>
    </xf>
    <xf numFmtId="2" fontId="30" fillId="2" borderId="4" xfId="0" applyNumberFormat="1" applyFont="1" applyFill="1" applyBorder="1" applyAlignment="1">
      <alignment horizontal="right" wrapText="1"/>
    </xf>
    <xf numFmtId="0" fontId="8" fillId="2" borderId="54" xfId="0" applyFont="1" applyFill="1" applyBorder="1" applyAlignment="1">
      <alignment horizontal="right" wrapText="1"/>
    </xf>
    <xf numFmtId="2" fontId="29" fillId="0" borderId="7" xfId="0" applyNumberFormat="1" applyFont="1" applyBorder="1" applyAlignment="1">
      <alignment horizontal="right" wrapText="1"/>
    </xf>
    <xf numFmtId="0" fontId="8" fillId="2" borderId="44" xfId="0" applyFont="1" applyFill="1" applyBorder="1" applyAlignment="1">
      <alignment horizontal="right" wrapText="1"/>
    </xf>
    <xf numFmtId="0" fontId="10" fillId="2" borderId="55" xfId="0" applyFont="1" applyFill="1" applyBorder="1" applyAlignment="1">
      <alignment horizontal="right" wrapText="1"/>
    </xf>
    <xf numFmtId="0" fontId="10" fillId="2" borderId="26" xfId="0" applyFont="1" applyFill="1" applyBorder="1" applyAlignment="1">
      <alignment horizontal="right" wrapText="1"/>
    </xf>
    <xf numFmtId="0" fontId="8" fillId="2" borderId="55" xfId="0" applyFont="1" applyFill="1" applyBorder="1" applyAlignment="1">
      <alignment horizontal="right" wrapText="1"/>
    </xf>
    <xf numFmtId="0" fontId="8" fillId="2" borderId="26" xfId="0" applyFont="1" applyFill="1" applyBorder="1" applyAlignment="1">
      <alignment horizontal="right" wrapText="1"/>
    </xf>
    <xf numFmtId="0" fontId="10" fillId="2" borderId="62" xfId="0" applyFont="1" applyFill="1" applyBorder="1" applyAlignment="1">
      <alignment horizontal="right" wrapText="1"/>
    </xf>
    <xf numFmtId="0" fontId="10" fillId="2" borderId="69" xfId="0" applyFont="1" applyFill="1" applyBorder="1" applyAlignment="1">
      <alignment horizontal="right" wrapText="1"/>
    </xf>
    <xf numFmtId="2" fontId="29" fillId="0" borderId="69" xfId="0" applyNumberFormat="1" applyFont="1" applyBorder="1" applyAlignment="1">
      <alignment horizontal="right" wrapText="1"/>
    </xf>
    <xf numFmtId="0" fontId="10" fillId="2" borderId="57" xfId="0" applyFont="1" applyFill="1" applyBorder="1" applyAlignment="1">
      <alignment horizontal="right" wrapText="1"/>
    </xf>
    <xf numFmtId="2" fontId="8" fillId="2" borderId="7" xfId="0" applyNumberFormat="1" applyFont="1" applyFill="1" applyBorder="1" applyAlignment="1">
      <alignment horizontal="right" wrapText="1"/>
    </xf>
    <xf numFmtId="2" fontId="10" fillId="2" borderId="69" xfId="0" applyNumberFormat="1" applyFont="1" applyFill="1" applyBorder="1" applyAlignment="1">
      <alignment horizontal="right" wrapText="1"/>
    </xf>
    <xf numFmtId="0" fontId="10" fillId="2" borderId="54" xfId="0" applyFont="1" applyFill="1" applyBorder="1" applyAlignment="1">
      <alignment horizontal="right" wrapText="1"/>
    </xf>
    <xf numFmtId="0" fontId="10" fillId="2" borderId="44" xfId="0" applyFont="1" applyFill="1" applyBorder="1" applyAlignment="1">
      <alignment horizontal="right" wrapText="1"/>
    </xf>
    <xf numFmtId="0" fontId="10" fillId="0" borderId="55" xfId="0" applyFont="1" applyFill="1" applyBorder="1" applyAlignment="1">
      <alignment horizontal="right" wrapText="1"/>
    </xf>
    <xf numFmtId="0" fontId="10" fillId="0" borderId="26" xfId="0" applyFont="1" applyFill="1" applyBorder="1" applyAlignment="1">
      <alignment horizontal="right" wrapText="1"/>
    </xf>
    <xf numFmtId="0" fontId="10" fillId="0" borderId="62" xfId="0" applyFont="1" applyFill="1" applyBorder="1" applyAlignment="1">
      <alignment horizontal="right" wrapText="1"/>
    </xf>
    <xf numFmtId="0" fontId="10" fillId="0" borderId="69" xfId="0" applyFont="1" applyFill="1" applyBorder="1" applyAlignment="1">
      <alignment horizontal="right" wrapText="1"/>
    </xf>
    <xf numFmtId="0" fontId="10" fillId="0" borderId="57" xfId="0" applyFont="1" applyFill="1" applyBorder="1" applyAlignment="1">
      <alignment horizontal="right" wrapText="1"/>
    </xf>
    <xf numFmtId="2" fontId="10" fillId="2" borderId="7" xfId="0" applyNumberFormat="1" applyFont="1" applyFill="1" applyBorder="1" applyAlignment="1">
      <alignment horizontal="right" wrapText="1"/>
    </xf>
    <xf numFmtId="0" fontId="10" fillId="0" borderId="54" xfId="0" applyFont="1" applyBorder="1" applyAlignment="1">
      <alignment horizontal="right" wrapText="1"/>
    </xf>
    <xf numFmtId="0" fontId="10" fillId="0" borderId="44" xfId="0" applyFont="1" applyBorder="1" applyAlignment="1">
      <alignment horizontal="right" wrapText="1"/>
    </xf>
    <xf numFmtId="0" fontId="10" fillId="0" borderId="55" xfId="0" applyFont="1" applyBorder="1" applyAlignment="1">
      <alignment horizontal="right" wrapText="1"/>
    </xf>
    <xf numFmtId="0" fontId="10" fillId="0" borderId="26" xfId="0" applyFont="1" applyBorder="1" applyAlignment="1">
      <alignment horizontal="right" wrapText="1"/>
    </xf>
    <xf numFmtId="0" fontId="8" fillId="0" borderId="55" xfId="0" applyFont="1" applyBorder="1" applyAlignment="1">
      <alignment horizontal="right" wrapText="1"/>
    </xf>
    <xf numFmtId="0" fontId="8" fillId="0" borderId="26" xfId="0" applyFont="1" applyBorder="1" applyAlignment="1">
      <alignment horizontal="right" wrapText="1"/>
    </xf>
    <xf numFmtId="0" fontId="6" fillId="2" borderId="55" xfId="0" applyFont="1" applyFill="1" applyBorder="1" applyAlignment="1">
      <alignment horizontal="right" wrapText="1"/>
    </xf>
    <xf numFmtId="0" fontId="6" fillId="2" borderId="26" xfId="0" applyFont="1" applyFill="1" applyBorder="1" applyAlignment="1">
      <alignment horizontal="right" wrapText="1"/>
    </xf>
    <xf numFmtId="0" fontId="10" fillId="0" borderId="62" xfId="0" applyFont="1" applyBorder="1" applyAlignment="1">
      <alignment horizontal="right" wrapText="1"/>
    </xf>
    <xf numFmtId="0" fontId="10" fillId="0" borderId="69" xfId="0" applyFont="1" applyBorder="1" applyAlignment="1">
      <alignment horizontal="right" wrapText="1"/>
    </xf>
    <xf numFmtId="0" fontId="10" fillId="0" borderId="57" xfId="0" applyFont="1" applyBorder="1" applyAlignment="1">
      <alignment horizontal="right" wrapText="1"/>
    </xf>
    <xf numFmtId="0" fontId="8" fillId="0" borderId="54" xfId="1" applyFont="1" applyBorder="1" applyAlignment="1">
      <alignment horizontal="right" wrapText="1"/>
    </xf>
    <xf numFmtId="0" fontId="8" fillId="0" borderId="44" xfId="1" applyFont="1" applyBorder="1" applyAlignment="1">
      <alignment horizontal="right" wrapText="1"/>
    </xf>
    <xf numFmtId="0" fontId="29" fillId="0" borderId="55" xfId="0" applyFont="1" applyBorder="1" applyAlignment="1">
      <alignment horizontal="right" wrapText="1"/>
    </xf>
    <xf numFmtId="0" fontId="29" fillId="0" borderId="26" xfId="0" applyFont="1" applyBorder="1" applyAlignment="1">
      <alignment horizontal="right" wrapText="1"/>
    </xf>
    <xf numFmtId="0" fontId="10" fillId="3" borderId="55" xfId="1" applyFont="1" applyFill="1" applyBorder="1" applyAlignment="1">
      <alignment horizontal="right" wrapText="1"/>
    </xf>
    <xf numFmtId="0" fontId="10" fillId="3" borderId="26" xfId="1" applyFont="1" applyFill="1" applyBorder="1" applyAlignment="1">
      <alignment horizontal="right" wrapText="1"/>
    </xf>
    <xf numFmtId="2" fontId="8" fillId="0" borderId="7" xfId="1" applyNumberFormat="1" applyFont="1" applyBorder="1" applyAlignment="1">
      <alignment horizontal="right" wrapText="1"/>
    </xf>
    <xf numFmtId="0" fontId="29" fillId="0" borderId="54" xfId="0" applyFont="1" applyBorder="1" applyAlignment="1">
      <alignment horizontal="right" wrapText="1"/>
    </xf>
    <xf numFmtId="0" fontId="29" fillId="0" borderId="44" xfId="0" applyFont="1" applyBorder="1" applyAlignment="1">
      <alignment horizontal="right" wrapText="1"/>
    </xf>
    <xf numFmtId="0" fontId="29" fillId="0" borderId="62" xfId="0" applyFont="1" applyBorder="1" applyAlignment="1">
      <alignment horizontal="right" wrapText="1"/>
    </xf>
    <xf numFmtId="0" fontId="29" fillId="0" borderId="69" xfId="0" applyFont="1" applyBorder="1" applyAlignment="1">
      <alignment horizontal="right" wrapText="1"/>
    </xf>
    <xf numFmtId="0" fontId="29" fillId="0" borderId="57" xfId="0" applyFont="1" applyBorder="1" applyAlignment="1">
      <alignment horizontal="right" wrapText="1"/>
    </xf>
    <xf numFmtId="0" fontId="30" fillId="2" borderId="54" xfId="0" applyFont="1" applyFill="1" applyBorder="1" applyAlignment="1">
      <alignment horizontal="right" wrapText="1"/>
    </xf>
    <xf numFmtId="0" fontId="30" fillId="2" borderId="44" xfId="0" applyFont="1" applyFill="1" applyBorder="1" applyAlignment="1">
      <alignment horizontal="right" wrapText="1"/>
    </xf>
    <xf numFmtId="0" fontId="30" fillId="2" borderId="55" xfId="0" applyFont="1" applyFill="1" applyBorder="1" applyAlignment="1">
      <alignment horizontal="right" wrapText="1"/>
    </xf>
    <xf numFmtId="0" fontId="30" fillId="2" borderId="26" xfId="0" applyFont="1" applyFill="1" applyBorder="1" applyAlignment="1">
      <alignment horizontal="right" wrapText="1"/>
    </xf>
    <xf numFmtId="0" fontId="30" fillId="8" borderId="55" xfId="0" applyFont="1" applyFill="1" applyBorder="1" applyAlignment="1">
      <alignment horizontal="right" wrapText="1"/>
    </xf>
    <xf numFmtId="0" fontId="30" fillId="8" borderId="26" xfId="0" applyFont="1" applyFill="1" applyBorder="1" applyAlignment="1">
      <alignment horizontal="right" wrapText="1"/>
    </xf>
    <xf numFmtId="0" fontId="30" fillId="0" borderId="55" xfId="0" applyFont="1" applyBorder="1" applyAlignment="1">
      <alignment horizontal="right" wrapText="1"/>
    </xf>
    <xf numFmtId="0" fontId="30" fillId="0" borderId="26" xfId="0" applyFont="1" applyBorder="1" applyAlignment="1">
      <alignment horizontal="right" wrapText="1"/>
    </xf>
    <xf numFmtId="0" fontId="30" fillId="8" borderId="62" xfId="0" applyFont="1" applyFill="1" applyBorder="1" applyAlignment="1">
      <alignment horizontal="right" wrapText="1"/>
    </xf>
    <xf numFmtId="0" fontId="30" fillId="8" borderId="57" xfId="0" applyFont="1" applyFill="1" applyBorder="1" applyAlignment="1">
      <alignment horizontal="right" wrapText="1"/>
    </xf>
    <xf numFmtId="2" fontId="30" fillId="2" borderId="7" xfId="0" applyNumberFormat="1" applyFont="1" applyFill="1" applyBorder="1" applyAlignment="1">
      <alignment horizontal="right" wrapText="1"/>
    </xf>
    <xf numFmtId="2" fontId="30" fillId="8" borderId="69" xfId="0" applyNumberFormat="1" applyFont="1" applyFill="1" applyBorder="1" applyAlignment="1">
      <alignment horizontal="right" wrapText="1"/>
    </xf>
    <xf numFmtId="0" fontId="8" fillId="0" borderId="51" xfId="0" applyFont="1" applyBorder="1" applyAlignment="1">
      <alignment horizontal="right" wrapText="1"/>
    </xf>
    <xf numFmtId="2" fontId="29" fillId="0" borderId="6" xfId="0" applyNumberFormat="1" applyFont="1" applyBorder="1" applyAlignment="1">
      <alignment horizontal="right" wrapText="1"/>
    </xf>
    <xf numFmtId="0" fontId="8" fillId="0" borderId="37" xfId="0" applyFont="1" applyBorder="1" applyAlignment="1">
      <alignment horizontal="right" wrapText="1"/>
    </xf>
    <xf numFmtId="0" fontId="10" fillId="0" borderId="63" xfId="0" applyFont="1" applyFill="1" applyBorder="1" applyAlignment="1">
      <alignment horizontal="right" wrapText="1"/>
    </xf>
    <xf numFmtId="2" fontId="29" fillId="0" borderId="2" xfId="0" applyNumberFormat="1" applyFont="1" applyBorder="1" applyAlignment="1">
      <alignment horizontal="right" wrapText="1"/>
    </xf>
    <xf numFmtId="0" fontId="10" fillId="0" borderId="27" xfId="0" applyFont="1" applyFill="1" applyBorder="1" applyAlignment="1">
      <alignment horizontal="right" wrapText="1"/>
    </xf>
    <xf numFmtId="0" fontId="3" fillId="0" borderId="36" xfId="0" applyFont="1" applyBorder="1" applyAlignment="1">
      <alignment horizontal="left" wrapText="1"/>
    </xf>
    <xf numFmtId="0" fontId="8" fillId="0" borderId="55" xfId="1" applyFont="1" applyBorder="1" applyAlignment="1">
      <alignment horizontal="right" wrapText="1"/>
    </xf>
    <xf numFmtId="0" fontId="8" fillId="0" borderId="26" xfId="1" applyFont="1" applyBorder="1" applyAlignment="1">
      <alignment horizontal="right" wrapText="1"/>
    </xf>
    <xf numFmtId="0" fontId="10" fillId="0" borderId="51" xfId="0" applyFont="1" applyBorder="1" applyAlignment="1">
      <alignment horizontal="right" wrapText="1"/>
    </xf>
    <xf numFmtId="0" fontId="10" fillId="0" borderId="37" xfId="0" applyFont="1" applyBorder="1" applyAlignment="1">
      <alignment horizontal="right" wrapText="1"/>
    </xf>
    <xf numFmtId="0" fontId="10" fillId="2" borderId="63" xfId="0" applyFont="1" applyFill="1" applyBorder="1" applyAlignment="1">
      <alignment horizontal="right" wrapText="1"/>
    </xf>
    <xf numFmtId="0" fontId="10" fillId="2" borderId="27" xfId="0" applyFont="1" applyFill="1" applyBorder="1" applyAlignment="1">
      <alignment horizontal="right" wrapText="1"/>
    </xf>
    <xf numFmtId="0" fontId="31" fillId="0" borderId="0" xfId="0" applyFont="1" applyAlignment="1">
      <alignment horizontal="center"/>
    </xf>
    <xf numFmtId="0" fontId="2" fillId="2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10" fillId="0" borderId="17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6" fillId="0" borderId="39" xfId="0" applyFont="1" applyBorder="1" applyAlignment="1">
      <alignment wrapText="1"/>
    </xf>
    <xf numFmtId="0" fontId="6" fillId="0" borderId="4" xfId="0" applyFont="1" applyBorder="1" applyAlignment="1">
      <alignment vertical="center" wrapText="1"/>
    </xf>
    <xf numFmtId="0" fontId="10" fillId="0" borderId="7" xfId="0" applyFont="1" applyBorder="1" applyAlignment="1">
      <alignment vertical="top" wrapText="1"/>
    </xf>
    <xf numFmtId="0" fontId="10" fillId="2" borderId="17" xfId="0" applyFont="1" applyFill="1" applyBorder="1" applyAlignment="1">
      <alignment wrapText="1"/>
    </xf>
    <xf numFmtId="2" fontId="10" fillId="2" borderId="4" xfId="0" applyNumberFormat="1" applyFont="1" applyFill="1" applyBorder="1" applyAlignment="1">
      <alignment wrapText="1"/>
    </xf>
    <xf numFmtId="2" fontId="10" fillId="2" borderId="40" xfId="0" applyNumberFormat="1" applyFont="1" applyFill="1" applyBorder="1" applyAlignment="1">
      <alignment wrapText="1"/>
    </xf>
    <xf numFmtId="0" fontId="29" fillId="0" borderId="50" xfId="0" applyFont="1" applyBorder="1"/>
    <xf numFmtId="0" fontId="6" fillId="2" borderId="39" xfId="0" applyFont="1" applyFill="1" applyBorder="1" applyAlignment="1">
      <alignment horizontal="left" wrapText="1"/>
    </xf>
    <xf numFmtId="0" fontId="10" fillId="2" borderId="39" xfId="0" applyFont="1" applyFill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2" borderId="4" xfId="1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10" fillId="0" borderId="69" xfId="0" applyFont="1" applyBorder="1" applyAlignment="1">
      <alignment vertical="top" wrapText="1"/>
    </xf>
    <xf numFmtId="0" fontId="29" fillId="0" borderId="2" xfId="0" applyFont="1" applyBorder="1" applyAlignment="1">
      <alignment horizontal="right" vertical="center" wrapText="1"/>
    </xf>
    <xf numFmtId="2" fontId="10" fillId="0" borderId="1" xfId="0" applyNumberFormat="1" applyFont="1" applyBorder="1" applyAlignment="1">
      <alignment vertical="center" wrapText="1"/>
    </xf>
    <xf numFmtId="0" fontId="10" fillId="0" borderId="53" xfId="0" applyFont="1" applyFill="1" applyBorder="1" applyAlignment="1">
      <alignment horizontal="left" wrapText="1"/>
    </xf>
    <xf numFmtId="0" fontId="10" fillId="0" borderId="55" xfId="0" applyFont="1" applyFill="1" applyBorder="1" applyAlignment="1">
      <alignment horizontal="left" wrapText="1"/>
    </xf>
    <xf numFmtId="0" fontId="10" fillId="0" borderId="56" xfId="0" applyFont="1" applyFill="1" applyBorder="1" applyAlignment="1">
      <alignment horizontal="left" wrapText="1"/>
    </xf>
    <xf numFmtId="0" fontId="10" fillId="0" borderId="47" xfId="0" applyFont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right" wrapText="1"/>
    </xf>
    <xf numFmtId="0" fontId="8" fillId="0" borderId="54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0" fontId="29" fillId="8" borderId="62" xfId="0" applyFont="1" applyFill="1" applyBorder="1" applyAlignment="1">
      <alignment horizontal="center" wrapText="1"/>
    </xf>
    <xf numFmtId="0" fontId="29" fillId="0" borderId="62" xfId="0" applyFont="1" applyBorder="1" applyAlignment="1">
      <alignment horizontal="center" wrapText="1"/>
    </xf>
    <xf numFmtId="0" fontId="29" fillId="0" borderId="57" xfId="0" applyFont="1" applyBorder="1" applyAlignment="1">
      <alignment horizontal="center" wrapText="1"/>
    </xf>
    <xf numFmtId="0" fontId="29" fillId="8" borderId="55" xfId="0" applyFont="1" applyFill="1" applyBorder="1" applyAlignment="1">
      <alignment horizontal="center" wrapText="1"/>
    </xf>
    <xf numFmtId="0" fontId="29" fillId="8" borderId="4" xfId="0" applyFont="1" applyFill="1" applyBorder="1" applyAlignment="1">
      <alignment horizontal="center" wrapText="1"/>
    </xf>
    <xf numFmtId="0" fontId="29" fillId="0" borderId="55" xfId="0" applyFont="1" applyBorder="1" applyAlignment="1">
      <alignment horizontal="center" wrapText="1"/>
    </xf>
    <xf numFmtId="0" fontId="10" fillId="2" borderId="56" xfId="0" applyFont="1" applyFill="1" applyBorder="1" applyAlignment="1">
      <alignment horizontal="center" wrapText="1"/>
    </xf>
    <xf numFmtId="0" fontId="10" fillId="0" borderId="54" xfId="0" applyFont="1" applyBorder="1" applyAlignment="1">
      <alignment horizontal="center" wrapText="1"/>
    </xf>
    <xf numFmtId="0" fontId="10" fillId="0" borderId="63" xfId="0" applyFont="1" applyBorder="1" applyAlignment="1">
      <alignment horizontal="center" wrapText="1"/>
    </xf>
    <xf numFmtId="0" fontId="8" fillId="2" borderId="55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0" fillId="2" borderId="55" xfId="0" applyFont="1" applyFill="1" applyBorder="1" applyAlignment="1">
      <alignment horizontal="center" wrapText="1"/>
    </xf>
    <xf numFmtId="0" fontId="30" fillId="2" borderId="26" xfId="0" applyFont="1" applyFill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2" borderId="71" xfId="0" applyFont="1" applyFill="1" applyBorder="1" applyAlignment="1">
      <alignment horizontal="center" wrapText="1"/>
    </xf>
    <xf numFmtId="0" fontId="10" fillId="2" borderId="35" xfId="0" applyFont="1" applyFill="1" applyBorder="1" applyAlignment="1">
      <alignment horizontal="center" wrapText="1"/>
    </xf>
    <xf numFmtId="0" fontId="29" fillId="8" borderId="54" xfId="0" applyFont="1" applyFill="1" applyBorder="1" applyAlignment="1">
      <alignment horizontal="center" wrapText="1"/>
    </xf>
    <xf numFmtId="0" fontId="29" fillId="0" borderId="54" xfId="0" applyFont="1" applyBorder="1" applyAlignment="1">
      <alignment horizontal="center" wrapText="1"/>
    </xf>
    <xf numFmtId="0" fontId="29" fillId="0" borderId="7" xfId="0" applyFont="1" applyBorder="1" applyAlignment="1">
      <alignment horizontal="center" wrapText="1"/>
    </xf>
    <xf numFmtId="0" fontId="10" fillId="0" borderId="56" xfId="0" applyFont="1" applyBorder="1" applyAlignment="1">
      <alignment horizontal="center" wrapText="1"/>
    </xf>
    <xf numFmtId="0" fontId="10" fillId="0" borderId="45" xfId="0" applyFont="1" applyBorder="1" applyAlignment="1">
      <alignment horizontal="center" wrapText="1"/>
    </xf>
    <xf numFmtId="0" fontId="10" fillId="3" borderId="54" xfId="1" applyFont="1" applyFill="1" applyBorder="1" applyAlignment="1">
      <alignment horizontal="center" wrapText="1"/>
    </xf>
    <xf numFmtId="0" fontId="10" fillId="0" borderId="55" xfId="0" applyFont="1" applyFill="1" applyBorder="1" applyAlignment="1">
      <alignment horizontal="center" wrapText="1"/>
    </xf>
    <xf numFmtId="0" fontId="10" fillId="2" borderId="63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 wrapText="1"/>
    </xf>
    <xf numFmtId="0" fontId="10" fillId="0" borderId="45" xfId="0" applyFont="1" applyFill="1" applyBorder="1" applyAlignment="1">
      <alignment horizontal="center" wrapText="1"/>
    </xf>
    <xf numFmtId="0" fontId="10" fillId="0" borderId="51" xfId="0" applyFont="1" applyFill="1" applyBorder="1" applyAlignment="1">
      <alignment horizontal="center" wrapText="1"/>
    </xf>
    <xf numFmtId="0" fontId="6" fillId="2" borderId="55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wrapText="1"/>
    </xf>
    <xf numFmtId="0" fontId="10" fillId="0" borderId="35" xfId="0" applyFont="1" applyBorder="1" applyAlignment="1">
      <alignment horizontal="center"/>
    </xf>
    <xf numFmtId="0" fontId="8" fillId="2" borderId="29" xfId="0" applyFont="1" applyFill="1" applyBorder="1" applyAlignment="1">
      <alignment horizontal="left" wrapText="1"/>
    </xf>
    <xf numFmtId="0" fontId="8" fillId="2" borderId="51" xfId="0" applyFont="1" applyFill="1" applyBorder="1" applyAlignment="1">
      <alignment horizontal="center" wrapText="1"/>
    </xf>
    <xf numFmtId="0" fontId="10" fillId="2" borderId="62" xfId="0" applyFont="1" applyFill="1" applyBorder="1" applyAlignment="1">
      <alignment horizontal="center" wrapText="1"/>
    </xf>
    <xf numFmtId="0" fontId="8" fillId="2" borderId="37" xfId="0" applyFont="1" applyFill="1" applyBorder="1" applyAlignment="1">
      <alignment horizontal="center" wrapText="1"/>
    </xf>
    <xf numFmtId="0" fontId="10" fillId="2" borderId="57" xfId="0" applyFont="1" applyFill="1" applyBorder="1" applyAlignment="1">
      <alignment horizontal="center" wrapText="1"/>
    </xf>
    <xf numFmtId="1" fontId="8" fillId="0" borderId="9" xfId="15" applyNumberFormat="1" applyFont="1" applyBorder="1" applyAlignment="1">
      <alignment horizontal="center" vertical="center" wrapText="1"/>
    </xf>
    <xf numFmtId="0" fontId="29" fillId="8" borderId="9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center" wrapText="1"/>
    </xf>
    <xf numFmtId="0" fontId="8" fillId="0" borderId="55" xfId="15" applyFont="1" applyBorder="1" applyAlignment="1">
      <alignment horizontal="center" vertical="center" wrapText="1"/>
    </xf>
    <xf numFmtId="2" fontId="29" fillId="8" borderId="4" xfId="0" applyNumberFormat="1" applyFont="1" applyFill="1" applyBorder="1" applyAlignment="1">
      <alignment horizontal="center" wrapText="1"/>
    </xf>
    <xf numFmtId="2" fontId="10" fillId="0" borderId="31" xfId="0" applyNumberFormat="1" applyFont="1" applyBorder="1" applyAlignment="1">
      <alignment horizontal="center" wrapText="1"/>
    </xf>
    <xf numFmtId="2" fontId="10" fillId="0" borderId="7" xfId="0" applyNumberFormat="1" applyFont="1" applyFill="1" applyBorder="1" applyAlignment="1">
      <alignment horizontal="center" wrapText="1"/>
    </xf>
    <xf numFmtId="2" fontId="8" fillId="2" borderId="37" xfId="0" applyNumberFormat="1" applyFont="1" applyFill="1" applyBorder="1" applyAlignment="1">
      <alignment horizontal="center" wrapText="1"/>
    </xf>
    <xf numFmtId="2" fontId="10" fillId="2" borderId="27" xfId="0" applyNumberFormat="1" applyFont="1" applyFill="1" applyBorder="1" applyAlignment="1">
      <alignment horizontal="center" wrapText="1"/>
    </xf>
    <xf numFmtId="0" fontId="29" fillId="8" borderId="67" xfId="0" applyFont="1" applyFill="1" applyBorder="1" applyAlignment="1">
      <alignment horizontal="center" wrapText="1"/>
    </xf>
    <xf numFmtId="0" fontId="29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wrapText="1"/>
    </xf>
    <xf numFmtId="2" fontId="10" fillId="2" borderId="18" xfId="0" applyNumberFormat="1" applyFont="1" applyFill="1" applyBorder="1" applyAlignment="1">
      <alignment horizontal="center"/>
    </xf>
    <xf numFmtId="2" fontId="29" fillId="10" borderId="31" xfId="0" applyNumberFormat="1" applyFont="1" applyFill="1" applyBorder="1" applyAlignment="1">
      <alignment horizontal="center"/>
    </xf>
    <xf numFmtId="2" fontId="29" fillId="4" borderId="67" xfId="0" applyNumberFormat="1" applyFont="1" applyFill="1" applyBorder="1" applyAlignment="1">
      <alignment horizontal="center"/>
    </xf>
    <xf numFmtId="2" fontId="29" fillId="0" borderId="32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right"/>
    </xf>
    <xf numFmtId="0" fontId="29" fillId="0" borderId="71" xfId="0" applyFont="1" applyBorder="1" applyAlignment="1">
      <alignment horizontal="center" wrapText="1"/>
    </xf>
    <xf numFmtId="0" fontId="29" fillId="0" borderId="45" xfId="0" applyFont="1" applyBorder="1" applyAlignment="1">
      <alignment horizontal="center" wrapText="1"/>
    </xf>
    <xf numFmtId="0" fontId="29" fillId="0" borderId="35" xfId="0" applyFont="1" applyBorder="1" applyAlignment="1">
      <alignment horizontal="center" wrapText="1"/>
    </xf>
    <xf numFmtId="1" fontId="29" fillId="0" borderId="54" xfId="0" applyNumberFormat="1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2" fontId="29" fillId="0" borderId="7" xfId="0" applyNumberFormat="1" applyFont="1" applyBorder="1" applyAlignment="1">
      <alignment horizontal="center" wrapText="1"/>
    </xf>
    <xf numFmtId="2" fontId="10" fillId="0" borderId="4" xfId="0" applyNumberFormat="1" applyFont="1" applyFill="1" applyBorder="1" applyAlignment="1">
      <alignment horizontal="center" wrapText="1"/>
    </xf>
    <xf numFmtId="0" fontId="29" fillId="0" borderId="22" xfId="0" applyFont="1" applyBorder="1" applyAlignment="1">
      <alignment horizontal="center" wrapText="1"/>
    </xf>
    <xf numFmtId="0" fontId="10" fillId="2" borderId="65" xfId="0" applyFont="1" applyFill="1" applyBorder="1" applyAlignment="1">
      <alignment horizontal="center" wrapText="1"/>
    </xf>
    <xf numFmtId="0" fontId="30" fillId="0" borderId="44" xfId="0" applyFont="1" applyBorder="1" applyAlignment="1">
      <alignment horizontal="center" wrapText="1"/>
    </xf>
    <xf numFmtId="2" fontId="10" fillId="2" borderId="69" xfId="0" applyNumberFormat="1" applyFont="1" applyFill="1" applyBorder="1" applyAlignment="1">
      <alignment horizontal="center"/>
    </xf>
    <xf numFmtId="2" fontId="29" fillId="7" borderId="6" xfId="0" applyNumberFormat="1" applyFont="1" applyFill="1" applyBorder="1" applyAlignment="1">
      <alignment horizontal="center"/>
    </xf>
    <xf numFmtId="2" fontId="29" fillId="7" borderId="67" xfId="0" applyNumberFormat="1" applyFont="1" applyFill="1" applyBorder="1" applyAlignment="1">
      <alignment horizontal="center"/>
    </xf>
    <xf numFmtId="2" fontId="29" fillId="7" borderId="0" xfId="0" applyNumberFormat="1" applyFont="1" applyFill="1" applyBorder="1" applyAlignment="1">
      <alignment horizontal="center"/>
    </xf>
    <xf numFmtId="0" fontId="10" fillId="0" borderId="19" xfId="0" applyFont="1" applyBorder="1" applyAlignment="1"/>
    <xf numFmtId="0" fontId="1" fillId="2" borderId="36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2" borderId="38" xfId="0" applyFont="1" applyFill="1" applyBorder="1" applyAlignment="1">
      <alignment horizontal="left" wrapText="1"/>
    </xf>
    <xf numFmtId="0" fontId="1" fillId="2" borderId="29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29" fillId="0" borderId="5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29" fillId="0" borderId="18" xfId="0" applyFont="1" applyBorder="1" applyAlignment="1">
      <alignment horizontal="center" wrapText="1"/>
    </xf>
    <xf numFmtId="0" fontId="29" fillId="0" borderId="22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wrapText="1"/>
    </xf>
    <xf numFmtId="0" fontId="29" fillId="0" borderId="19" xfId="0" applyFont="1" applyBorder="1" applyAlignment="1">
      <alignment horizontal="center"/>
    </xf>
    <xf numFmtId="0" fontId="1" fillId="2" borderId="24" xfId="0" applyFont="1" applyFill="1" applyBorder="1" applyAlignment="1">
      <alignment horizontal="left" wrapText="1"/>
    </xf>
    <xf numFmtId="2" fontId="8" fillId="2" borderId="4" xfId="0" applyNumberFormat="1" applyFont="1" applyFill="1" applyBorder="1" applyAlignment="1">
      <alignment horizontal="center" wrapText="1"/>
    </xf>
    <xf numFmtId="2" fontId="8" fillId="0" borderId="4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29" fillId="0" borderId="31" xfId="0" applyNumberFormat="1" applyFont="1" applyBorder="1" applyAlignment="1">
      <alignment horizontal="center" wrapText="1"/>
    </xf>
    <xf numFmtId="2" fontId="30" fillId="2" borderId="4" xfId="0" applyNumberFormat="1" applyFont="1" applyFill="1" applyBorder="1" applyAlignment="1">
      <alignment horizontal="center" wrapText="1"/>
    </xf>
    <xf numFmtId="2" fontId="8" fillId="0" borderId="7" xfId="0" applyNumberFormat="1" applyFont="1" applyBorder="1" applyAlignment="1">
      <alignment horizontal="center" wrapText="1"/>
    </xf>
    <xf numFmtId="2" fontId="6" fillId="2" borderId="4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22" xfId="0" applyFont="1" applyBorder="1" applyAlignment="1">
      <alignment horizontal="left" wrapText="1"/>
    </xf>
    <xf numFmtId="2" fontId="8" fillId="2" borderId="6" xfId="0" applyNumberFormat="1" applyFont="1" applyFill="1" applyBorder="1" applyAlignment="1">
      <alignment horizontal="center" wrapText="1"/>
    </xf>
    <xf numFmtId="2" fontId="10" fillId="2" borderId="31" xfId="0" applyNumberFormat="1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43" fontId="10" fillId="0" borderId="4" xfId="20" applyFont="1" applyFill="1" applyBorder="1" applyAlignment="1">
      <alignment horizontal="center" wrapText="1"/>
    </xf>
    <xf numFmtId="0" fontId="10" fillId="0" borderId="20" xfId="0" applyFont="1" applyBorder="1" applyAlignment="1">
      <alignment horizontal="center" vertical="center" wrapText="1"/>
    </xf>
    <xf numFmtId="2" fontId="10" fillId="2" borderId="43" xfId="0" applyNumberFormat="1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left" wrapText="1"/>
    </xf>
    <xf numFmtId="0" fontId="29" fillId="2" borderId="25" xfId="0" applyFont="1" applyFill="1" applyBorder="1" applyAlignment="1">
      <alignment horizontal="center" wrapText="1"/>
    </xf>
    <xf numFmtId="2" fontId="29" fillId="2" borderId="17" xfId="0" applyNumberFormat="1" applyFont="1" applyFill="1" applyBorder="1" applyAlignment="1">
      <alignment horizontal="center" wrapText="1"/>
    </xf>
    <xf numFmtId="0" fontId="29" fillId="2" borderId="16" xfId="0" applyFont="1" applyFill="1" applyBorder="1" applyAlignment="1">
      <alignment horizontal="center" wrapText="1"/>
    </xf>
    <xf numFmtId="0" fontId="10" fillId="0" borderId="31" xfId="0" applyFont="1" applyBorder="1" applyAlignment="1">
      <alignment horizontal="center"/>
    </xf>
    <xf numFmtId="0" fontId="10" fillId="0" borderId="48" xfId="0" applyFont="1" applyBorder="1" applyAlignment="1">
      <alignment wrapText="1"/>
    </xf>
    <xf numFmtId="0" fontId="10" fillId="0" borderId="31" xfId="0" applyFont="1" applyFill="1" applyBorder="1" applyAlignment="1">
      <alignment horizontal="left" wrapText="1"/>
    </xf>
    <xf numFmtId="0" fontId="29" fillId="0" borderId="31" xfId="0" applyFont="1" applyBorder="1" applyAlignment="1">
      <alignment horizontal="center"/>
    </xf>
    <xf numFmtId="0" fontId="10" fillId="3" borderId="31" xfId="1" applyFont="1" applyFill="1" applyBorder="1" applyAlignment="1">
      <alignment horizontal="left" wrapText="1"/>
    </xf>
    <xf numFmtId="2" fontId="10" fillId="0" borderId="40" xfId="0" applyNumberFormat="1" applyFont="1" applyBorder="1" applyAlignment="1">
      <alignment horizontal="center" wrapText="1"/>
    </xf>
    <xf numFmtId="0" fontId="8" fillId="0" borderId="48" xfId="0" applyFont="1" applyBorder="1" applyAlignment="1">
      <alignment wrapText="1"/>
    </xf>
    <xf numFmtId="2" fontId="30" fillId="2" borderId="31" xfId="0" applyNumberFormat="1" applyFont="1" applyFill="1" applyBorder="1" applyAlignment="1">
      <alignment horizontal="center"/>
    </xf>
    <xf numFmtId="2" fontId="10" fillId="0" borderId="40" xfId="0" applyNumberFormat="1" applyFont="1" applyBorder="1" applyAlignment="1">
      <alignment horizontal="center"/>
    </xf>
    <xf numFmtId="2" fontId="29" fillId="9" borderId="40" xfId="0" applyNumberFormat="1" applyFont="1" applyFill="1" applyBorder="1" applyAlignment="1">
      <alignment horizontal="center"/>
    </xf>
    <xf numFmtId="0" fontId="30" fillId="0" borderId="54" xfId="0" applyFont="1" applyBorder="1" applyAlignment="1">
      <alignment horizontal="center" wrapText="1"/>
    </xf>
    <xf numFmtId="0" fontId="8" fillId="0" borderId="63" xfId="0" applyFont="1" applyBorder="1" applyAlignment="1">
      <alignment horizontal="center" wrapText="1"/>
    </xf>
    <xf numFmtId="0" fontId="8" fillId="0" borderId="54" xfId="1" applyFont="1" applyBorder="1" applyAlignment="1">
      <alignment horizontal="center" wrapText="1"/>
    </xf>
    <xf numFmtId="2" fontId="29" fillId="0" borderId="69" xfId="0" applyNumberFormat="1" applyFont="1" applyBorder="1" applyAlignment="1">
      <alignment horizontal="center" wrapText="1"/>
    </xf>
    <xf numFmtId="2" fontId="30" fillId="0" borderId="7" xfId="0" applyNumberFormat="1" applyFont="1" applyBorder="1" applyAlignment="1">
      <alignment horizontal="center" wrapText="1"/>
    </xf>
    <xf numFmtId="2" fontId="8" fillId="0" borderId="2" xfId="0" applyNumberFormat="1" applyFont="1" applyBorder="1" applyAlignment="1">
      <alignment horizontal="center" wrapText="1"/>
    </xf>
    <xf numFmtId="2" fontId="29" fillId="8" borderId="69" xfId="0" applyNumberFormat="1" applyFont="1" applyFill="1" applyBorder="1" applyAlignment="1">
      <alignment horizontal="center" wrapText="1"/>
    </xf>
    <xf numFmtId="2" fontId="10" fillId="3" borderId="7" xfId="1" applyNumberFormat="1" applyFont="1" applyFill="1" applyBorder="1" applyAlignment="1">
      <alignment horizontal="center" wrapText="1"/>
    </xf>
    <xf numFmtId="2" fontId="8" fillId="0" borderId="7" xfId="1" applyNumberFormat="1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44" xfId="1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29" fillId="0" borderId="51" xfId="0" applyFont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wrapText="1"/>
    </xf>
    <xf numFmtId="1" fontId="10" fillId="2" borderId="55" xfId="0" applyNumberFormat="1" applyFont="1" applyFill="1" applyBorder="1" applyAlignment="1">
      <alignment horizontal="center" wrapText="1"/>
    </xf>
    <xf numFmtId="2" fontId="10" fillId="2" borderId="39" xfId="0" applyNumberFormat="1" applyFont="1" applyFill="1" applyBorder="1" applyAlignment="1">
      <alignment horizontal="center" wrapText="1"/>
    </xf>
    <xf numFmtId="2" fontId="8" fillId="0" borderId="27" xfId="0" applyNumberFormat="1" applyFont="1" applyBorder="1" applyAlignment="1">
      <alignment horizontal="center" wrapText="1"/>
    </xf>
    <xf numFmtId="2" fontId="29" fillId="8" borderId="57" xfId="0" applyNumberFormat="1" applyFont="1" applyFill="1" applyBorder="1" applyAlignment="1">
      <alignment horizontal="center" wrapText="1"/>
    </xf>
    <xf numFmtId="0" fontId="29" fillId="0" borderId="24" xfId="0" applyFont="1" applyBorder="1" applyAlignment="1">
      <alignment horizontal="center" vertical="center" wrapText="1"/>
    </xf>
    <xf numFmtId="0" fontId="10" fillId="2" borderId="65" xfId="0" applyFont="1" applyFill="1" applyBorder="1" applyAlignment="1">
      <alignment horizontal="left" wrapText="1"/>
    </xf>
    <xf numFmtId="0" fontId="10" fillId="2" borderId="19" xfId="0" applyFont="1" applyFill="1" applyBorder="1" applyAlignment="1">
      <alignment horizontal="center"/>
    </xf>
    <xf numFmtId="2" fontId="29" fillId="9" borderId="19" xfId="0" applyNumberFormat="1" applyFont="1" applyFill="1" applyBorder="1" applyAlignment="1">
      <alignment horizontal="center"/>
    </xf>
    <xf numFmtId="2" fontId="10" fillId="4" borderId="32" xfId="0" applyNumberFormat="1" applyFont="1" applyFill="1" applyBorder="1" applyAlignment="1">
      <alignment horizontal="center"/>
    </xf>
    <xf numFmtId="2" fontId="10" fillId="7" borderId="2" xfId="0" applyNumberFormat="1" applyFont="1" applyFill="1" applyBorder="1" applyAlignment="1">
      <alignment horizontal="center"/>
    </xf>
    <xf numFmtId="0" fontId="29" fillId="2" borderId="70" xfId="0" applyFont="1" applyFill="1" applyBorder="1" applyAlignment="1">
      <alignment horizontal="center" wrapText="1"/>
    </xf>
    <xf numFmtId="2" fontId="29" fillId="2" borderId="69" xfId="0" applyNumberFormat="1" applyFont="1" applyFill="1" applyBorder="1" applyAlignment="1">
      <alignment horizontal="center" wrapText="1"/>
    </xf>
    <xf numFmtId="0" fontId="29" fillId="0" borderId="49" xfId="0" applyFont="1" applyBorder="1"/>
    <xf numFmtId="0" fontId="35" fillId="0" borderId="66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30" fillId="0" borderId="49" xfId="0" applyFont="1" applyBorder="1" applyAlignment="1">
      <alignment horizontal="right" wrapText="1"/>
    </xf>
    <xf numFmtId="0" fontId="8" fillId="2" borderId="18" xfId="0" applyFont="1" applyFill="1" applyBorder="1" applyAlignment="1">
      <alignment horizontal="right" wrapText="1"/>
    </xf>
    <xf numFmtId="0" fontId="10" fillId="2" borderId="67" xfId="0" applyFont="1" applyFill="1" applyBorder="1" applyAlignment="1">
      <alignment horizontal="right" wrapText="1"/>
    </xf>
    <xf numFmtId="0" fontId="8" fillId="2" borderId="67" xfId="0" applyFont="1" applyFill="1" applyBorder="1" applyAlignment="1">
      <alignment horizontal="right" wrapText="1"/>
    </xf>
    <xf numFmtId="0" fontId="10" fillId="2" borderId="19" xfId="0" applyFont="1" applyFill="1" applyBorder="1" applyAlignment="1">
      <alignment horizontal="right" wrapText="1"/>
    </xf>
    <xf numFmtId="0" fontId="10" fillId="2" borderId="18" xfId="0" applyFont="1" applyFill="1" applyBorder="1" applyAlignment="1">
      <alignment horizontal="right" wrapText="1"/>
    </xf>
    <xf numFmtId="0" fontId="10" fillId="0" borderId="67" xfId="0" applyFont="1" applyFill="1" applyBorder="1" applyAlignment="1">
      <alignment horizontal="right" wrapText="1"/>
    </xf>
    <xf numFmtId="0" fontId="10" fillId="0" borderId="19" xfId="0" applyFont="1" applyFill="1" applyBorder="1" applyAlignment="1">
      <alignment horizontal="right" wrapText="1"/>
    </xf>
    <xf numFmtId="0" fontId="10" fillId="0" borderId="18" xfId="0" applyFont="1" applyBorder="1" applyAlignment="1">
      <alignment horizontal="right" wrapText="1"/>
    </xf>
    <xf numFmtId="0" fontId="10" fillId="0" borderId="67" xfId="0" applyFont="1" applyBorder="1" applyAlignment="1">
      <alignment horizontal="right" wrapText="1"/>
    </xf>
    <xf numFmtId="0" fontId="8" fillId="0" borderId="67" xfId="0" applyFont="1" applyBorder="1" applyAlignment="1">
      <alignment horizontal="right" wrapText="1"/>
    </xf>
    <xf numFmtId="0" fontId="6" fillId="2" borderId="67" xfId="0" applyFont="1" applyFill="1" applyBorder="1" applyAlignment="1">
      <alignment horizontal="right" wrapText="1"/>
    </xf>
    <xf numFmtId="0" fontId="10" fillId="0" borderId="19" xfId="0" applyFont="1" applyBorder="1" applyAlignment="1">
      <alignment horizontal="right" wrapText="1"/>
    </xf>
    <xf numFmtId="0" fontId="8" fillId="0" borderId="18" xfId="1" applyFont="1" applyBorder="1" applyAlignment="1">
      <alignment horizontal="right" wrapText="1"/>
    </xf>
    <xf numFmtId="0" fontId="3" fillId="0" borderId="55" xfId="0" applyFont="1" applyBorder="1" applyAlignment="1">
      <alignment horizontal="right" wrapText="1"/>
    </xf>
    <xf numFmtId="0" fontId="3" fillId="0" borderId="67" xfId="0" applyFont="1" applyBorder="1" applyAlignment="1">
      <alignment horizontal="right" wrapText="1"/>
    </xf>
    <xf numFmtId="0" fontId="29" fillId="0" borderId="67" xfId="0" applyFont="1" applyBorder="1" applyAlignment="1">
      <alignment horizontal="right" wrapText="1"/>
    </xf>
    <xf numFmtId="0" fontId="10" fillId="3" borderId="67" xfId="1" applyFont="1" applyFill="1" applyBorder="1" applyAlignment="1">
      <alignment horizontal="right" wrapText="1"/>
    </xf>
    <xf numFmtId="0" fontId="29" fillId="0" borderId="18" xfId="0" applyFont="1" applyBorder="1" applyAlignment="1">
      <alignment horizontal="right" wrapText="1"/>
    </xf>
    <xf numFmtId="0" fontId="29" fillId="0" borderId="19" xfId="0" applyFont="1" applyBorder="1" applyAlignment="1">
      <alignment horizontal="right" wrapText="1"/>
    </xf>
    <xf numFmtId="0" fontId="30" fillId="2" borderId="18" xfId="0" applyFont="1" applyFill="1" applyBorder="1" applyAlignment="1">
      <alignment horizontal="right" wrapText="1"/>
    </xf>
    <xf numFmtId="0" fontId="30" fillId="2" borderId="67" xfId="0" applyFont="1" applyFill="1" applyBorder="1" applyAlignment="1">
      <alignment horizontal="right" wrapText="1"/>
    </xf>
    <xf numFmtId="0" fontId="30" fillId="8" borderId="67" xfId="0" applyFont="1" applyFill="1" applyBorder="1" applyAlignment="1">
      <alignment horizontal="right" wrapText="1"/>
    </xf>
    <xf numFmtId="0" fontId="30" fillId="0" borderId="67" xfId="0" applyFont="1" applyBorder="1" applyAlignment="1">
      <alignment horizontal="right" wrapText="1"/>
    </xf>
    <xf numFmtId="0" fontId="30" fillId="8" borderId="19" xfId="0" applyFont="1" applyFill="1" applyBorder="1" applyAlignment="1">
      <alignment horizontal="right" wrapText="1"/>
    </xf>
    <xf numFmtId="0" fontId="10" fillId="0" borderId="70" xfId="0" applyFont="1" applyFill="1" applyBorder="1" applyAlignment="1">
      <alignment horizontal="right" wrapText="1"/>
    </xf>
    <xf numFmtId="2" fontId="10" fillId="0" borderId="69" xfId="0" applyNumberFormat="1" applyFont="1" applyFill="1" applyBorder="1" applyAlignment="1">
      <alignment horizontal="right" wrapText="1"/>
    </xf>
    <xf numFmtId="0" fontId="10" fillId="0" borderId="68" xfId="0" applyFont="1" applyBorder="1" applyAlignment="1">
      <alignment horizontal="right"/>
    </xf>
    <xf numFmtId="0" fontId="10" fillId="0" borderId="70" xfId="0" applyFont="1" applyBorder="1" applyAlignment="1">
      <alignment horizontal="right" wrapText="1"/>
    </xf>
    <xf numFmtId="2" fontId="10" fillId="0" borderId="69" xfId="0" applyNumberFormat="1" applyFont="1" applyBorder="1" applyAlignment="1">
      <alignment horizontal="right" wrapText="1"/>
    </xf>
    <xf numFmtId="0" fontId="10" fillId="0" borderId="69" xfId="0" applyFont="1" applyBorder="1" applyAlignment="1">
      <alignment horizontal="right"/>
    </xf>
    <xf numFmtId="0" fontId="29" fillId="0" borderId="68" xfId="0" applyFont="1" applyBorder="1" applyAlignment="1">
      <alignment horizontal="right"/>
    </xf>
    <xf numFmtId="0" fontId="10" fillId="2" borderId="70" xfId="0" applyFont="1" applyFill="1" applyBorder="1" applyAlignment="1">
      <alignment horizontal="right"/>
    </xf>
    <xf numFmtId="2" fontId="10" fillId="2" borderId="69" xfId="0" applyNumberFormat="1" applyFont="1" applyFill="1" applyBorder="1" applyAlignment="1">
      <alignment horizontal="right"/>
    </xf>
    <xf numFmtId="2" fontId="30" fillId="2" borderId="69" xfId="0" applyNumberFormat="1" applyFont="1" applyFill="1" applyBorder="1" applyAlignment="1">
      <alignment horizontal="right"/>
    </xf>
    <xf numFmtId="0" fontId="29" fillId="2" borderId="70" xfId="0" applyFont="1" applyFill="1" applyBorder="1" applyAlignment="1">
      <alignment horizontal="right"/>
    </xf>
    <xf numFmtId="0" fontId="8" fillId="0" borderId="20" xfId="0" applyFont="1" applyBorder="1" applyAlignment="1">
      <alignment horizontal="right" wrapText="1"/>
    </xf>
    <xf numFmtId="0" fontId="10" fillId="0" borderId="32" xfId="0" applyFont="1" applyFill="1" applyBorder="1" applyAlignment="1">
      <alignment horizontal="right" wrapText="1"/>
    </xf>
    <xf numFmtId="0" fontId="33" fillId="0" borderId="72" xfId="0" applyFont="1" applyBorder="1"/>
    <xf numFmtId="0" fontId="30" fillId="0" borderId="18" xfId="0" applyFont="1" applyBorder="1" applyAlignment="1">
      <alignment horizontal="right" wrapText="1"/>
    </xf>
    <xf numFmtId="0" fontId="8" fillId="0" borderId="67" xfId="1" applyFont="1" applyBorder="1" applyAlignment="1">
      <alignment horizontal="right" wrapText="1"/>
    </xf>
    <xf numFmtId="0" fontId="29" fillId="0" borderId="55" xfId="0" applyFont="1" applyBorder="1" applyAlignment="1">
      <alignment wrapText="1"/>
    </xf>
    <xf numFmtId="0" fontId="29" fillId="0" borderId="67" xfId="0" applyFont="1" applyBorder="1" applyAlignment="1">
      <alignment wrapText="1"/>
    </xf>
    <xf numFmtId="0" fontId="29" fillId="0" borderId="26" xfId="0" applyFont="1" applyBorder="1" applyAlignment="1">
      <alignment wrapText="1"/>
    </xf>
    <xf numFmtId="0" fontId="10" fillId="2" borderId="55" xfId="0" applyFont="1" applyFill="1" applyBorder="1" applyAlignment="1">
      <alignment wrapText="1"/>
    </xf>
    <xf numFmtId="0" fontId="10" fillId="2" borderId="67" xfId="0" applyFont="1" applyFill="1" applyBorder="1" applyAlignment="1">
      <alignment wrapText="1"/>
    </xf>
    <xf numFmtId="0" fontId="10" fillId="2" borderId="26" xfId="0" applyFont="1" applyFill="1" applyBorder="1" applyAlignment="1">
      <alignment wrapText="1"/>
    </xf>
    <xf numFmtId="0" fontId="10" fillId="0" borderId="20" xfId="0" applyFont="1" applyBorder="1" applyAlignment="1">
      <alignment horizontal="right" wrapText="1"/>
    </xf>
    <xf numFmtId="0" fontId="10" fillId="2" borderId="32" xfId="0" applyFont="1" applyFill="1" applyBorder="1" applyAlignment="1">
      <alignment horizontal="right" wrapText="1"/>
    </xf>
    <xf numFmtId="0" fontId="29" fillId="2" borderId="70" xfId="0" applyFont="1" applyFill="1" applyBorder="1" applyAlignment="1">
      <alignment horizontal="right" wrapText="1"/>
    </xf>
    <xf numFmtId="2" fontId="29" fillId="2" borderId="69" xfId="0" applyNumberFormat="1" applyFont="1" applyFill="1" applyBorder="1" applyAlignment="1">
      <alignment horizontal="right" wrapText="1"/>
    </xf>
    <xf numFmtId="2" fontId="29" fillId="0" borderId="4" xfId="0" applyNumberFormat="1" applyFont="1" applyBorder="1" applyAlignment="1">
      <alignment wrapText="1"/>
    </xf>
    <xf numFmtId="2" fontId="3" fillId="0" borderId="4" xfId="0" applyNumberFormat="1" applyFont="1" applyBorder="1" applyAlignment="1">
      <alignment horizontal="right" wrapText="1"/>
    </xf>
    <xf numFmtId="2" fontId="38" fillId="2" borderId="0" xfId="0" applyNumberFormat="1" applyFont="1" applyFill="1" applyAlignment="1">
      <alignment horizontal="right"/>
    </xf>
    <xf numFmtId="0" fontId="16" fillId="0" borderId="43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51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34" fillId="0" borderId="50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48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6" fillId="0" borderId="39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 wrapText="1"/>
    </xf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</cellXfs>
  <cellStyles count="21">
    <cellStyle name="Excel Built-in Normal" xfId="1"/>
    <cellStyle name="Excel Built-in Normal 1" xfId="7"/>
    <cellStyle name="Excel Built-in Normal 1 2" xfId="18"/>
    <cellStyle name="Excel Built-in Normal 2" xfId="3"/>
    <cellStyle name="TableStyleLight1" xfId="6"/>
    <cellStyle name="Денежный 2" xfId="16"/>
    <cellStyle name="Денежный 3" xfId="19"/>
    <cellStyle name="Обычный" xfId="0" builtinId="0"/>
    <cellStyle name="Обычный 2" xfId="8"/>
    <cellStyle name="Обычный 2 2" xfId="9"/>
    <cellStyle name="Обычный 3" xfId="5"/>
    <cellStyle name="Обычный 4" xfId="4"/>
    <cellStyle name="Обычный 4 2" xfId="10"/>
    <cellStyle name="Обычный 4 3" xfId="12"/>
    <cellStyle name="Обычный 4 4" xfId="14"/>
    <cellStyle name="Обычный 5" xfId="11"/>
    <cellStyle name="Обычный 6" xfId="13"/>
    <cellStyle name="Обычный 7" xfId="15"/>
    <cellStyle name="Обычный 8" xfId="17"/>
    <cellStyle name="Процентный" xfId="2" builtinId="5"/>
    <cellStyle name="Финансовый" xfId="20" builtinId="3"/>
  </cellStyles>
  <dxfs count="176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CC99FF"/>
      <color rgb="FFFFB40D"/>
      <color rgb="FFD28764"/>
      <color rgb="FF993300"/>
      <color rgb="FFCCFF99"/>
      <color rgb="FFFFCCCC"/>
      <color rgb="FFFFFF66"/>
      <color rgb="FFCC66FF"/>
      <color rgb="FFFFAA10"/>
      <color rgb="FFA0A0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Химия  </a:t>
            </a:r>
            <a:r>
              <a:rPr lang="ru-RU" b="1" baseline="0"/>
              <a:t>11 ЕГЭ 2021</a:t>
            </a:r>
            <a:r>
              <a:rPr lang="en-US" b="1" baseline="0"/>
              <a:t> </a:t>
            </a:r>
            <a:r>
              <a:rPr lang="ru-RU" b="1" baseline="0"/>
              <a:t>-</a:t>
            </a:r>
            <a:r>
              <a:rPr lang="en-US" b="1" baseline="0"/>
              <a:t> </a:t>
            </a:r>
            <a:r>
              <a:rPr lang="ru-RU" b="1" baseline="0"/>
              <a:t>2015</a:t>
            </a:r>
            <a:endParaRPr lang="ru-RU" b="1"/>
          </a:p>
        </c:rich>
      </c:tx>
      <c:layout>
        <c:manualLayout>
          <c:xMode val="edge"/>
          <c:yMode val="edge"/>
          <c:x val="2.3657934796370069E-2"/>
          <c:y val="1.228290136696038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9366420359440292E-2"/>
          <c:y val="7.2873614305279194E-2"/>
          <c:w val="0.98025124740914871"/>
          <c:h val="0.58403183544794435"/>
        </c:manualLayout>
      </c:layout>
      <c:lineChart>
        <c:grouping val="standard"/>
        <c:varyColors val="0"/>
        <c:ser>
          <c:idx val="13"/>
          <c:order val="0"/>
          <c:tx>
            <c:v>2021 ср. балл по городу</c:v>
          </c:tx>
          <c:spPr>
            <a:ln w="25400">
              <a:solidFill>
                <a:srgbClr val="993300"/>
              </a:solidFill>
            </a:ln>
          </c:spPr>
          <c:marker>
            <c:symbol val="none"/>
          </c:marker>
          <c:cat>
            <c:strRef>
              <c:f>'Химия-11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72 </c:v>
                </c:pt>
                <c:pt idx="58">
                  <c:v>МБОУ СШ № 73</c:v>
                </c:pt>
                <c:pt idx="59">
                  <c:v>МАОУ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 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МАОУ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МАОУ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МАОУ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МАОУ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МАОУ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МАОУ СШ № 7</c:v>
                </c:pt>
                <c:pt idx="85">
                  <c:v>МБОУ СШ № 18</c:v>
                </c:pt>
                <c:pt idx="86">
                  <c:v>МБОУ СШ № 22</c:v>
                </c:pt>
                <c:pt idx="87">
                  <c:v>МАОУ СШ № 24</c:v>
                </c:pt>
                <c:pt idx="88">
                  <c:v>МБОУ СШ № 56</c:v>
                </c:pt>
                <c:pt idx="89">
                  <c:v>МБОУ СШ № 66</c:v>
                </c:pt>
                <c:pt idx="90">
                  <c:v>МБОУ СШ № 69</c:v>
                </c:pt>
                <c:pt idx="91">
                  <c:v>МБОУ СШ № 70</c:v>
                </c:pt>
                <c:pt idx="92">
                  <c:v>МАОУ СШ № 85</c:v>
                </c:pt>
                <c:pt idx="93">
                  <c:v>МБОУ СШ № 91</c:v>
                </c:pt>
                <c:pt idx="94">
                  <c:v>МБОУ СШ № 98</c:v>
                </c:pt>
                <c:pt idx="95">
                  <c:v>МАОУ СШ № 108</c:v>
                </c:pt>
                <c:pt idx="96">
                  <c:v>МАОУ СШ № 115</c:v>
                </c:pt>
                <c:pt idx="97">
                  <c:v>МАОУ СШ № 121</c:v>
                </c:pt>
                <c:pt idx="98">
                  <c:v>МБОУ СШ № 129</c:v>
                </c:pt>
                <c:pt idx="99">
                  <c:v>МАОУ СШ № 134</c:v>
                </c:pt>
                <c:pt idx="100">
                  <c:v>МАОУ СШ № 139</c:v>
                </c:pt>
                <c:pt idx="101">
                  <c:v>МАОУ СШ № 141</c:v>
                </c:pt>
                <c:pt idx="102">
                  <c:v>МАОУ СШ № 143</c:v>
                </c:pt>
                <c:pt idx="103">
                  <c:v>МАОУ СШ № 144</c:v>
                </c:pt>
                <c:pt idx="104">
                  <c:v>МАОУ СШ № 145</c:v>
                </c:pt>
                <c:pt idx="105">
                  <c:v>МАОУ СШ № 147</c:v>
                </c:pt>
                <c:pt idx="106">
                  <c:v>МАОУ СШ № 149</c:v>
                </c:pt>
                <c:pt idx="107">
                  <c:v>МАОУ СШ № 150</c:v>
                </c:pt>
                <c:pt idx="108">
                  <c:v>МАОУ СШ № 151</c:v>
                </c:pt>
                <c:pt idx="109">
                  <c:v>МАОУ СШ № 152</c:v>
                </c:pt>
                <c:pt idx="110">
                  <c:v>МАОУ СШ № 154</c:v>
                </c:pt>
                <c:pt idx="111">
                  <c:v>МБОУ СШ № 156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 и Т"</c:v>
                </c:pt>
                <c:pt idx="115">
                  <c:v>МБОУ Гимназия 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 </c:v>
                </c:pt>
                <c:pt idx="119">
                  <c:v>МБОУ СШ № 14 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МАОУ СШ "Комплекс Покровский"</c:v>
                </c:pt>
                <c:pt idx="123">
                  <c:v>МБОУ СШ № 155</c:v>
                </c:pt>
              </c:strCache>
            </c:strRef>
          </c:cat>
          <c:val>
            <c:numRef>
              <c:f>'Химия-11 диаграмма по районам'!$E$5:$E$128</c:f>
              <c:numCache>
                <c:formatCode>Основной</c:formatCode>
                <c:ptCount val="124"/>
                <c:pt idx="0">
                  <c:v>56.57</c:v>
                </c:pt>
                <c:pt idx="1">
                  <c:v>56.57</c:v>
                </c:pt>
                <c:pt idx="2">
                  <c:v>56.57</c:v>
                </c:pt>
                <c:pt idx="3">
                  <c:v>56.57</c:v>
                </c:pt>
                <c:pt idx="4">
                  <c:v>56.57</c:v>
                </c:pt>
                <c:pt idx="5">
                  <c:v>56.57</c:v>
                </c:pt>
                <c:pt idx="6">
                  <c:v>56.57</c:v>
                </c:pt>
                <c:pt idx="7">
                  <c:v>56.57</c:v>
                </c:pt>
                <c:pt idx="8">
                  <c:v>56.57</c:v>
                </c:pt>
                <c:pt idx="9">
                  <c:v>56.57</c:v>
                </c:pt>
                <c:pt idx="10">
                  <c:v>56.57</c:v>
                </c:pt>
                <c:pt idx="11">
                  <c:v>56.57</c:v>
                </c:pt>
                <c:pt idx="12">
                  <c:v>56.57</c:v>
                </c:pt>
                <c:pt idx="13">
                  <c:v>56.57</c:v>
                </c:pt>
                <c:pt idx="14">
                  <c:v>56.57</c:v>
                </c:pt>
                <c:pt idx="15">
                  <c:v>56.57</c:v>
                </c:pt>
                <c:pt idx="16">
                  <c:v>56.57</c:v>
                </c:pt>
                <c:pt idx="17">
                  <c:v>56.57</c:v>
                </c:pt>
                <c:pt idx="18">
                  <c:v>56.57</c:v>
                </c:pt>
                <c:pt idx="19">
                  <c:v>56.57</c:v>
                </c:pt>
                <c:pt idx="20">
                  <c:v>56.57</c:v>
                </c:pt>
                <c:pt idx="21">
                  <c:v>56.57</c:v>
                </c:pt>
                <c:pt idx="22">
                  <c:v>56.57</c:v>
                </c:pt>
                <c:pt idx="23">
                  <c:v>56.57</c:v>
                </c:pt>
                <c:pt idx="24">
                  <c:v>56.57</c:v>
                </c:pt>
                <c:pt idx="25">
                  <c:v>56.57</c:v>
                </c:pt>
                <c:pt idx="26">
                  <c:v>56.57</c:v>
                </c:pt>
                <c:pt idx="27">
                  <c:v>56.57</c:v>
                </c:pt>
                <c:pt idx="28">
                  <c:v>56.57</c:v>
                </c:pt>
                <c:pt idx="29">
                  <c:v>56.57</c:v>
                </c:pt>
                <c:pt idx="30">
                  <c:v>56.57</c:v>
                </c:pt>
                <c:pt idx="31">
                  <c:v>56.57</c:v>
                </c:pt>
                <c:pt idx="32">
                  <c:v>56.57</c:v>
                </c:pt>
                <c:pt idx="33">
                  <c:v>56.57</c:v>
                </c:pt>
                <c:pt idx="34">
                  <c:v>56.57</c:v>
                </c:pt>
                <c:pt idx="35">
                  <c:v>56.57</c:v>
                </c:pt>
                <c:pt idx="36">
                  <c:v>56.57</c:v>
                </c:pt>
                <c:pt idx="37">
                  <c:v>56.57</c:v>
                </c:pt>
                <c:pt idx="38">
                  <c:v>56.57</c:v>
                </c:pt>
                <c:pt idx="39">
                  <c:v>56.57</c:v>
                </c:pt>
                <c:pt idx="40">
                  <c:v>56.57</c:v>
                </c:pt>
                <c:pt idx="41">
                  <c:v>56.57</c:v>
                </c:pt>
                <c:pt idx="42">
                  <c:v>56.57</c:v>
                </c:pt>
                <c:pt idx="43">
                  <c:v>56.57</c:v>
                </c:pt>
                <c:pt idx="44">
                  <c:v>56.57</c:v>
                </c:pt>
                <c:pt idx="45">
                  <c:v>56.57</c:v>
                </c:pt>
                <c:pt idx="46">
                  <c:v>56.57</c:v>
                </c:pt>
                <c:pt idx="47">
                  <c:v>56.57</c:v>
                </c:pt>
                <c:pt idx="48">
                  <c:v>56.57</c:v>
                </c:pt>
                <c:pt idx="49">
                  <c:v>56.57</c:v>
                </c:pt>
                <c:pt idx="50">
                  <c:v>56.57</c:v>
                </c:pt>
                <c:pt idx="51">
                  <c:v>56.57</c:v>
                </c:pt>
                <c:pt idx="52">
                  <c:v>56.57</c:v>
                </c:pt>
                <c:pt idx="53">
                  <c:v>56.57</c:v>
                </c:pt>
                <c:pt idx="54">
                  <c:v>56.57</c:v>
                </c:pt>
                <c:pt idx="55">
                  <c:v>56.57</c:v>
                </c:pt>
                <c:pt idx="56">
                  <c:v>56.57</c:v>
                </c:pt>
                <c:pt idx="57">
                  <c:v>56.57</c:v>
                </c:pt>
                <c:pt idx="58">
                  <c:v>56.57</c:v>
                </c:pt>
                <c:pt idx="59">
                  <c:v>56.57</c:v>
                </c:pt>
                <c:pt idx="60">
                  <c:v>56.57</c:v>
                </c:pt>
                <c:pt idx="61">
                  <c:v>56.57</c:v>
                </c:pt>
                <c:pt idx="62">
                  <c:v>56.57</c:v>
                </c:pt>
                <c:pt idx="63">
                  <c:v>56.57</c:v>
                </c:pt>
                <c:pt idx="64">
                  <c:v>56.57</c:v>
                </c:pt>
                <c:pt idx="65">
                  <c:v>56.57</c:v>
                </c:pt>
                <c:pt idx="66">
                  <c:v>56.57</c:v>
                </c:pt>
                <c:pt idx="67">
                  <c:v>56.57</c:v>
                </c:pt>
                <c:pt idx="68">
                  <c:v>56.57</c:v>
                </c:pt>
                <c:pt idx="69">
                  <c:v>56.57</c:v>
                </c:pt>
                <c:pt idx="70">
                  <c:v>56.57</c:v>
                </c:pt>
                <c:pt idx="71">
                  <c:v>56.57</c:v>
                </c:pt>
                <c:pt idx="72">
                  <c:v>56.57</c:v>
                </c:pt>
                <c:pt idx="73">
                  <c:v>56.57</c:v>
                </c:pt>
                <c:pt idx="74">
                  <c:v>56.57</c:v>
                </c:pt>
                <c:pt idx="75">
                  <c:v>56.57</c:v>
                </c:pt>
                <c:pt idx="76">
                  <c:v>56.57</c:v>
                </c:pt>
                <c:pt idx="77">
                  <c:v>56.57</c:v>
                </c:pt>
                <c:pt idx="78">
                  <c:v>56.57</c:v>
                </c:pt>
                <c:pt idx="79">
                  <c:v>56.57</c:v>
                </c:pt>
                <c:pt idx="80">
                  <c:v>56.57</c:v>
                </c:pt>
                <c:pt idx="81">
                  <c:v>56.57</c:v>
                </c:pt>
                <c:pt idx="82">
                  <c:v>56.57</c:v>
                </c:pt>
                <c:pt idx="83">
                  <c:v>56.57</c:v>
                </c:pt>
                <c:pt idx="84">
                  <c:v>56.57</c:v>
                </c:pt>
                <c:pt idx="85">
                  <c:v>56.57</c:v>
                </c:pt>
                <c:pt idx="86">
                  <c:v>56.57</c:v>
                </c:pt>
                <c:pt idx="87">
                  <c:v>56.57</c:v>
                </c:pt>
                <c:pt idx="88">
                  <c:v>56.57</c:v>
                </c:pt>
                <c:pt idx="89">
                  <c:v>56.57</c:v>
                </c:pt>
                <c:pt idx="90">
                  <c:v>56.57</c:v>
                </c:pt>
                <c:pt idx="91">
                  <c:v>56.57</c:v>
                </c:pt>
                <c:pt idx="92">
                  <c:v>56.57</c:v>
                </c:pt>
                <c:pt idx="93">
                  <c:v>56.57</c:v>
                </c:pt>
                <c:pt idx="94">
                  <c:v>56.57</c:v>
                </c:pt>
                <c:pt idx="95">
                  <c:v>56.57</c:v>
                </c:pt>
                <c:pt idx="96">
                  <c:v>56.57</c:v>
                </c:pt>
                <c:pt idx="97">
                  <c:v>56.57</c:v>
                </c:pt>
                <c:pt idx="98">
                  <c:v>56.57</c:v>
                </c:pt>
                <c:pt idx="99">
                  <c:v>56.57</c:v>
                </c:pt>
                <c:pt idx="100">
                  <c:v>56.57</c:v>
                </c:pt>
                <c:pt idx="101">
                  <c:v>56.57</c:v>
                </c:pt>
                <c:pt idx="102">
                  <c:v>56.57</c:v>
                </c:pt>
                <c:pt idx="103">
                  <c:v>56.57</c:v>
                </c:pt>
                <c:pt idx="104">
                  <c:v>56.57</c:v>
                </c:pt>
                <c:pt idx="105">
                  <c:v>56.57</c:v>
                </c:pt>
                <c:pt idx="106">
                  <c:v>56.57</c:v>
                </c:pt>
                <c:pt idx="107">
                  <c:v>56.57</c:v>
                </c:pt>
                <c:pt idx="108">
                  <c:v>56.57</c:v>
                </c:pt>
                <c:pt idx="109">
                  <c:v>56.57</c:v>
                </c:pt>
                <c:pt idx="110">
                  <c:v>56.57</c:v>
                </c:pt>
                <c:pt idx="111">
                  <c:v>56.57</c:v>
                </c:pt>
                <c:pt idx="112">
                  <c:v>56.57</c:v>
                </c:pt>
                <c:pt idx="113">
                  <c:v>56.57</c:v>
                </c:pt>
                <c:pt idx="114">
                  <c:v>56.57</c:v>
                </c:pt>
                <c:pt idx="115">
                  <c:v>56.57</c:v>
                </c:pt>
                <c:pt idx="116">
                  <c:v>56.57</c:v>
                </c:pt>
                <c:pt idx="117">
                  <c:v>56.57</c:v>
                </c:pt>
                <c:pt idx="118">
                  <c:v>56.57</c:v>
                </c:pt>
                <c:pt idx="119">
                  <c:v>56.57</c:v>
                </c:pt>
                <c:pt idx="120">
                  <c:v>56.57</c:v>
                </c:pt>
                <c:pt idx="121">
                  <c:v>56.57</c:v>
                </c:pt>
                <c:pt idx="122">
                  <c:v>56.57</c:v>
                </c:pt>
                <c:pt idx="123">
                  <c:v>56.57</c:v>
                </c:pt>
              </c:numCache>
            </c:numRef>
          </c:val>
          <c:smooth val="0"/>
        </c:ser>
        <c:ser>
          <c:idx val="12"/>
          <c:order val="1"/>
          <c:tx>
            <c:v>2021 ср. балл ОУ</c:v>
          </c:tx>
          <c:spPr>
            <a:ln w="25400">
              <a:solidFill>
                <a:srgbClr val="D28764"/>
              </a:solidFill>
            </a:ln>
          </c:spPr>
          <c:marker>
            <c:symbol val="none"/>
          </c:marker>
          <c:cat>
            <c:strRef>
              <c:f>'Химия-11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72 </c:v>
                </c:pt>
                <c:pt idx="58">
                  <c:v>МБОУ СШ № 73</c:v>
                </c:pt>
                <c:pt idx="59">
                  <c:v>МАОУ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 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МАОУ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МАОУ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МАОУ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МАОУ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МАОУ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МАОУ СШ № 7</c:v>
                </c:pt>
                <c:pt idx="85">
                  <c:v>МБОУ СШ № 18</c:v>
                </c:pt>
                <c:pt idx="86">
                  <c:v>МБОУ СШ № 22</c:v>
                </c:pt>
                <c:pt idx="87">
                  <c:v>МАОУ СШ № 24</c:v>
                </c:pt>
                <c:pt idx="88">
                  <c:v>МБОУ СШ № 56</c:v>
                </c:pt>
                <c:pt idx="89">
                  <c:v>МБОУ СШ № 66</c:v>
                </c:pt>
                <c:pt idx="90">
                  <c:v>МБОУ СШ № 69</c:v>
                </c:pt>
                <c:pt idx="91">
                  <c:v>МБОУ СШ № 70</c:v>
                </c:pt>
                <c:pt idx="92">
                  <c:v>МАОУ СШ № 85</c:v>
                </c:pt>
                <c:pt idx="93">
                  <c:v>МБОУ СШ № 91</c:v>
                </c:pt>
                <c:pt idx="94">
                  <c:v>МБОУ СШ № 98</c:v>
                </c:pt>
                <c:pt idx="95">
                  <c:v>МАОУ СШ № 108</c:v>
                </c:pt>
                <c:pt idx="96">
                  <c:v>МАОУ СШ № 115</c:v>
                </c:pt>
                <c:pt idx="97">
                  <c:v>МАОУ СШ № 121</c:v>
                </c:pt>
                <c:pt idx="98">
                  <c:v>МБОУ СШ № 129</c:v>
                </c:pt>
                <c:pt idx="99">
                  <c:v>МАОУ СШ № 134</c:v>
                </c:pt>
                <c:pt idx="100">
                  <c:v>МАОУ СШ № 139</c:v>
                </c:pt>
                <c:pt idx="101">
                  <c:v>МАОУ СШ № 141</c:v>
                </c:pt>
                <c:pt idx="102">
                  <c:v>МАОУ СШ № 143</c:v>
                </c:pt>
                <c:pt idx="103">
                  <c:v>МАОУ СШ № 144</c:v>
                </c:pt>
                <c:pt idx="104">
                  <c:v>МАОУ СШ № 145</c:v>
                </c:pt>
                <c:pt idx="105">
                  <c:v>МАОУ СШ № 147</c:v>
                </c:pt>
                <c:pt idx="106">
                  <c:v>МАОУ СШ № 149</c:v>
                </c:pt>
                <c:pt idx="107">
                  <c:v>МАОУ СШ № 150</c:v>
                </c:pt>
                <c:pt idx="108">
                  <c:v>МАОУ СШ № 151</c:v>
                </c:pt>
                <c:pt idx="109">
                  <c:v>МАОУ СШ № 152</c:v>
                </c:pt>
                <c:pt idx="110">
                  <c:v>МАОУ СШ № 154</c:v>
                </c:pt>
                <c:pt idx="111">
                  <c:v>МБОУ СШ № 156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 и Т"</c:v>
                </c:pt>
                <c:pt idx="115">
                  <c:v>МБОУ Гимназия 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 </c:v>
                </c:pt>
                <c:pt idx="119">
                  <c:v>МБОУ СШ № 14 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МАОУ СШ "Комплекс Покровский"</c:v>
                </c:pt>
                <c:pt idx="123">
                  <c:v>МБОУ СШ № 155</c:v>
                </c:pt>
              </c:strCache>
            </c:strRef>
          </c:cat>
          <c:val>
            <c:numRef>
              <c:f>'Химия-11 диаграмма по районам'!$D$5:$D$128</c:f>
              <c:numCache>
                <c:formatCode>0,00</c:formatCode>
                <c:ptCount val="124"/>
                <c:pt idx="0">
                  <c:v>61</c:v>
                </c:pt>
                <c:pt idx="1">
                  <c:v>55.094320436507935</c:v>
                </c:pt>
                <c:pt idx="2">
                  <c:v>37.5</c:v>
                </c:pt>
                <c:pt idx="3">
                  <c:v>63.214285714285715</c:v>
                </c:pt>
                <c:pt idx="4">
                  <c:v>67.8125</c:v>
                </c:pt>
                <c:pt idx="5">
                  <c:v>63.7</c:v>
                </c:pt>
                <c:pt idx="6">
                  <c:v>57</c:v>
                </c:pt>
                <c:pt idx="7">
                  <c:v>52.5</c:v>
                </c:pt>
                <c:pt idx="8">
                  <c:v>51.777777777777779</c:v>
                </c:pt>
                <c:pt idx="9">
                  <c:v>47.25</c:v>
                </c:pt>
                <c:pt idx="10">
                  <c:v>42.436363636363637</c:v>
                </c:pt>
                <c:pt idx="11">
                  <c:v>57.1</c:v>
                </c:pt>
                <c:pt idx="12">
                  <c:v>39.4</c:v>
                </c:pt>
                <c:pt idx="13">
                  <c:v>39</c:v>
                </c:pt>
                <c:pt idx="14">
                  <c:v>72</c:v>
                </c:pt>
                <c:pt idx="15">
                  <c:v>65.3</c:v>
                </c:pt>
                <c:pt idx="16">
                  <c:v>68</c:v>
                </c:pt>
                <c:pt idx="17">
                  <c:v>44.7</c:v>
                </c:pt>
                <c:pt idx="19">
                  <c:v>24</c:v>
                </c:pt>
                <c:pt idx="20">
                  <c:v>12</c:v>
                </c:pt>
                <c:pt idx="23">
                  <c:v>34.299999999999997</c:v>
                </c:pt>
                <c:pt idx="24">
                  <c:v>11</c:v>
                </c:pt>
                <c:pt idx="25">
                  <c:v>51.019999999999996</c:v>
                </c:pt>
                <c:pt idx="26">
                  <c:v>64.5</c:v>
                </c:pt>
                <c:pt idx="27">
                  <c:v>57.1</c:v>
                </c:pt>
                <c:pt idx="28">
                  <c:v>49.8</c:v>
                </c:pt>
                <c:pt idx="29">
                  <c:v>43.6</c:v>
                </c:pt>
                <c:pt idx="30">
                  <c:v>62.9</c:v>
                </c:pt>
                <c:pt idx="32">
                  <c:v>23.8</c:v>
                </c:pt>
                <c:pt idx="34">
                  <c:v>82</c:v>
                </c:pt>
                <c:pt idx="36">
                  <c:v>45.7</c:v>
                </c:pt>
                <c:pt idx="37">
                  <c:v>39.299999999999997</c:v>
                </c:pt>
                <c:pt idx="38">
                  <c:v>82.3</c:v>
                </c:pt>
                <c:pt idx="39">
                  <c:v>47</c:v>
                </c:pt>
                <c:pt idx="40">
                  <c:v>37</c:v>
                </c:pt>
                <c:pt idx="42">
                  <c:v>29.5</c:v>
                </c:pt>
                <c:pt idx="43">
                  <c:v>57.8</c:v>
                </c:pt>
                <c:pt idx="44">
                  <c:v>43</c:v>
                </c:pt>
                <c:pt idx="45">
                  <c:v>55.292857142857144</c:v>
                </c:pt>
                <c:pt idx="46">
                  <c:v>63</c:v>
                </c:pt>
                <c:pt idx="47">
                  <c:v>57</c:v>
                </c:pt>
                <c:pt idx="48">
                  <c:v>60.5</c:v>
                </c:pt>
                <c:pt idx="49">
                  <c:v>60</c:v>
                </c:pt>
                <c:pt idx="50">
                  <c:v>73.3</c:v>
                </c:pt>
                <c:pt idx="51">
                  <c:v>28</c:v>
                </c:pt>
                <c:pt idx="52">
                  <c:v>63.7</c:v>
                </c:pt>
                <c:pt idx="53">
                  <c:v>62.2</c:v>
                </c:pt>
                <c:pt idx="57">
                  <c:v>80</c:v>
                </c:pt>
                <c:pt idx="59">
                  <c:v>31</c:v>
                </c:pt>
                <c:pt idx="60">
                  <c:v>39.6</c:v>
                </c:pt>
                <c:pt idx="61">
                  <c:v>36</c:v>
                </c:pt>
                <c:pt idx="62">
                  <c:v>61.8</c:v>
                </c:pt>
                <c:pt idx="63">
                  <c:v>58</c:v>
                </c:pt>
                <c:pt idx="64">
                  <c:v>48.980000000000004</c:v>
                </c:pt>
                <c:pt idx="65">
                  <c:v>66.099999999999994</c:v>
                </c:pt>
                <c:pt idx="66">
                  <c:v>72</c:v>
                </c:pt>
                <c:pt idx="67">
                  <c:v>63.3</c:v>
                </c:pt>
                <c:pt idx="68">
                  <c:v>35.799999999999997</c:v>
                </c:pt>
                <c:pt idx="69">
                  <c:v>58.6</c:v>
                </c:pt>
                <c:pt idx="71">
                  <c:v>19.7</c:v>
                </c:pt>
                <c:pt idx="72">
                  <c:v>57</c:v>
                </c:pt>
                <c:pt idx="74">
                  <c:v>43.5</c:v>
                </c:pt>
                <c:pt idx="77">
                  <c:v>22.2</c:v>
                </c:pt>
                <c:pt idx="79">
                  <c:v>51.6</c:v>
                </c:pt>
                <c:pt idx="80">
                  <c:v>49.04999999999999</c:v>
                </c:pt>
                <c:pt idx="81">
                  <c:v>36</c:v>
                </c:pt>
                <c:pt idx="83">
                  <c:v>63</c:v>
                </c:pt>
                <c:pt idx="84">
                  <c:v>83</c:v>
                </c:pt>
                <c:pt idx="85">
                  <c:v>66</c:v>
                </c:pt>
                <c:pt idx="87">
                  <c:v>49</c:v>
                </c:pt>
                <c:pt idx="88">
                  <c:v>24</c:v>
                </c:pt>
                <c:pt idx="89">
                  <c:v>62.3</c:v>
                </c:pt>
                <c:pt idx="90">
                  <c:v>52.7</c:v>
                </c:pt>
                <c:pt idx="92">
                  <c:v>62.8</c:v>
                </c:pt>
                <c:pt idx="93">
                  <c:v>51.3</c:v>
                </c:pt>
                <c:pt idx="94">
                  <c:v>72.400000000000006</c:v>
                </c:pt>
                <c:pt idx="95">
                  <c:v>40.5</c:v>
                </c:pt>
                <c:pt idx="96">
                  <c:v>15</c:v>
                </c:pt>
                <c:pt idx="97">
                  <c:v>13</c:v>
                </c:pt>
                <c:pt idx="98">
                  <c:v>36</c:v>
                </c:pt>
                <c:pt idx="99">
                  <c:v>26</c:v>
                </c:pt>
                <c:pt idx="100">
                  <c:v>24</c:v>
                </c:pt>
                <c:pt idx="101">
                  <c:v>54.9</c:v>
                </c:pt>
                <c:pt idx="102">
                  <c:v>55.3</c:v>
                </c:pt>
                <c:pt idx="103">
                  <c:v>83.8</c:v>
                </c:pt>
                <c:pt idx="104">
                  <c:v>46.3</c:v>
                </c:pt>
                <c:pt idx="105">
                  <c:v>52</c:v>
                </c:pt>
                <c:pt idx="106">
                  <c:v>61</c:v>
                </c:pt>
                <c:pt idx="107">
                  <c:v>51</c:v>
                </c:pt>
                <c:pt idx="108">
                  <c:v>55</c:v>
                </c:pt>
                <c:pt idx="109">
                  <c:v>48</c:v>
                </c:pt>
                <c:pt idx="110">
                  <c:v>63.1</c:v>
                </c:pt>
                <c:pt idx="111">
                  <c:v>26</c:v>
                </c:pt>
                <c:pt idx="112">
                  <c:v>49.607746212121214</c:v>
                </c:pt>
                <c:pt idx="113">
                  <c:v>63.363636363636367</c:v>
                </c:pt>
                <c:pt idx="115">
                  <c:v>64.125</c:v>
                </c:pt>
                <c:pt idx="116">
                  <c:v>57.083333333333336</c:v>
                </c:pt>
                <c:pt idx="117">
                  <c:v>15</c:v>
                </c:pt>
                <c:pt idx="118">
                  <c:v>58.4</c:v>
                </c:pt>
                <c:pt idx="120">
                  <c:v>25.5</c:v>
                </c:pt>
                <c:pt idx="122">
                  <c:v>59.64</c:v>
                </c:pt>
                <c:pt idx="123">
                  <c:v>53.75</c:v>
                </c:pt>
              </c:numCache>
            </c:numRef>
          </c:val>
          <c:smooth val="0"/>
        </c:ser>
        <c:ser>
          <c:idx val="10"/>
          <c:order val="2"/>
          <c:tx>
            <c:v>2020 ср. балл по городу</c:v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'Химия-11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72 </c:v>
                </c:pt>
                <c:pt idx="58">
                  <c:v>МБОУ СШ № 73</c:v>
                </c:pt>
                <c:pt idx="59">
                  <c:v>МАОУ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 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МАОУ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МАОУ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МАОУ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МАОУ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МАОУ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МАОУ СШ № 7</c:v>
                </c:pt>
                <c:pt idx="85">
                  <c:v>МБОУ СШ № 18</c:v>
                </c:pt>
                <c:pt idx="86">
                  <c:v>МБОУ СШ № 22</c:v>
                </c:pt>
                <c:pt idx="87">
                  <c:v>МАОУ СШ № 24</c:v>
                </c:pt>
                <c:pt idx="88">
                  <c:v>МБОУ СШ № 56</c:v>
                </c:pt>
                <c:pt idx="89">
                  <c:v>МБОУ СШ № 66</c:v>
                </c:pt>
                <c:pt idx="90">
                  <c:v>МБОУ СШ № 69</c:v>
                </c:pt>
                <c:pt idx="91">
                  <c:v>МБОУ СШ № 70</c:v>
                </c:pt>
                <c:pt idx="92">
                  <c:v>МАОУ СШ № 85</c:v>
                </c:pt>
                <c:pt idx="93">
                  <c:v>МБОУ СШ № 91</c:v>
                </c:pt>
                <c:pt idx="94">
                  <c:v>МБОУ СШ № 98</c:v>
                </c:pt>
                <c:pt idx="95">
                  <c:v>МАОУ СШ № 108</c:v>
                </c:pt>
                <c:pt idx="96">
                  <c:v>МАОУ СШ № 115</c:v>
                </c:pt>
                <c:pt idx="97">
                  <c:v>МАОУ СШ № 121</c:v>
                </c:pt>
                <c:pt idx="98">
                  <c:v>МБОУ СШ № 129</c:v>
                </c:pt>
                <c:pt idx="99">
                  <c:v>МАОУ СШ № 134</c:v>
                </c:pt>
                <c:pt idx="100">
                  <c:v>МАОУ СШ № 139</c:v>
                </c:pt>
                <c:pt idx="101">
                  <c:v>МАОУ СШ № 141</c:v>
                </c:pt>
                <c:pt idx="102">
                  <c:v>МАОУ СШ № 143</c:v>
                </c:pt>
                <c:pt idx="103">
                  <c:v>МАОУ СШ № 144</c:v>
                </c:pt>
                <c:pt idx="104">
                  <c:v>МАОУ СШ № 145</c:v>
                </c:pt>
                <c:pt idx="105">
                  <c:v>МАОУ СШ № 147</c:v>
                </c:pt>
                <c:pt idx="106">
                  <c:v>МАОУ СШ № 149</c:v>
                </c:pt>
                <c:pt idx="107">
                  <c:v>МАОУ СШ № 150</c:v>
                </c:pt>
                <c:pt idx="108">
                  <c:v>МАОУ СШ № 151</c:v>
                </c:pt>
                <c:pt idx="109">
                  <c:v>МАОУ СШ № 152</c:v>
                </c:pt>
                <c:pt idx="110">
                  <c:v>МАОУ СШ № 154</c:v>
                </c:pt>
                <c:pt idx="111">
                  <c:v>МБОУ СШ № 156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 и Т"</c:v>
                </c:pt>
                <c:pt idx="115">
                  <c:v>МБОУ Гимназия 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 </c:v>
                </c:pt>
                <c:pt idx="119">
                  <c:v>МБОУ СШ № 14 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МАОУ СШ "Комплекс Покровский"</c:v>
                </c:pt>
                <c:pt idx="123">
                  <c:v>МБОУ СШ № 155</c:v>
                </c:pt>
              </c:strCache>
            </c:strRef>
          </c:cat>
          <c:val>
            <c:numRef>
              <c:f>'Химия-11 диаграмма по районам'!$I$5:$I$128</c:f>
              <c:numCache>
                <c:formatCode>0,00</c:formatCode>
                <c:ptCount val="124"/>
                <c:pt idx="0">
                  <c:v>53.3</c:v>
                </c:pt>
                <c:pt idx="1">
                  <c:v>53.3</c:v>
                </c:pt>
                <c:pt idx="2">
                  <c:v>53.3</c:v>
                </c:pt>
                <c:pt idx="3">
                  <c:v>53.3</c:v>
                </c:pt>
                <c:pt idx="4">
                  <c:v>53.3</c:v>
                </c:pt>
                <c:pt idx="5">
                  <c:v>53.3</c:v>
                </c:pt>
                <c:pt idx="6">
                  <c:v>53.3</c:v>
                </c:pt>
                <c:pt idx="7">
                  <c:v>53.3</c:v>
                </c:pt>
                <c:pt idx="8">
                  <c:v>53.3</c:v>
                </c:pt>
                <c:pt idx="9">
                  <c:v>53.3</c:v>
                </c:pt>
                <c:pt idx="10">
                  <c:v>53.3</c:v>
                </c:pt>
                <c:pt idx="11">
                  <c:v>53.3</c:v>
                </c:pt>
                <c:pt idx="12">
                  <c:v>53.3</c:v>
                </c:pt>
                <c:pt idx="13">
                  <c:v>53.3</c:v>
                </c:pt>
                <c:pt idx="14">
                  <c:v>53.3</c:v>
                </c:pt>
                <c:pt idx="15">
                  <c:v>53.3</c:v>
                </c:pt>
                <c:pt idx="16">
                  <c:v>53.3</c:v>
                </c:pt>
                <c:pt idx="17">
                  <c:v>53.3</c:v>
                </c:pt>
                <c:pt idx="18">
                  <c:v>53.3</c:v>
                </c:pt>
                <c:pt idx="19">
                  <c:v>53.3</c:v>
                </c:pt>
                <c:pt idx="20">
                  <c:v>53.3</c:v>
                </c:pt>
                <c:pt idx="21">
                  <c:v>53.3</c:v>
                </c:pt>
                <c:pt idx="22">
                  <c:v>53.3</c:v>
                </c:pt>
                <c:pt idx="23">
                  <c:v>53.3</c:v>
                </c:pt>
                <c:pt idx="24">
                  <c:v>53.3</c:v>
                </c:pt>
                <c:pt idx="25">
                  <c:v>53.3</c:v>
                </c:pt>
                <c:pt idx="26">
                  <c:v>53.3</c:v>
                </c:pt>
                <c:pt idx="27">
                  <c:v>53.3</c:v>
                </c:pt>
                <c:pt idx="28">
                  <c:v>53.3</c:v>
                </c:pt>
                <c:pt idx="29">
                  <c:v>53.3</c:v>
                </c:pt>
                <c:pt idx="30">
                  <c:v>53.3</c:v>
                </c:pt>
                <c:pt idx="31">
                  <c:v>53.3</c:v>
                </c:pt>
                <c:pt idx="32">
                  <c:v>53.3</c:v>
                </c:pt>
                <c:pt idx="33">
                  <c:v>53.3</c:v>
                </c:pt>
                <c:pt idx="34">
                  <c:v>53.3</c:v>
                </c:pt>
                <c:pt idx="35">
                  <c:v>53.3</c:v>
                </c:pt>
                <c:pt idx="36">
                  <c:v>53.3</c:v>
                </c:pt>
                <c:pt idx="37">
                  <c:v>53.3</c:v>
                </c:pt>
                <c:pt idx="38">
                  <c:v>53.3</c:v>
                </c:pt>
                <c:pt idx="39">
                  <c:v>53.3</c:v>
                </c:pt>
                <c:pt idx="40">
                  <c:v>53.3</c:v>
                </c:pt>
                <c:pt idx="41">
                  <c:v>53.3</c:v>
                </c:pt>
                <c:pt idx="42">
                  <c:v>53.3</c:v>
                </c:pt>
                <c:pt idx="43">
                  <c:v>53.3</c:v>
                </c:pt>
                <c:pt idx="44">
                  <c:v>53.3</c:v>
                </c:pt>
                <c:pt idx="45">
                  <c:v>53.3</c:v>
                </c:pt>
                <c:pt idx="46">
                  <c:v>53.3</c:v>
                </c:pt>
                <c:pt idx="47">
                  <c:v>53.3</c:v>
                </c:pt>
                <c:pt idx="48">
                  <c:v>53.3</c:v>
                </c:pt>
                <c:pt idx="49">
                  <c:v>53.3</c:v>
                </c:pt>
                <c:pt idx="50">
                  <c:v>53.3</c:v>
                </c:pt>
                <c:pt idx="51">
                  <c:v>53.3</c:v>
                </c:pt>
                <c:pt idx="52">
                  <c:v>53.3</c:v>
                </c:pt>
                <c:pt idx="53">
                  <c:v>53.3</c:v>
                </c:pt>
                <c:pt idx="54">
                  <c:v>53.3</c:v>
                </c:pt>
                <c:pt idx="55">
                  <c:v>53.3</c:v>
                </c:pt>
                <c:pt idx="56">
                  <c:v>53.3</c:v>
                </c:pt>
                <c:pt idx="57">
                  <c:v>53.3</c:v>
                </c:pt>
                <c:pt idx="58">
                  <c:v>53.3</c:v>
                </c:pt>
                <c:pt idx="59">
                  <c:v>53.3</c:v>
                </c:pt>
                <c:pt idx="60">
                  <c:v>53.3</c:v>
                </c:pt>
                <c:pt idx="61">
                  <c:v>53.3</c:v>
                </c:pt>
                <c:pt idx="62">
                  <c:v>53.3</c:v>
                </c:pt>
                <c:pt idx="63">
                  <c:v>53.3</c:v>
                </c:pt>
                <c:pt idx="64">
                  <c:v>53.3</c:v>
                </c:pt>
                <c:pt idx="65">
                  <c:v>53.3</c:v>
                </c:pt>
                <c:pt idx="66">
                  <c:v>53.3</c:v>
                </c:pt>
                <c:pt idx="67">
                  <c:v>53.3</c:v>
                </c:pt>
                <c:pt idx="68">
                  <c:v>53.3</c:v>
                </c:pt>
                <c:pt idx="69">
                  <c:v>53.3</c:v>
                </c:pt>
                <c:pt idx="70">
                  <c:v>53.3</c:v>
                </c:pt>
                <c:pt idx="71">
                  <c:v>53.3</c:v>
                </c:pt>
                <c:pt idx="72">
                  <c:v>53.3</c:v>
                </c:pt>
                <c:pt idx="73">
                  <c:v>53.3</c:v>
                </c:pt>
                <c:pt idx="74">
                  <c:v>53.3</c:v>
                </c:pt>
                <c:pt idx="75">
                  <c:v>53.3</c:v>
                </c:pt>
                <c:pt idx="76">
                  <c:v>53.3</c:v>
                </c:pt>
                <c:pt idx="77">
                  <c:v>53.3</c:v>
                </c:pt>
                <c:pt idx="78">
                  <c:v>53.3</c:v>
                </c:pt>
                <c:pt idx="79">
                  <c:v>53.3</c:v>
                </c:pt>
                <c:pt idx="80">
                  <c:v>53.3</c:v>
                </c:pt>
                <c:pt idx="81">
                  <c:v>53.3</c:v>
                </c:pt>
                <c:pt idx="82">
                  <c:v>53.3</c:v>
                </c:pt>
                <c:pt idx="83">
                  <c:v>53.3</c:v>
                </c:pt>
                <c:pt idx="84">
                  <c:v>53.3</c:v>
                </c:pt>
                <c:pt idx="85">
                  <c:v>53.3</c:v>
                </c:pt>
                <c:pt idx="86">
                  <c:v>53.3</c:v>
                </c:pt>
                <c:pt idx="87">
                  <c:v>53.3</c:v>
                </c:pt>
                <c:pt idx="88">
                  <c:v>53.3</c:v>
                </c:pt>
                <c:pt idx="89">
                  <c:v>53.3</c:v>
                </c:pt>
                <c:pt idx="90">
                  <c:v>53.3</c:v>
                </c:pt>
                <c:pt idx="91">
                  <c:v>53.3</c:v>
                </c:pt>
                <c:pt idx="92">
                  <c:v>53.3</c:v>
                </c:pt>
                <c:pt idx="93">
                  <c:v>53.3</c:v>
                </c:pt>
                <c:pt idx="94">
                  <c:v>53.3</c:v>
                </c:pt>
                <c:pt idx="95">
                  <c:v>53.3</c:v>
                </c:pt>
                <c:pt idx="96">
                  <c:v>53.3</c:v>
                </c:pt>
                <c:pt idx="97">
                  <c:v>53.3</c:v>
                </c:pt>
                <c:pt idx="98">
                  <c:v>53.3</c:v>
                </c:pt>
                <c:pt idx="99">
                  <c:v>53.3</c:v>
                </c:pt>
                <c:pt idx="100">
                  <c:v>53.3</c:v>
                </c:pt>
                <c:pt idx="101">
                  <c:v>53.3</c:v>
                </c:pt>
                <c:pt idx="102">
                  <c:v>53.3</c:v>
                </c:pt>
                <c:pt idx="103">
                  <c:v>53.3</c:v>
                </c:pt>
                <c:pt idx="104">
                  <c:v>53.3</c:v>
                </c:pt>
                <c:pt idx="105">
                  <c:v>53.3</c:v>
                </c:pt>
                <c:pt idx="106">
                  <c:v>53.3</c:v>
                </c:pt>
                <c:pt idx="107">
                  <c:v>53.3</c:v>
                </c:pt>
                <c:pt idx="108">
                  <c:v>53.3</c:v>
                </c:pt>
                <c:pt idx="109">
                  <c:v>53.3</c:v>
                </c:pt>
                <c:pt idx="110">
                  <c:v>53.3</c:v>
                </c:pt>
                <c:pt idx="111">
                  <c:v>53.3</c:v>
                </c:pt>
                <c:pt idx="112">
                  <c:v>53.3</c:v>
                </c:pt>
                <c:pt idx="113">
                  <c:v>53.3</c:v>
                </c:pt>
                <c:pt idx="114">
                  <c:v>53.3</c:v>
                </c:pt>
                <c:pt idx="115">
                  <c:v>53.3</c:v>
                </c:pt>
                <c:pt idx="116">
                  <c:v>53.3</c:v>
                </c:pt>
                <c:pt idx="117">
                  <c:v>53.3</c:v>
                </c:pt>
                <c:pt idx="118">
                  <c:v>53.3</c:v>
                </c:pt>
                <c:pt idx="119">
                  <c:v>53.3</c:v>
                </c:pt>
                <c:pt idx="120">
                  <c:v>53.3</c:v>
                </c:pt>
                <c:pt idx="121">
                  <c:v>53.3</c:v>
                </c:pt>
                <c:pt idx="122">
                  <c:v>53.3</c:v>
                </c:pt>
                <c:pt idx="123">
                  <c:v>53.3</c:v>
                </c:pt>
              </c:numCache>
            </c:numRef>
          </c:val>
          <c:smooth val="0"/>
        </c:ser>
        <c:ser>
          <c:idx val="11"/>
          <c:order val="3"/>
          <c:tx>
            <c:v>2020 ср. балл ОУ</c:v>
          </c:tx>
          <c:spPr>
            <a:ln w="25400">
              <a:solidFill>
                <a:srgbClr val="A0A0A0"/>
              </a:solidFill>
            </a:ln>
          </c:spPr>
          <c:marker>
            <c:symbol val="none"/>
          </c:marker>
          <c:cat>
            <c:strRef>
              <c:f>'Химия-11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72 </c:v>
                </c:pt>
                <c:pt idx="58">
                  <c:v>МБОУ СШ № 73</c:v>
                </c:pt>
                <c:pt idx="59">
                  <c:v>МАОУ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 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МАОУ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МАОУ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МАОУ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МАОУ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МАОУ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МАОУ СШ № 7</c:v>
                </c:pt>
                <c:pt idx="85">
                  <c:v>МБОУ СШ № 18</c:v>
                </c:pt>
                <c:pt idx="86">
                  <c:v>МБОУ СШ № 22</c:v>
                </c:pt>
                <c:pt idx="87">
                  <c:v>МАОУ СШ № 24</c:v>
                </c:pt>
                <c:pt idx="88">
                  <c:v>МБОУ СШ № 56</c:v>
                </c:pt>
                <c:pt idx="89">
                  <c:v>МБОУ СШ № 66</c:v>
                </c:pt>
                <c:pt idx="90">
                  <c:v>МБОУ СШ № 69</c:v>
                </c:pt>
                <c:pt idx="91">
                  <c:v>МБОУ СШ № 70</c:v>
                </c:pt>
                <c:pt idx="92">
                  <c:v>МАОУ СШ № 85</c:v>
                </c:pt>
                <c:pt idx="93">
                  <c:v>МБОУ СШ № 91</c:v>
                </c:pt>
                <c:pt idx="94">
                  <c:v>МБОУ СШ № 98</c:v>
                </c:pt>
                <c:pt idx="95">
                  <c:v>МАОУ СШ № 108</c:v>
                </c:pt>
                <c:pt idx="96">
                  <c:v>МАОУ СШ № 115</c:v>
                </c:pt>
                <c:pt idx="97">
                  <c:v>МАОУ СШ № 121</c:v>
                </c:pt>
                <c:pt idx="98">
                  <c:v>МБОУ СШ № 129</c:v>
                </c:pt>
                <c:pt idx="99">
                  <c:v>МАОУ СШ № 134</c:v>
                </c:pt>
                <c:pt idx="100">
                  <c:v>МАОУ СШ № 139</c:v>
                </c:pt>
                <c:pt idx="101">
                  <c:v>МАОУ СШ № 141</c:v>
                </c:pt>
                <c:pt idx="102">
                  <c:v>МАОУ СШ № 143</c:v>
                </c:pt>
                <c:pt idx="103">
                  <c:v>МАОУ СШ № 144</c:v>
                </c:pt>
                <c:pt idx="104">
                  <c:v>МАОУ СШ № 145</c:v>
                </c:pt>
                <c:pt idx="105">
                  <c:v>МАОУ СШ № 147</c:v>
                </c:pt>
                <c:pt idx="106">
                  <c:v>МАОУ СШ № 149</c:v>
                </c:pt>
                <c:pt idx="107">
                  <c:v>МАОУ СШ № 150</c:v>
                </c:pt>
                <c:pt idx="108">
                  <c:v>МАОУ СШ № 151</c:v>
                </c:pt>
                <c:pt idx="109">
                  <c:v>МАОУ СШ № 152</c:v>
                </c:pt>
                <c:pt idx="110">
                  <c:v>МАОУ СШ № 154</c:v>
                </c:pt>
                <c:pt idx="111">
                  <c:v>МБОУ СШ № 156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 и Т"</c:v>
                </c:pt>
                <c:pt idx="115">
                  <c:v>МБОУ Гимназия 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 </c:v>
                </c:pt>
                <c:pt idx="119">
                  <c:v>МБОУ СШ № 14 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МАОУ СШ "Комплекс Покровский"</c:v>
                </c:pt>
                <c:pt idx="123">
                  <c:v>МБОУ СШ № 155</c:v>
                </c:pt>
              </c:strCache>
            </c:strRef>
          </c:cat>
          <c:val>
            <c:numRef>
              <c:f>'Химия-11 диаграмма по районам'!$H$5:$H$128</c:f>
              <c:numCache>
                <c:formatCode>0,00</c:formatCode>
                <c:ptCount val="124"/>
                <c:pt idx="0">
                  <c:v>45</c:v>
                </c:pt>
                <c:pt idx="1">
                  <c:v>60.64930555555555</c:v>
                </c:pt>
                <c:pt idx="2">
                  <c:v>54.666666666666657</c:v>
                </c:pt>
                <c:pt idx="3">
                  <c:v>55.75</c:v>
                </c:pt>
                <c:pt idx="4">
                  <c:v>85.5</c:v>
                </c:pt>
                <c:pt idx="5">
                  <c:v>60.444444444444443</c:v>
                </c:pt>
                <c:pt idx="6">
                  <c:v>58.666666666666657</c:v>
                </c:pt>
                <c:pt idx="7">
                  <c:v>55</c:v>
                </c:pt>
                <c:pt idx="8">
                  <c:v>65.666666666666671</c:v>
                </c:pt>
                <c:pt idx="9">
                  <c:v>49.5</c:v>
                </c:pt>
                <c:pt idx="10">
                  <c:v>62.262301587301586</c:v>
                </c:pt>
                <c:pt idx="11">
                  <c:v>62.625</c:v>
                </c:pt>
                <c:pt idx="12">
                  <c:v>60.2</c:v>
                </c:pt>
                <c:pt idx="13">
                  <c:v>41.285714285714278</c:v>
                </c:pt>
                <c:pt idx="14">
                  <c:v>61.75</c:v>
                </c:pt>
                <c:pt idx="15">
                  <c:v>73</c:v>
                </c:pt>
                <c:pt idx="16">
                  <c:v>97</c:v>
                </c:pt>
                <c:pt idx="17">
                  <c:v>51.5</c:v>
                </c:pt>
                <c:pt idx="20">
                  <c:v>31</c:v>
                </c:pt>
                <c:pt idx="24">
                  <c:v>82</c:v>
                </c:pt>
                <c:pt idx="25">
                  <c:v>46.726816239316243</c:v>
                </c:pt>
                <c:pt idx="26">
                  <c:v>52.53846153846154</c:v>
                </c:pt>
                <c:pt idx="27">
                  <c:v>64.25</c:v>
                </c:pt>
                <c:pt idx="28">
                  <c:v>40.833333333333343</c:v>
                </c:pt>
                <c:pt idx="29">
                  <c:v>61.333333333333343</c:v>
                </c:pt>
                <c:pt idx="30">
                  <c:v>40.666666666666657</c:v>
                </c:pt>
                <c:pt idx="32">
                  <c:v>24</c:v>
                </c:pt>
                <c:pt idx="33">
                  <c:v>63</c:v>
                </c:pt>
                <c:pt idx="37">
                  <c:v>21</c:v>
                </c:pt>
                <c:pt idx="38">
                  <c:v>46.5</c:v>
                </c:pt>
                <c:pt idx="42">
                  <c:v>70</c:v>
                </c:pt>
                <c:pt idx="43">
                  <c:v>41.6</c:v>
                </c:pt>
                <c:pt idx="44">
                  <c:v>35</c:v>
                </c:pt>
                <c:pt idx="45">
                  <c:v>48.912077179356586</c:v>
                </c:pt>
                <c:pt idx="46">
                  <c:v>65.36363636363636</c:v>
                </c:pt>
                <c:pt idx="47">
                  <c:v>56.571428571428569</c:v>
                </c:pt>
                <c:pt idx="48">
                  <c:v>48.444444444444443</c:v>
                </c:pt>
                <c:pt idx="49">
                  <c:v>60.647058823529413</c:v>
                </c:pt>
                <c:pt idx="50">
                  <c:v>70</c:v>
                </c:pt>
                <c:pt idx="51">
                  <c:v>48.166666666666657</c:v>
                </c:pt>
                <c:pt idx="52">
                  <c:v>54.25</c:v>
                </c:pt>
                <c:pt idx="53">
                  <c:v>49.4</c:v>
                </c:pt>
                <c:pt idx="54">
                  <c:v>49.5</c:v>
                </c:pt>
                <c:pt idx="55">
                  <c:v>18</c:v>
                </c:pt>
                <c:pt idx="57">
                  <c:v>53.25</c:v>
                </c:pt>
                <c:pt idx="58">
                  <c:v>13.5</c:v>
                </c:pt>
                <c:pt idx="59">
                  <c:v>30</c:v>
                </c:pt>
                <c:pt idx="60">
                  <c:v>39</c:v>
                </c:pt>
                <c:pt idx="61">
                  <c:v>67</c:v>
                </c:pt>
                <c:pt idx="62">
                  <c:v>59.5</c:v>
                </c:pt>
                <c:pt idx="64">
                  <c:v>52.401515151515149</c:v>
                </c:pt>
                <c:pt idx="65">
                  <c:v>59.125</c:v>
                </c:pt>
                <c:pt idx="66">
                  <c:v>60.125</c:v>
                </c:pt>
                <c:pt idx="67">
                  <c:v>76</c:v>
                </c:pt>
                <c:pt idx="68">
                  <c:v>64.5</c:v>
                </c:pt>
                <c:pt idx="69">
                  <c:v>64.25</c:v>
                </c:pt>
                <c:pt idx="71">
                  <c:v>46</c:v>
                </c:pt>
                <c:pt idx="72">
                  <c:v>48.666666666666657</c:v>
                </c:pt>
                <c:pt idx="73">
                  <c:v>56</c:v>
                </c:pt>
                <c:pt idx="74">
                  <c:v>16.5</c:v>
                </c:pt>
                <c:pt idx="77">
                  <c:v>37.5</c:v>
                </c:pt>
                <c:pt idx="79">
                  <c:v>47.75</c:v>
                </c:pt>
                <c:pt idx="80" formatCode="Основной">
                  <c:v>53.62042555658627</c:v>
                </c:pt>
                <c:pt idx="81">
                  <c:v>63.666666666666657</c:v>
                </c:pt>
                <c:pt idx="83">
                  <c:v>50</c:v>
                </c:pt>
                <c:pt idx="84">
                  <c:v>30.666666666666671</c:v>
                </c:pt>
                <c:pt idx="85">
                  <c:v>74.909090909090907</c:v>
                </c:pt>
                <c:pt idx="87">
                  <c:v>43.714285714285722</c:v>
                </c:pt>
                <c:pt idx="88">
                  <c:v>47</c:v>
                </c:pt>
                <c:pt idx="89">
                  <c:v>38</c:v>
                </c:pt>
                <c:pt idx="90">
                  <c:v>62</c:v>
                </c:pt>
                <c:pt idx="91">
                  <c:v>59.6</c:v>
                </c:pt>
                <c:pt idx="92">
                  <c:v>72.333333333333329</c:v>
                </c:pt>
                <c:pt idx="93">
                  <c:v>57.6</c:v>
                </c:pt>
                <c:pt idx="94">
                  <c:v>62</c:v>
                </c:pt>
                <c:pt idx="95">
                  <c:v>44</c:v>
                </c:pt>
                <c:pt idx="96">
                  <c:v>45.5</c:v>
                </c:pt>
                <c:pt idx="97">
                  <c:v>21</c:v>
                </c:pt>
                <c:pt idx="98">
                  <c:v>68.5</c:v>
                </c:pt>
                <c:pt idx="99">
                  <c:v>50.333333333333343</c:v>
                </c:pt>
                <c:pt idx="100">
                  <c:v>36.666666666666657</c:v>
                </c:pt>
                <c:pt idx="101">
                  <c:v>63.2</c:v>
                </c:pt>
                <c:pt idx="102">
                  <c:v>49</c:v>
                </c:pt>
                <c:pt idx="103">
                  <c:v>89.61666666666666</c:v>
                </c:pt>
                <c:pt idx="104">
                  <c:v>36</c:v>
                </c:pt>
                <c:pt idx="105">
                  <c:v>54.333333333333343</c:v>
                </c:pt>
                <c:pt idx="106">
                  <c:v>56.31818181818182</c:v>
                </c:pt>
                <c:pt idx="107">
                  <c:v>54.80952380952381</c:v>
                </c:pt>
                <c:pt idx="108">
                  <c:v>63.9375</c:v>
                </c:pt>
                <c:pt idx="109">
                  <c:v>64</c:v>
                </c:pt>
                <c:pt idx="110">
                  <c:v>42.666666666666657</c:v>
                </c:pt>
                <c:pt idx="112">
                  <c:v>56.48710317460317</c:v>
                </c:pt>
                <c:pt idx="113">
                  <c:v>58.25</c:v>
                </c:pt>
                <c:pt idx="115">
                  <c:v>48.714285714285722</c:v>
                </c:pt>
                <c:pt idx="116">
                  <c:v>46.333333333333343</c:v>
                </c:pt>
                <c:pt idx="118">
                  <c:v>69.625</c:v>
                </c:pt>
                <c:pt idx="120">
                  <c:v>63.5</c:v>
                </c:pt>
                <c:pt idx="122">
                  <c:v>52.5</c:v>
                </c:pt>
              </c:numCache>
            </c:numRef>
          </c:val>
          <c:smooth val="0"/>
        </c:ser>
        <c:ser>
          <c:idx val="0"/>
          <c:order val="4"/>
          <c:tx>
            <c:v>2019 ср. балл по городу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'Химия-11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72 </c:v>
                </c:pt>
                <c:pt idx="58">
                  <c:v>МБОУ СШ № 73</c:v>
                </c:pt>
                <c:pt idx="59">
                  <c:v>МАОУ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 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МАОУ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МАОУ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МАОУ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МАОУ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МАОУ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МАОУ СШ № 7</c:v>
                </c:pt>
                <c:pt idx="85">
                  <c:v>МБОУ СШ № 18</c:v>
                </c:pt>
                <c:pt idx="86">
                  <c:v>МБОУ СШ № 22</c:v>
                </c:pt>
                <c:pt idx="87">
                  <c:v>МАОУ СШ № 24</c:v>
                </c:pt>
                <c:pt idx="88">
                  <c:v>МБОУ СШ № 56</c:v>
                </c:pt>
                <c:pt idx="89">
                  <c:v>МБОУ СШ № 66</c:v>
                </c:pt>
                <c:pt idx="90">
                  <c:v>МБОУ СШ № 69</c:v>
                </c:pt>
                <c:pt idx="91">
                  <c:v>МБОУ СШ № 70</c:v>
                </c:pt>
                <c:pt idx="92">
                  <c:v>МАОУ СШ № 85</c:v>
                </c:pt>
                <c:pt idx="93">
                  <c:v>МБОУ СШ № 91</c:v>
                </c:pt>
                <c:pt idx="94">
                  <c:v>МБОУ СШ № 98</c:v>
                </c:pt>
                <c:pt idx="95">
                  <c:v>МАОУ СШ № 108</c:v>
                </c:pt>
                <c:pt idx="96">
                  <c:v>МАОУ СШ № 115</c:v>
                </c:pt>
                <c:pt idx="97">
                  <c:v>МАОУ СШ № 121</c:v>
                </c:pt>
                <c:pt idx="98">
                  <c:v>МБОУ СШ № 129</c:v>
                </c:pt>
                <c:pt idx="99">
                  <c:v>МАОУ СШ № 134</c:v>
                </c:pt>
                <c:pt idx="100">
                  <c:v>МАОУ СШ № 139</c:v>
                </c:pt>
                <c:pt idx="101">
                  <c:v>МАОУ СШ № 141</c:v>
                </c:pt>
                <c:pt idx="102">
                  <c:v>МАОУ СШ № 143</c:v>
                </c:pt>
                <c:pt idx="103">
                  <c:v>МАОУ СШ № 144</c:v>
                </c:pt>
                <c:pt idx="104">
                  <c:v>МАОУ СШ № 145</c:v>
                </c:pt>
                <c:pt idx="105">
                  <c:v>МАОУ СШ № 147</c:v>
                </c:pt>
                <c:pt idx="106">
                  <c:v>МАОУ СШ № 149</c:v>
                </c:pt>
                <c:pt idx="107">
                  <c:v>МАОУ СШ № 150</c:v>
                </c:pt>
                <c:pt idx="108">
                  <c:v>МАОУ СШ № 151</c:v>
                </c:pt>
                <c:pt idx="109">
                  <c:v>МАОУ СШ № 152</c:v>
                </c:pt>
                <c:pt idx="110">
                  <c:v>МАОУ СШ № 154</c:v>
                </c:pt>
                <c:pt idx="111">
                  <c:v>МБОУ СШ № 156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 и Т"</c:v>
                </c:pt>
                <c:pt idx="115">
                  <c:v>МБОУ Гимназия 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 </c:v>
                </c:pt>
                <c:pt idx="119">
                  <c:v>МБОУ СШ № 14 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МАОУ СШ "Комплекс Покровский"</c:v>
                </c:pt>
                <c:pt idx="123">
                  <c:v>МБОУ СШ № 155</c:v>
                </c:pt>
              </c:strCache>
            </c:strRef>
          </c:cat>
          <c:val>
            <c:numRef>
              <c:f>'Химия-11 диаграмма по районам'!$M$5:$M$128</c:f>
              <c:numCache>
                <c:formatCode>0,00</c:formatCode>
                <c:ptCount val="124"/>
                <c:pt idx="0">
                  <c:v>61.5</c:v>
                </c:pt>
                <c:pt idx="1">
                  <c:v>61.5</c:v>
                </c:pt>
                <c:pt idx="2">
                  <c:v>61.5</c:v>
                </c:pt>
                <c:pt idx="3">
                  <c:v>61.5</c:v>
                </c:pt>
                <c:pt idx="4">
                  <c:v>61.5</c:v>
                </c:pt>
                <c:pt idx="5">
                  <c:v>61.5</c:v>
                </c:pt>
                <c:pt idx="6">
                  <c:v>61.5</c:v>
                </c:pt>
                <c:pt idx="7">
                  <c:v>61.5</c:v>
                </c:pt>
                <c:pt idx="8">
                  <c:v>61.5</c:v>
                </c:pt>
                <c:pt idx="9">
                  <c:v>61.5</c:v>
                </c:pt>
                <c:pt idx="10">
                  <c:v>61.5</c:v>
                </c:pt>
                <c:pt idx="11">
                  <c:v>61.5</c:v>
                </c:pt>
                <c:pt idx="12">
                  <c:v>61.5</c:v>
                </c:pt>
                <c:pt idx="13">
                  <c:v>61.5</c:v>
                </c:pt>
                <c:pt idx="14">
                  <c:v>61.5</c:v>
                </c:pt>
                <c:pt idx="15">
                  <c:v>61.5</c:v>
                </c:pt>
                <c:pt idx="16">
                  <c:v>61.5</c:v>
                </c:pt>
                <c:pt idx="17">
                  <c:v>61.5</c:v>
                </c:pt>
                <c:pt idx="18">
                  <c:v>61.5</c:v>
                </c:pt>
                <c:pt idx="19">
                  <c:v>61.5</c:v>
                </c:pt>
                <c:pt idx="20">
                  <c:v>61.5</c:v>
                </c:pt>
                <c:pt idx="21">
                  <c:v>61.5</c:v>
                </c:pt>
                <c:pt idx="22">
                  <c:v>61.5</c:v>
                </c:pt>
                <c:pt idx="23">
                  <c:v>61.5</c:v>
                </c:pt>
                <c:pt idx="24">
                  <c:v>61.5</c:v>
                </c:pt>
                <c:pt idx="25">
                  <c:v>61.5</c:v>
                </c:pt>
                <c:pt idx="26">
                  <c:v>61.5</c:v>
                </c:pt>
                <c:pt idx="27">
                  <c:v>61.5</c:v>
                </c:pt>
                <c:pt idx="28">
                  <c:v>61.5</c:v>
                </c:pt>
                <c:pt idx="29">
                  <c:v>61.5</c:v>
                </c:pt>
                <c:pt idx="30">
                  <c:v>61.5</c:v>
                </c:pt>
                <c:pt idx="31">
                  <c:v>61.5</c:v>
                </c:pt>
                <c:pt idx="32">
                  <c:v>61.5</c:v>
                </c:pt>
                <c:pt idx="33">
                  <c:v>61.5</c:v>
                </c:pt>
                <c:pt idx="34">
                  <c:v>61.5</c:v>
                </c:pt>
                <c:pt idx="35">
                  <c:v>61.5</c:v>
                </c:pt>
                <c:pt idx="36">
                  <c:v>61.5</c:v>
                </c:pt>
                <c:pt idx="37">
                  <c:v>61.5</c:v>
                </c:pt>
                <c:pt idx="38">
                  <c:v>61.5</c:v>
                </c:pt>
                <c:pt idx="39">
                  <c:v>61.5</c:v>
                </c:pt>
                <c:pt idx="40">
                  <c:v>61.5</c:v>
                </c:pt>
                <c:pt idx="41">
                  <c:v>61.5</c:v>
                </c:pt>
                <c:pt idx="42">
                  <c:v>61.5</c:v>
                </c:pt>
                <c:pt idx="43">
                  <c:v>61.5</c:v>
                </c:pt>
                <c:pt idx="44">
                  <c:v>61.5</c:v>
                </c:pt>
                <c:pt idx="45">
                  <c:v>61.5</c:v>
                </c:pt>
                <c:pt idx="46">
                  <c:v>61.5</c:v>
                </c:pt>
                <c:pt idx="47">
                  <c:v>61.5</c:v>
                </c:pt>
                <c:pt idx="48">
                  <c:v>61.5</c:v>
                </c:pt>
                <c:pt idx="49">
                  <c:v>61.5</c:v>
                </c:pt>
                <c:pt idx="50">
                  <c:v>61.5</c:v>
                </c:pt>
                <c:pt idx="51">
                  <c:v>61.5</c:v>
                </c:pt>
                <c:pt idx="52">
                  <c:v>61.5</c:v>
                </c:pt>
                <c:pt idx="53">
                  <c:v>61.5</c:v>
                </c:pt>
                <c:pt idx="54">
                  <c:v>61.5</c:v>
                </c:pt>
                <c:pt idx="55">
                  <c:v>61.5</c:v>
                </c:pt>
                <c:pt idx="56">
                  <c:v>61.5</c:v>
                </c:pt>
                <c:pt idx="57">
                  <c:v>61.5</c:v>
                </c:pt>
                <c:pt idx="58">
                  <c:v>61.5</c:v>
                </c:pt>
                <c:pt idx="59">
                  <c:v>61.5</c:v>
                </c:pt>
                <c:pt idx="60">
                  <c:v>61.5</c:v>
                </c:pt>
                <c:pt idx="61">
                  <c:v>61.5</c:v>
                </c:pt>
                <c:pt idx="62">
                  <c:v>61.5</c:v>
                </c:pt>
                <c:pt idx="63">
                  <c:v>61.5</c:v>
                </c:pt>
                <c:pt idx="64">
                  <c:v>61.5</c:v>
                </c:pt>
                <c:pt idx="65">
                  <c:v>61.5</c:v>
                </c:pt>
                <c:pt idx="66">
                  <c:v>61.5</c:v>
                </c:pt>
                <c:pt idx="67">
                  <c:v>61.5</c:v>
                </c:pt>
                <c:pt idx="68">
                  <c:v>61.5</c:v>
                </c:pt>
                <c:pt idx="69">
                  <c:v>61.5</c:v>
                </c:pt>
                <c:pt idx="70">
                  <c:v>61.5</c:v>
                </c:pt>
                <c:pt idx="71">
                  <c:v>61.5</c:v>
                </c:pt>
                <c:pt idx="72">
                  <c:v>61.5</c:v>
                </c:pt>
                <c:pt idx="73">
                  <c:v>61.5</c:v>
                </c:pt>
                <c:pt idx="74">
                  <c:v>61.5</c:v>
                </c:pt>
                <c:pt idx="75">
                  <c:v>61.5</c:v>
                </c:pt>
                <c:pt idx="76">
                  <c:v>61.5</c:v>
                </c:pt>
                <c:pt idx="77">
                  <c:v>61.5</c:v>
                </c:pt>
                <c:pt idx="78">
                  <c:v>61.5</c:v>
                </c:pt>
                <c:pt idx="79">
                  <c:v>61.5</c:v>
                </c:pt>
                <c:pt idx="80">
                  <c:v>61.5</c:v>
                </c:pt>
                <c:pt idx="81">
                  <c:v>61.5</c:v>
                </c:pt>
                <c:pt idx="82">
                  <c:v>61.5</c:v>
                </c:pt>
                <c:pt idx="83">
                  <c:v>61.5</c:v>
                </c:pt>
                <c:pt idx="84">
                  <c:v>61.5</c:v>
                </c:pt>
                <c:pt idx="85">
                  <c:v>61.5</c:v>
                </c:pt>
                <c:pt idx="86">
                  <c:v>61.5</c:v>
                </c:pt>
                <c:pt idx="87">
                  <c:v>61.5</c:v>
                </c:pt>
                <c:pt idx="88">
                  <c:v>61.5</c:v>
                </c:pt>
                <c:pt idx="89">
                  <c:v>61.5</c:v>
                </c:pt>
                <c:pt idx="90">
                  <c:v>61.5</c:v>
                </c:pt>
                <c:pt idx="91">
                  <c:v>61.5</c:v>
                </c:pt>
                <c:pt idx="92">
                  <c:v>61.5</c:v>
                </c:pt>
                <c:pt idx="93">
                  <c:v>61.5</c:v>
                </c:pt>
                <c:pt idx="94">
                  <c:v>61.5</c:v>
                </c:pt>
                <c:pt idx="95">
                  <c:v>61.5</c:v>
                </c:pt>
                <c:pt idx="96">
                  <c:v>61.5</c:v>
                </c:pt>
                <c:pt idx="97">
                  <c:v>61.5</c:v>
                </c:pt>
                <c:pt idx="98">
                  <c:v>61.5</c:v>
                </c:pt>
                <c:pt idx="99">
                  <c:v>61.5</c:v>
                </c:pt>
                <c:pt idx="100">
                  <c:v>61.5</c:v>
                </c:pt>
                <c:pt idx="101">
                  <c:v>61.5</c:v>
                </c:pt>
                <c:pt idx="102">
                  <c:v>61.5</c:v>
                </c:pt>
                <c:pt idx="103">
                  <c:v>61.5</c:v>
                </c:pt>
                <c:pt idx="104">
                  <c:v>61.5</c:v>
                </c:pt>
                <c:pt idx="105">
                  <c:v>61.5</c:v>
                </c:pt>
                <c:pt idx="106">
                  <c:v>61.5</c:v>
                </c:pt>
                <c:pt idx="107">
                  <c:v>61.5</c:v>
                </c:pt>
                <c:pt idx="108">
                  <c:v>61.5</c:v>
                </c:pt>
                <c:pt idx="109">
                  <c:v>61.5</c:v>
                </c:pt>
                <c:pt idx="110">
                  <c:v>61.5</c:v>
                </c:pt>
                <c:pt idx="111">
                  <c:v>61.5</c:v>
                </c:pt>
                <c:pt idx="112">
                  <c:v>61.5</c:v>
                </c:pt>
                <c:pt idx="113">
                  <c:v>61.5</c:v>
                </c:pt>
                <c:pt idx="114">
                  <c:v>61.5</c:v>
                </c:pt>
                <c:pt idx="115">
                  <c:v>61.5</c:v>
                </c:pt>
                <c:pt idx="116">
                  <c:v>61.5</c:v>
                </c:pt>
                <c:pt idx="117">
                  <c:v>61.5</c:v>
                </c:pt>
                <c:pt idx="118">
                  <c:v>61.5</c:v>
                </c:pt>
                <c:pt idx="119">
                  <c:v>61.5</c:v>
                </c:pt>
                <c:pt idx="120">
                  <c:v>61.5</c:v>
                </c:pt>
                <c:pt idx="121">
                  <c:v>61.5</c:v>
                </c:pt>
                <c:pt idx="122">
                  <c:v>61.5</c:v>
                </c:pt>
                <c:pt idx="123">
                  <c:v>61.5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EA-4626-A1A3-2AAF71E94E7A}"/>
            </c:ext>
          </c:extLst>
        </c:ser>
        <c:ser>
          <c:idx val="1"/>
          <c:order val="5"/>
          <c:tx>
            <c:v>2019 ср. балл ОУ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'Химия-11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72 </c:v>
                </c:pt>
                <c:pt idx="58">
                  <c:v>МБОУ СШ № 73</c:v>
                </c:pt>
                <c:pt idx="59">
                  <c:v>МАОУ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 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МАОУ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МАОУ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МАОУ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МАОУ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МАОУ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МАОУ СШ № 7</c:v>
                </c:pt>
                <c:pt idx="85">
                  <c:v>МБОУ СШ № 18</c:v>
                </c:pt>
                <c:pt idx="86">
                  <c:v>МБОУ СШ № 22</c:v>
                </c:pt>
                <c:pt idx="87">
                  <c:v>МАОУ СШ № 24</c:v>
                </c:pt>
                <c:pt idx="88">
                  <c:v>МБОУ СШ № 56</c:v>
                </c:pt>
                <c:pt idx="89">
                  <c:v>МБОУ СШ № 66</c:v>
                </c:pt>
                <c:pt idx="90">
                  <c:v>МБОУ СШ № 69</c:v>
                </c:pt>
                <c:pt idx="91">
                  <c:v>МБОУ СШ № 70</c:v>
                </c:pt>
                <c:pt idx="92">
                  <c:v>МАОУ СШ № 85</c:v>
                </c:pt>
                <c:pt idx="93">
                  <c:v>МБОУ СШ № 91</c:v>
                </c:pt>
                <c:pt idx="94">
                  <c:v>МБОУ СШ № 98</c:v>
                </c:pt>
                <c:pt idx="95">
                  <c:v>МАОУ СШ № 108</c:v>
                </c:pt>
                <c:pt idx="96">
                  <c:v>МАОУ СШ № 115</c:v>
                </c:pt>
                <c:pt idx="97">
                  <c:v>МАОУ СШ № 121</c:v>
                </c:pt>
                <c:pt idx="98">
                  <c:v>МБОУ СШ № 129</c:v>
                </c:pt>
                <c:pt idx="99">
                  <c:v>МАОУ СШ № 134</c:v>
                </c:pt>
                <c:pt idx="100">
                  <c:v>МАОУ СШ № 139</c:v>
                </c:pt>
                <c:pt idx="101">
                  <c:v>МАОУ СШ № 141</c:v>
                </c:pt>
                <c:pt idx="102">
                  <c:v>МАОУ СШ № 143</c:v>
                </c:pt>
                <c:pt idx="103">
                  <c:v>МАОУ СШ № 144</c:v>
                </c:pt>
                <c:pt idx="104">
                  <c:v>МАОУ СШ № 145</c:v>
                </c:pt>
                <c:pt idx="105">
                  <c:v>МАОУ СШ № 147</c:v>
                </c:pt>
                <c:pt idx="106">
                  <c:v>МАОУ СШ № 149</c:v>
                </c:pt>
                <c:pt idx="107">
                  <c:v>МАОУ СШ № 150</c:v>
                </c:pt>
                <c:pt idx="108">
                  <c:v>МАОУ СШ № 151</c:v>
                </c:pt>
                <c:pt idx="109">
                  <c:v>МАОУ СШ № 152</c:v>
                </c:pt>
                <c:pt idx="110">
                  <c:v>МАОУ СШ № 154</c:v>
                </c:pt>
                <c:pt idx="111">
                  <c:v>МБОУ СШ № 156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 и Т"</c:v>
                </c:pt>
                <c:pt idx="115">
                  <c:v>МБОУ Гимназия 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 </c:v>
                </c:pt>
                <c:pt idx="119">
                  <c:v>МБОУ СШ № 14 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МАОУ СШ "Комплекс Покровский"</c:v>
                </c:pt>
                <c:pt idx="123">
                  <c:v>МБОУ СШ № 155</c:v>
                </c:pt>
              </c:strCache>
            </c:strRef>
          </c:cat>
          <c:val>
            <c:numRef>
              <c:f>'Химия-11 диаграмма по районам'!$L$5:$L$128</c:f>
              <c:numCache>
                <c:formatCode>0,00</c:formatCode>
                <c:ptCount val="124"/>
                <c:pt idx="0">
                  <c:v>63.33</c:v>
                </c:pt>
                <c:pt idx="1">
                  <c:v>57.02375</c:v>
                </c:pt>
                <c:pt idx="2">
                  <c:v>55.75</c:v>
                </c:pt>
                <c:pt idx="3">
                  <c:v>62.56</c:v>
                </c:pt>
                <c:pt idx="4">
                  <c:v>62.21</c:v>
                </c:pt>
                <c:pt idx="5">
                  <c:v>62</c:v>
                </c:pt>
                <c:pt idx="6">
                  <c:v>65</c:v>
                </c:pt>
                <c:pt idx="7">
                  <c:v>44</c:v>
                </c:pt>
                <c:pt idx="8">
                  <c:v>56.67</c:v>
                </c:pt>
                <c:pt idx="9">
                  <c:v>48</c:v>
                </c:pt>
                <c:pt idx="10">
                  <c:v>46.424545454545459</c:v>
                </c:pt>
                <c:pt idx="11">
                  <c:v>60</c:v>
                </c:pt>
                <c:pt idx="12">
                  <c:v>41</c:v>
                </c:pt>
                <c:pt idx="13">
                  <c:v>61</c:v>
                </c:pt>
                <c:pt idx="14">
                  <c:v>61</c:v>
                </c:pt>
                <c:pt idx="15">
                  <c:v>72</c:v>
                </c:pt>
                <c:pt idx="16">
                  <c:v>18.5</c:v>
                </c:pt>
                <c:pt idx="17">
                  <c:v>40</c:v>
                </c:pt>
                <c:pt idx="18">
                  <c:v>38</c:v>
                </c:pt>
                <c:pt idx="19">
                  <c:v>37</c:v>
                </c:pt>
                <c:pt idx="20">
                  <c:v>45.5</c:v>
                </c:pt>
                <c:pt idx="24">
                  <c:v>36.67</c:v>
                </c:pt>
                <c:pt idx="25" formatCode="Основной">
                  <c:v>46.61</c:v>
                </c:pt>
                <c:pt idx="26">
                  <c:v>57.53</c:v>
                </c:pt>
                <c:pt idx="27">
                  <c:v>63</c:v>
                </c:pt>
                <c:pt idx="28">
                  <c:v>49</c:v>
                </c:pt>
                <c:pt idx="29">
                  <c:v>69</c:v>
                </c:pt>
                <c:pt idx="30">
                  <c:v>49</c:v>
                </c:pt>
                <c:pt idx="31">
                  <c:v>25.5</c:v>
                </c:pt>
                <c:pt idx="33">
                  <c:v>22.67</c:v>
                </c:pt>
                <c:pt idx="34">
                  <c:v>65</c:v>
                </c:pt>
                <c:pt idx="35">
                  <c:v>51.67</c:v>
                </c:pt>
                <c:pt idx="37">
                  <c:v>28</c:v>
                </c:pt>
                <c:pt idx="38">
                  <c:v>69.5</c:v>
                </c:pt>
                <c:pt idx="39">
                  <c:v>39</c:v>
                </c:pt>
                <c:pt idx="40">
                  <c:v>51</c:v>
                </c:pt>
                <c:pt idx="41">
                  <c:v>47</c:v>
                </c:pt>
                <c:pt idx="42">
                  <c:v>45</c:v>
                </c:pt>
                <c:pt idx="43">
                  <c:v>46.5</c:v>
                </c:pt>
                <c:pt idx="44">
                  <c:v>14</c:v>
                </c:pt>
                <c:pt idx="45">
                  <c:v>55.176470588235297</c:v>
                </c:pt>
                <c:pt idx="46">
                  <c:v>71</c:v>
                </c:pt>
                <c:pt idx="47">
                  <c:v>61</c:v>
                </c:pt>
                <c:pt idx="48">
                  <c:v>65.900000000000006</c:v>
                </c:pt>
                <c:pt idx="49">
                  <c:v>69</c:v>
                </c:pt>
                <c:pt idx="50">
                  <c:v>55.5</c:v>
                </c:pt>
                <c:pt idx="51">
                  <c:v>51</c:v>
                </c:pt>
                <c:pt idx="52">
                  <c:v>62.9</c:v>
                </c:pt>
                <c:pt idx="53">
                  <c:v>76</c:v>
                </c:pt>
                <c:pt idx="54">
                  <c:v>58</c:v>
                </c:pt>
                <c:pt idx="56">
                  <c:v>36</c:v>
                </c:pt>
                <c:pt idx="57">
                  <c:v>77.14</c:v>
                </c:pt>
                <c:pt idx="58">
                  <c:v>30</c:v>
                </c:pt>
                <c:pt idx="59">
                  <c:v>56.7</c:v>
                </c:pt>
                <c:pt idx="60">
                  <c:v>25</c:v>
                </c:pt>
                <c:pt idx="61">
                  <c:v>47</c:v>
                </c:pt>
                <c:pt idx="62">
                  <c:v>59.86</c:v>
                </c:pt>
                <c:pt idx="63">
                  <c:v>36</c:v>
                </c:pt>
                <c:pt idx="64">
                  <c:v>51.319166666666668</c:v>
                </c:pt>
                <c:pt idx="65">
                  <c:v>69</c:v>
                </c:pt>
                <c:pt idx="66">
                  <c:v>67</c:v>
                </c:pt>
                <c:pt idx="67">
                  <c:v>57</c:v>
                </c:pt>
                <c:pt idx="69">
                  <c:v>75</c:v>
                </c:pt>
                <c:pt idx="70">
                  <c:v>31</c:v>
                </c:pt>
                <c:pt idx="72">
                  <c:v>43</c:v>
                </c:pt>
                <c:pt idx="74">
                  <c:v>37</c:v>
                </c:pt>
                <c:pt idx="75">
                  <c:v>54</c:v>
                </c:pt>
                <c:pt idx="76">
                  <c:v>54</c:v>
                </c:pt>
                <c:pt idx="77">
                  <c:v>49.33</c:v>
                </c:pt>
                <c:pt idx="78">
                  <c:v>38</c:v>
                </c:pt>
                <c:pt idx="79">
                  <c:v>41.5</c:v>
                </c:pt>
                <c:pt idx="80">
                  <c:v>58.61888888888889</c:v>
                </c:pt>
                <c:pt idx="81">
                  <c:v>62</c:v>
                </c:pt>
                <c:pt idx="82">
                  <c:v>42.25</c:v>
                </c:pt>
                <c:pt idx="83">
                  <c:v>62</c:v>
                </c:pt>
                <c:pt idx="84">
                  <c:v>59.13</c:v>
                </c:pt>
                <c:pt idx="85">
                  <c:v>72</c:v>
                </c:pt>
                <c:pt idx="86">
                  <c:v>61</c:v>
                </c:pt>
                <c:pt idx="87">
                  <c:v>51</c:v>
                </c:pt>
                <c:pt idx="89">
                  <c:v>63.5</c:v>
                </c:pt>
                <c:pt idx="91">
                  <c:v>57.5</c:v>
                </c:pt>
                <c:pt idx="92">
                  <c:v>80</c:v>
                </c:pt>
                <c:pt idx="93">
                  <c:v>66</c:v>
                </c:pt>
                <c:pt idx="94">
                  <c:v>65</c:v>
                </c:pt>
                <c:pt idx="95">
                  <c:v>55</c:v>
                </c:pt>
                <c:pt idx="96">
                  <c:v>83</c:v>
                </c:pt>
                <c:pt idx="97">
                  <c:v>27.33</c:v>
                </c:pt>
                <c:pt idx="98">
                  <c:v>31</c:v>
                </c:pt>
                <c:pt idx="99">
                  <c:v>48</c:v>
                </c:pt>
                <c:pt idx="100">
                  <c:v>37</c:v>
                </c:pt>
                <c:pt idx="101">
                  <c:v>68</c:v>
                </c:pt>
                <c:pt idx="102">
                  <c:v>66</c:v>
                </c:pt>
                <c:pt idx="103">
                  <c:v>91</c:v>
                </c:pt>
                <c:pt idx="104">
                  <c:v>54</c:v>
                </c:pt>
                <c:pt idx="105">
                  <c:v>59</c:v>
                </c:pt>
                <c:pt idx="106">
                  <c:v>54</c:v>
                </c:pt>
                <c:pt idx="107">
                  <c:v>58</c:v>
                </c:pt>
                <c:pt idx="108">
                  <c:v>45</c:v>
                </c:pt>
                <c:pt idx="109">
                  <c:v>65</c:v>
                </c:pt>
                <c:pt idx="112">
                  <c:v>61.728333333333332</c:v>
                </c:pt>
                <c:pt idx="113">
                  <c:v>66.94</c:v>
                </c:pt>
                <c:pt idx="115">
                  <c:v>67.290000000000006</c:v>
                </c:pt>
                <c:pt idx="116">
                  <c:v>69.81</c:v>
                </c:pt>
                <c:pt idx="118">
                  <c:v>73.540000000000006</c:v>
                </c:pt>
                <c:pt idx="120">
                  <c:v>52.33</c:v>
                </c:pt>
                <c:pt idx="122" formatCode="Основной">
                  <c:v>40.46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EA-4626-A1A3-2AAF71E94E7A}"/>
            </c:ext>
          </c:extLst>
        </c:ser>
        <c:ser>
          <c:idx val="2"/>
          <c:order val="6"/>
          <c:tx>
            <c:v>2018 ср. балл по городу</c:v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'Химия-11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72 </c:v>
                </c:pt>
                <c:pt idx="58">
                  <c:v>МБОУ СШ № 73</c:v>
                </c:pt>
                <c:pt idx="59">
                  <c:v>МАОУ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 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МАОУ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МАОУ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МАОУ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МАОУ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МАОУ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МАОУ СШ № 7</c:v>
                </c:pt>
                <c:pt idx="85">
                  <c:v>МБОУ СШ № 18</c:v>
                </c:pt>
                <c:pt idx="86">
                  <c:v>МБОУ СШ № 22</c:v>
                </c:pt>
                <c:pt idx="87">
                  <c:v>МАОУ СШ № 24</c:v>
                </c:pt>
                <c:pt idx="88">
                  <c:v>МБОУ СШ № 56</c:v>
                </c:pt>
                <c:pt idx="89">
                  <c:v>МБОУ СШ № 66</c:v>
                </c:pt>
                <c:pt idx="90">
                  <c:v>МБОУ СШ № 69</c:v>
                </c:pt>
                <c:pt idx="91">
                  <c:v>МБОУ СШ № 70</c:v>
                </c:pt>
                <c:pt idx="92">
                  <c:v>МАОУ СШ № 85</c:v>
                </c:pt>
                <c:pt idx="93">
                  <c:v>МБОУ СШ № 91</c:v>
                </c:pt>
                <c:pt idx="94">
                  <c:v>МБОУ СШ № 98</c:v>
                </c:pt>
                <c:pt idx="95">
                  <c:v>МАОУ СШ № 108</c:v>
                </c:pt>
                <c:pt idx="96">
                  <c:v>МАОУ СШ № 115</c:v>
                </c:pt>
                <c:pt idx="97">
                  <c:v>МАОУ СШ № 121</c:v>
                </c:pt>
                <c:pt idx="98">
                  <c:v>МБОУ СШ № 129</c:v>
                </c:pt>
                <c:pt idx="99">
                  <c:v>МАОУ СШ № 134</c:v>
                </c:pt>
                <c:pt idx="100">
                  <c:v>МАОУ СШ № 139</c:v>
                </c:pt>
                <c:pt idx="101">
                  <c:v>МАОУ СШ № 141</c:v>
                </c:pt>
                <c:pt idx="102">
                  <c:v>МАОУ СШ № 143</c:v>
                </c:pt>
                <c:pt idx="103">
                  <c:v>МАОУ СШ № 144</c:v>
                </c:pt>
                <c:pt idx="104">
                  <c:v>МАОУ СШ № 145</c:v>
                </c:pt>
                <c:pt idx="105">
                  <c:v>МАОУ СШ № 147</c:v>
                </c:pt>
                <c:pt idx="106">
                  <c:v>МАОУ СШ № 149</c:v>
                </c:pt>
                <c:pt idx="107">
                  <c:v>МАОУ СШ № 150</c:v>
                </c:pt>
                <c:pt idx="108">
                  <c:v>МАОУ СШ № 151</c:v>
                </c:pt>
                <c:pt idx="109">
                  <c:v>МАОУ СШ № 152</c:v>
                </c:pt>
                <c:pt idx="110">
                  <c:v>МАОУ СШ № 154</c:v>
                </c:pt>
                <c:pt idx="111">
                  <c:v>МБОУ СШ № 156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 и Т"</c:v>
                </c:pt>
                <c:pt idx="115">
                  <c:v>МБОУ Гимназия 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 </c:v>
                </c:pt>
                <c:pt idx="119">
                  <c:v>МБОУ СШ № 14 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МАОУ СШ "Комплекс Покровский"</c:v>
                </c:pt>
                <c:pt idx="123">
                  <c:v>МБОУ СШ № 155</c:v>
                </c:pt>
              </c:strCache>
            </c:strRef>
          </c:cat>
          <c:val>
            <c:numRef>
              <c:f>'Химия-11 диаграмма по районам'!$Q$5:$Q$128</c:f>
              <c:numCache>
                <c:formatCode>Основной</c:formatCode>
                <c:ptCount val="124"/>
                <c:pt idx="0">
                  <c:v>60.28</c:v>
                </c:pt>
                <c:pt idx="1">
                  <c:v>60.28</c:v>
                </c:pt>
                <c:pt idx="2">
                  <c:v>60.28</c:v>
                </c:pt>
                <c:pt idx="3">
                  <c:v>60.28</c:v>
                </c:pt>
                <c:pt idx="4">
                  <c:v>60.28</c:v>
                </c:pt>
                <c:pt idx="5">
                  <c:v>60.28</c:v>
                </c:pt>
                <c:pt idx="6">
                  <c:v>60.28</c:v>
                </c:pt>
                <c:pt idx="7">
                  <c:v>60.28</c:v>
                </c:pt>
                <c:pt idx="8">
                  <c:v>60.28</c:v>
                </c:pt>
                <c:pt idx="9">
                  <c:v>60.28</c:v>
                </c:pt>
                <c:pt idx="10">
                  <c:v>60.28</c:v>
                </c:pt>
                <c:pt idx="11">
                  <c:v>60.28</c:v>
                </c:pt>
                <c:pt idx="12">
                  <c:v>60.28</c:v>
                </c:pt>
                <c:pt idx="13">
                  <c:v>60.28</c:v>
                </c:pt>
                <c:pt idx="14">
                  <c:v>60.28</c:v>
                </c:pt>
                <c:pt idx="15">
                  <c:v>60.28</c:v>
                </c:pt>
                <c:pt idx="16">
                  <c:v>60.28</c:v>
                </c:pt>
                <c:pt idx="17">
                  <c:v>60.28</c:v>
                </c:pt>
                <c:pt idx="18">
                  <c:v>60.28</c:v>
                </c:pt>
                <c:pt idx="19">
                  <c:v>60.28</c:v>
                </c:pt>
                <c:pt idx="20">
                  <c:v>60.28</c:v>
                </c:pt>
                <c:pt idx="21">
                  <c:v>60.28</c:v>
                </c:pt>
                <c:pt idx="22">
                  <c:v>60.28</c:v>
                </c:pt>
                <c:pt idx="23">
                  <c:v>60.28</c:v>
                </c:pt>
                <c:pt idx="24">
                  <c:v>60.28</c:v>
                </c:pt>
                <c:pt idx="25">
                  <c:v>60.28</c:v>
                </c:pt>
                <c:pt idx="26">
                  <c:v>60.28</c:v>
                </c:pt>
                <c:pt idx="27">
                  <c:v>60.28</c:v>
                </c:pt>
                <c:pt idx="28">
                  <c:v>60.28</c:v>
                </c:pt>
                <c:pt idx="29">
                  <c:v>60.28</c:v>
                </c:pt>
                <c:pt idx="30">
                  <c:v>60.28</c:v>
                </c:pt>
                <c:pt idx="31">
                  <c:v>60.28</c:v>
                </c:pt>
                <c:pt idx="32">
                  <c:v>60.28</c:v>
                </c:pt>
                <c:pt idx="33">
                  <c:v>60.28</c:v>
                </c:pt>
                <c:pt idx="34">
                  <c:v>60.28</c:v>
                </c:pt>
                <c:pt idx="35">
                  <c:v>60.28</c:v>
                </c:pt>
                <c:pt idx="36">
                  <c:v>60.28</c:v>
                </c:pt>
                <c:pt idx="37">
                  <c:v>60.28</c:v>
                </c:pt>
                <c:pt idx="38">
                  <c:v>60.28</c:v>
                </c:pt>
                <c:pt idx="39">
                  <c:v>60.28</c:v>
                </c:pt>
                <c:pt idx="40">
                  <c:v>60.28</c:v>
                </c:pt>
                <c:pt idx="41">
                  <c:v>60.28</c:v>
                </c:pt>
                <c:pt idx="42">
                  <c:v>60.28</c:v>
                </c:pt>
                <c:pt idx="43">
                  <c:v>60.28</c:v>
                </c:pt>
                <c:pt idx="44">
                  <c:v>60.28</c:v>
                </c:pt>
                <c:pt idx="45">
                  <c:v>60.28</c:v>
                </c:pt>
                <c:pt idx="46">
                  <c:v>60.28</c:v>
                </c:pt>
                <c:pt idx="47">
                  <c:v>60.28</c:v>
                </c:pt>
                <c:pt idx="48">
                  <c:v>60.28</c:v>
                </c:pt>
                <c:pt idx="49">
                  <c:v>60.28</c:v>
                </c:pt>
                <c:pt idx="50">
                  <c:v>60.28</c:v>
                </c:pt>
                <c:pt idx="51">
                  <c:v>60.28</c:v>
                </c:pt>
                <c:pt idx="52">
                  <c:v>60.28</c:v>
                </c:pt>
                <c:pt idx="53">
                  <c:v>60.28</c:v>
                </c:pt>
                <c:pt idx="54">
                  <c:v>60.28</c:v>
                </c:pt>
                <c:pt idx="55">
                  <c:v>60.28</c:v>
                </c:pt>
                <c:pt idx="56">
                  <c:v>60.28</c:v>
                </c:pt>
                <c:pt idx="57">
                  <c:v>60.28</c:v>
                </c:pt>
                <c:pt idx="58">
                  <c:v>60.28</c:v>
                </c:pt>
                <c:pt idx="59">
                  <c:v>60.28</c:v>
                </c:pt>
                <c:pt idx="60">
                  <c:v>60.28</c:v>
                </c:pt>
                <c:pt idx="61">
                  <c:v>60.28</c:v>
                </c:pt>
                <c:pt idx="62">
                  <c:v>60.28</c:v>
                </c:pt>
                <c:pt idx="63">
                  <c:v>60.28</c:v>
                </c:pt>
                <c:pt idx="64">
                  <c:v>60.28</c:v>
                </c:pt>
                <c:pt idx="65">
                  <c:v>60.28</c:v>
                </c:pt>
                <c:pt idx="66">
                  <c:v>60.28</c:v>
                </c:pt>
                <c:pt idx="67">
                  <c:v>60.28</c:v>
                </c:pt>
                <c:pt idx="68">
                  <c:v>60.28</c:v>
                </c:pt>
                <c:pt idx="69">
                  <c:v>60.28</c:v>
                </c:pt>
                <c:pt idx="70">
                  <c:v>60.28</c:v>
                </c:pt>
                <c:pt idx="71">
                  <c:v>60.28</c:v>
                </c:pt>
                <c:pt idx="72">
                  <c:v>60.28</c:v>
                </c:pt>
                <c:pt idx="73">
                  <c:v>60.28</c:v>
                </c:pt>
                <c:pt idx="74">
                  <c:v>60.28</c:v>
                </c:pt>
                <c:pt idx="75">
                  <c:v>60.28</c:v>
                </c:pt>
                <c:pt idx="76">
                  <c:v>60.28</c:v>
                </c:pt>
                <c:pt idx="77">
                  <c:v>60.28</c:v>
                </c:pt>
                <c:pt idx="78">
                  <c:v>60.28</c:v>
                </c:pt>
                <c:pt idx="79">
                  <c:v>60.28</c:v>
                </c:pt>
                <c:pt idx="80">
                  <c:v>60.28</c:v>
                </c:pt>
                <c:pt idx="81">
                  <c:v>60.28</c:v>
                </c:pt>
                <c:pt idx="82">
                  <c:v>60.28</c:v>
                </c:pt>
                <c:pt idx="83">
                  <c:v>60.28</c:v>
                </c:pt>
                <c:pt idx="84">
                  <c:v>60.28</c:v>
                </c:pt>
                <c:pt idx="85">
                  <c:v>60.28</c:v>
                </c:pt>
                <c:pt idx="86">
                  <c:v>60.28</c:v>
                </c:pt>
                <c:pt idx="87">
                  <c:v>60.28</c:v>
                </c:pt>
                <c:pt idx="88">
                  <c:v>60.28</c:v>
                </c:pt>
                <c:pt idx="89">
                  <c:v>60.28</c:v>
                </c:pt>
                <c:pt idx="90">
                  <c:v>60.28</c:v>
                </c:pt>
                <c:pt idx="91">
                  <c:v>60.28</c:v>
                </c:pt>
                <c:pt idx="92">
                  <c:v>60.28</c:v>
                </c:pt>
                <c:pt idx="93">
                  <c:v>60.28</c:v>
                </c:pt>
                <c:pt idx="94">
                  <c:v>60.28</c:v>
                </c:pt>
                <c:pt idx="95">
                  <c:v>60.28</c:v>
                </c:pt>
                <c:pt idx="96">
                  <c:v>60.28</c:v>
                </c:pt>
                <c:pt idx="97">
                  <c:v>60.28</c:v>
                </c:pt>
                <c:pt idx="98">
                  <c:v>60.28</c:v>
                </c:pt>
                <c:pt idx="99">
                  <c:v>60.28</c:v>
                </c:pt>
                <c:pt idx="100">
                  <c:v>60.28</c:v>
                </c:pt>
                <c:pt idx="101">
                  <c:v>60.28</c:v>
                </c:pt>
                <c:pt idx="102">
                  <c:v>60.28</c:v>
                </c:pt>
                <c:pt idx="103">
                  <c:v>60.28</c:v>
                </c:pt>
                <c:pt idx="104">
                  <c:v>60.28</c:v>
                </c:pt>
                <c:pt idx="105">
                  <c:v>60.28</c:v>
                </c:pt>
                <c:pt idx="106">
                  <c:v>60.28</c:v>
                </c:pt>
                <c:pt idx="107">
                  <c:v>60.28</c:v>
                </c:pt>
                <c:pt idx="108">
                  <c:v>60.28</c:v>
                </c:pt>
                <c:pt idx="109">
                  <c:v>60.28</c:v>
                </c:pt>
                <c:pt idx="110">
                  <c:v>60.28</c:v>
                </c:pt>
                <c:pt idx="111">
                  <c:v>60.28</c:v>
                </c:pt>
                <c:pt idx="112">
                  <c:v>60.28</c:v>
                </c:pt>
                <c:pt idx="113">
                  <c:v>60.28</c:v>
                </c:pt>
                <c:pt idx="114">
                  <c:v>60.28</c:v>
                </c:pt>
                <c:pt idx="115">
                  <c:v>60.28</c:v>
                </c:pt>
                <c:pt idx="116">
                  <c:v>60.28</c:v>
                </c:pt>
                <c:pt idx="117">
                  <c:v>60.28</c:v>
                </c:pt>
                <c:pt idx="118">
                  <c:v>60.28</c:v>
                </c:pt>
                <c:pt idx="119">
                  <c:v>60.28</c:v>
                </c:pt>
                <c:pt idx="120">
                  <c:v>60.28</c:v>
                </c:pt>
                <c:pt idx="121">
                  <c:v>60.28</c:v>
                </c:pt>
                <c:pt idx="122">
                  <c:v>60.28</c:v>
                </c:pt>
                <c:pt idx="123">
                  <c:v>60.28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EA-4626-A1A3-2AAF71E94E7A}"/>
            </c:ext>
          </c:extLst>
        </c:ser>
        <c:ser>
          <c:idx val="3"/>
          <c:order val="7"/>
          <c:tx>
            <c:v>2018 ср. балл ОУ</c:v>
          </c:tx>
          <c:spPr>
            <a:ln w="25400" cap="rnd">
              <a:solidFill>
                <a:srgbClr val="FFB40D"/>
              </a:solidFill>
              <a:round/>
            </a:ln>
            <a:effectLst/>
          </c:spPr>
          <c:marker>
            <c:symbol val="none"/>
          </c:marker>
          <c:cat>
            <c:strRef>
              <c:f>'Химия-11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72 </c:v>
                </c:pt>
                <c:pt idx="58">
                  <c:v>МБОУ СШ № 73</c:v>
                </c:pt>
                <c:pt idx="59">
                  <c:v>МАОУ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 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МАОУ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МАОУ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МАОУ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МАОУ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МАОУ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МАОУ СШ № 7</c:v>
                </c:pt>
                <c:pt idx="85">
                  <c:v>МБОУ СШ № 18</c:v>
                </c:pt>
                <c:pt idx="86">
                  <c:v>МБОУ СШ № 22</c:v>
                </c:pt>
                <c:pt idx="87">
                  <c:v>МАОУ СШ № 24</c:v>
                </c:pt>
                <c:pt idx="88">
                  <c:v>МБОУ СШ № 56</c:v>
                </c:pt>
                <c:pt idx="89">
                  <c:v>МБОУ СШ № 66</c:v>
                </c:pt>
                <c:pt idx="90">
                  <c:v>МБОУ СШ № 69</c:v>
                </c:pt>
                <c:pt idx="91">
                  <c:v>МБОУ СШ № 70</c:v>
                </c:pt>
                <c:pt idx="92">
                  <c:v>МАОУ СШ № 85</c:v>
                </c:pt>
                <c:pt idx="93">
                  <c:v>МБОУ СШ № 91</c:v>
                </c:pt>
                <c:pt idx="94">
                  <c:v>МБОУ СШ № 98</c:v>
                </c:pt>
                <c:pt idx="95">
                  <c:v>МАОУ СШ № 108</c:v>
                </c:pt>
                <c:pt idx="96">
                  <c:v>МАОУ СШ № 115</c:v>
                </c:pt>
                <c:pt idx="97">
                  <c:v>МАОУ СШ № 121</c:v>
                </c:pt>
                <c:pt idx="98">
                  <c:v>МБОУ СШ № 129</c:v>
                </c:pt>
                <c:pt idx="99">
                  <c:v>МАОУ СШ № 134</c:v>
                </c:pt>
                <c:pt idx="100">
                  <c:v>МАОУ СШ № 139</c:v>
                </c:pt>
                <c:pt idx="101">
                  <c:v>МАОУ СШ № 141</c:v>
                </c:pt>
                <c:pt idx="102">
                  <c:v>МАОУ СШ № 143</c:v>
                </c:pt>
                <c:pt idx="103">
                  <c:v>МАОУ СШ № 144</c:v>
                </c:pt>
                <c:pt idx="104">
                  <c:v>МАОУ СШ № 145</c:v>
                </c:pt>
                <c:pt idx="105">
                  <c:v>МАОУ СШ № 147</c:v>
                </c:pt>
                <c:pt idx="106">
                  <c:v>МАОУ СШ № 149</c:v>
                </c:pt>
                <c:pt idx="107">
                  <c:v>МАОУ СШ № 150</c:v>
                </c:pt>
                <c:pt idx="108">
                  <c:v>МАОУ СШ № 151</c:v>
                </c:pt>
                <c:pt idx="109">
                  <c:v>МАОУ СШ № 152</c:v>
                </c:pt>
                <c:pt idx="110">
                  <c:v>МАОУ СШ № 154</c:v>
                </c:pt>
                <c:pt idx="111">
                  <c:v>МБОУ СШ № 156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 и Т"</c:v>
                </c:pt>
                <c:pt idx="115">
                  <c:v>МБОУ Гимназия 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 </c:v>
                </c:pt>
                <c:pt idx="119">
                  <c:v>МБОУ СШ № 14 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МАОУ СШ "Комплекс Покровский"</c:v>
                </c:pt>
                <c:pt idx="123">
                  <c:v>МБОУ СШ № 155</c:v>
                </c:pt>
              </c:strCache>
            </c:strRef>
          </c:cat>
          <c:val>
            <c:numRef>
              <c:f>'Химия-11 диаграмма по районам'!$P$5:$P$128</c:f>
              <c:numCache>
                <c:formatCode>0,00</c:formatCode>
                <c:ptCount val="124"/>
                <c:pt idx="0">
                  <c:v>70.599999999999994</c:v>
                </c:pt>
                <c:pt idx="1">
                  <c:v>59.125</c:v>
                </c:pt>
                <c:pt idx="2">
                  <c:v>54</c:v>
                </c:pt>
                <c:pt idx="3">
                  <c:v>49</c:v>
                </c:pt>
                <c:pt idx="4">
                  <c:v>63</c:v>
                </c:pt>
                <c:pt idx="5">
                  <c:v>66</c:v>
                </c:pt>
                <c:pt idx="6">
                  <c:v>34</c:v>
                </c:pt>
                <c:pt idx="7">
                  <c:v>56</c:v>
                </c:pt>
                <c:pt idx="8">
                  <c:v>67</c:v>
                </c:pt>
                <c:pt idx="9">
                  <c:v>84</c:v>
                </c:pt>
                <c:pt idx="10">
                  <c:v>51.206999999999994</c:v>
                </c:pt>
                <c:pt idx="11">
                  <c:v>57.24</c:v>
                </c:pt>
                <c:pt idx="12">
                  <c:v>50.5</c:v>
                </c:pt>
                <c:pt idx="13">
                  <c:v>61.33</c:v>
                </c:pt>
                <c:pt idx="14">
                  <c:v>66</c:v>
                </c:pt>
                <c:pt idx="15">
                  <c:v>67.3</c:v>
                </c:pt>
                <c:pt idx="16">
                  <c:v>42</c:v>
                </c:pt>
                <c:pt idx="17">
                  <c:v>56.2</c:v>
                </c:pt>
                <c:pt idx="18">
                  <c:v>45</c:v>
                </c:pt>
                <c:pt idx="20">
                  <c:v>31</c:v>
                </c:pt>
                <c:pt idx="23">
                  <c:v>35.5</c:v>
                </c:pt>
                <c:pt idx="25">
                  <c:v>51.733076923076922</c:v>
                </c:pt>
                <c:pt idx="26">
                  <c:v>59.92</c:v>
                </c:pt>
                <c:pt idx="27">
                  <c:v>64.400000000000006</c:v>
                </c:pt>
                <c:pt idx="28">
                  <c:v>46.4</c:v>
                </c:pt>
                <c:pt idx="29">
                  <c:v>61.8</c:v>
                </c:pt>
                <c:pt idx="30">
                  <c:v>59.57</c:v>
                </c:pt>
                <c:pt idx="35">
                  <c:v>48.5</c:v>
                </c:pt>
                <c:pt idx="36">
                  <c:v>38</c:v>
                </c:pt>
                <c:pt idx="37">
                  <c:v>68</c:v>
                </c:pt>
                <c:pt idx="38">
                  <c:v>47.8</c:v>
                </c:pt>
                <c:pt idx="40">
                  <c:v>28</c:v>
                </c:pt>
                <c:pt idx="41">
                  <c:v>49</c:v>
                </c:pt>
                <c:pt idx="42">
                  <c:v>43</c:v>
                </c:pt>
                <c:pt idx="43">
                  <c:v>58.14</c:v>
                </c:pt>
                <c:pt idx="45">
                  <c:v>55.241333333333323</c:v>
                </c:pt>
                <c:pt idx="46">
                  <c:v>65</c:v>
                </c:pt>
                <c:pt idx="47">
                  <c:v>65</c:v>
                </c:pt>
                <c:pt idx="48">
                  <c:v>37</c:v>
                </c:pt>
                <c:pt idx="49">
                  <c:v>62</c:v>
                </c:pt>
                <c:pt idx="50">
                  <c:v>52.33</c:v>
                </c:pt>
                <c:pt idx="51">
                  <c:v>49</c:v>
                </c:pt>
                <c:pt idx="52">
                  <c:v>67</c:v>
                </c:pt>
                <c:pt idx="53">
                  <c:v>53</c:v>
                </c:pt>
                <c:pt idx="54">
                  <c:v>48</c:v>
                </c:pt>
                <c:pt idx="56">
                  <c:v>41</c:v>
                </c:pt>
                <c:pt idx="57">
                  <c:v>53</c:v>
                </c:pt>
                <c:pt idx="59">
                  <c:v>62</c:v>
                </c:pt>
                <c:pt idx="61">
                  <c:v>63</c:v>
                </c:pt>
                <c:pt idx="62">
                  <c:v>56.29</c:v>
                </c:pt>
                <c:pt idx="63">
                  <c:v>55</c:v>
                </c:pt>
                <c:pt idx="64">
                  <c:v>51.385714285714286</c:v>
                </c:pt>
                <c:pt idx="65">
                  <c:v>42</c:v>
                </c:pt>
                <c:pt idx="66">
                  <c:v>69</c:v>
                </c:pt>
                <c:pt idx="67">
                  <c:v>47.6</c:v>
                </c:pt>
                <c:pt idx="68">
                  <c:v>67</c:v>
                </c:pt>
                <c:pt idx="69">
                  <c:v>63.5</c:v>
                </c:pt>
                <c:pt idx="70">
                  <c:v>26.5</c:v>
                </c:pt>
                <c:pt idx="71">
                  <c:v>39</c:v>
                </c:pt>
                <c:pt idx="72">
                  <c:v>47</c:v>
                </c:pt>
                <c:pt idx="73">
                  <c:v>36</c:v>
                </c:pt>
                <c:pt idx="74">
                  <c:v>45.6</c:v>
                </c:pt>
                <c:pt idx="76">
                  <c:v>47</c:v>
                </c:pt>
                <c:pt idx="77">
                  <c:v>41.4</c:v>
                </c:pt>
                <c:pt idx="78">
                  <c:v>52.8</c:v>
                </c:pt>
                <c:pt idx="79">
                  <c:v>95</c:v>
                </c:pt>
                <c:pt idx="80">
                  <c:v>55.732187746893636</c:v>
                </c:pt>
                <c:pt idx="81">
                  <c:v>55.714285714285715</c:v>
                </c:pt>
                <c:pt idx="82">
                  <c:v>37.333333333333336</c:v>
                </c:pt>
                <c:pt idx="83">
                  <c:v>67.400000000000006</c:v>
                </c:pt>
                <c:pt idx="84">
                  <c:v>47.444444444444443</c:v>
                </c:pt>
                <c:pt idx="85">
                  <c:v>58.142857142857146</c:v>
                </c:pt>
                <c:pt idx="86">
                  <c:v>56.571428571428569</c:v>
                </c:pt>
                <c:pt idx="87">
                  <c:v>59.833333333333336</c:v>
                </c:pt>
                <c:pt idx="88">
                  <c:v>34</c:v>
                </c:pt>
                <c:pt idx="89">
                  <c:v>56.6</c:v>
                </c:pt>
                <c:pt idx="90">
                  <c:v>51</c:v>
                </c:pt>
                <c:pt idx="91">
                  <c:v>32</c:v>
                </c:pt>
                <c:pt idx="92">
                  <c:v>59.428571428571431</c:v>
                </c:pt>
                <c:pt idx="93">
                  <c:v>68.25</c:v>
                </c:pt>
                <c:pt idx="94">
                  <c:v>53.5</c:v>
                </c:pt>
                <c:pt idx="95">
                  <c:v>39</c:v>
                </c:pt>
                <c:pt idx="97">
                  <c:v>23</c:v>
                </c:pt>
                <c:pt idx="98">
                  <c:v>69</c:v>
                </c:pt>
                <c:pt idx="99">
                  <c:v>75</c:v>
                </c:pt>
                <c:pt idx="100">
                  <c:v>23.666666666666668</c:v>
                </c:pt>
                <c:pt idx="101">
                  <c:v>54</c:v>
                </c:pt>
                <c:pt idx="102">
                  <c:v>70.17647058823529</c:v>
                </c:pt>
                <c:pt idx="103">
                  <c:v>83.587301587301582</c:v>
                </c:pt>
                <c:pt idx="104">
                  <c:v>74.75</c:v>
                </c:pt>
                <c:pt idx="105">
                  <c:v>68.375</c:v>
                </c:pt>
                <c:pt idx="106">
                  <c:v>65.833333333333329</c:v>
                </c:pt>
                <c:pt idx="107">
                  <c:v>58.769230769230766</c:v>
                </c:pt>
                <c:pt idx="108">
                  <c:v>63.5</c:v>
                </c:pt>
                <c:pt idx="109">
                  <c:v>54.625</c:v>
                </c:pt>
                <c:pt idx="112">
                  <c:v>54.125</c:v>
                </c:pt>
                <c:pt idx="113">
                  <c:v>63</c:v>
                </c:pt>
                <c:pt idx="115">
                  <c:v>57</c:v>
                </c:pt>
                <c:pt idx="116">
                  <c:v>68</c:v>
                </c:pt>
                <c:pt idx="117">
                  <c:v>40</c:v>
                </c:pt>
                <c:pt idx="118">
                  <c:v>71</c:v>
                </c:pt>
                <c:pt idx="119">
                  <c:v>40</c:v>
                </c:pt>
                <c:pt idx="120">
                  <c:v>45</c:v>
                </c:pt>
                <c:pt idx="122">
                  <c:v>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EA-4626-A1A3-2AAF71E94E7A}"/>
            </c:ext>
          </c:extLst>
        </c:ser>
        <c:ser>
          <c:idx val="4"/>
          <c:order val="8"/>
          <c:tx>
            <c:v>2017 ср. балл по городу</c:v>
          </c:tx>
          <c:spPr>
            <a:ln w="25400" cap="rnd">
              <a:solidFill>
                <a:srgbClr val="29FF8A"/>
              </a:solidFill>
              <a:round/>
            </a:ln>
            <a:effectLst/>
          </c:spPr>
          <c:marker>
            <c:symbol val="none"/>
          </c:marker>
          <c:cat>
            <c:strRef>
              <c:f>'Химия-11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72 </c:v>
                </c:pt>
                <c:pt idx="58">
                  <c:v>МБОУ СШ № 73</c:v>
                </c:pt>
                <c:pt idx="59">
                  <c:v>МАОУ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 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МАОУ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МАОУ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МАОУ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МАОУ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МАОУ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МАОУ СШ № 7</c:v>
                </c:pt>
                <c:pt idx="85">
                  <c:v>МБОУ СШ № 18</c:v>
                </c:pt>
                <c:pt idx="86">
                  <c:v>МБОУ СШ № 22</c:v>
                </c:pt>
                <c:pt idx="87">
                  <c:v>МАОУ СШ № 24</c:v>
                </c:pt>
                <c:pt idx="88">
                  <c:v>МБОУ СШ № 56</c:v>
                </c:pt>
                <c:pt idx="89">
                  <c:v>МБОУ СШ № 66</c:v>
                </c:pt>
                <c:pt idx="90">
                  <c:v>МБОУ СШ № 69</c:v>
                </c:pt>
                <c:pt idx="91">
                  <c:v>МБОУ СШ № 70</c:v>
                </c:pt>
                <c:pt idx="92">
                  <c:v>МАОУ СШ № 85</c:v>
                </c:pt>
                <c:pt idx="93">
                  <c:v>МБОУ СШ № 91</c:v>
                </c:pt>
                <c:pt idx="94">
                  <c:v>МБОУ СШ № 98</c:v>
                </c:pt>
                <c:pt idx="95">
                  <c:v>МАОУ СШ № 108</c:v>
                </c:pt>
                <c:pt idx="96">
                  <c:v>МАОУ СШ № 115</c:v>
                </c:pt>
                <c:pt idx="97">
                  <c:v>МАОУ СШ № 121</c:v>
                </c:pt>
                <c:pt idx="98">
                  <c:v>МБОУ СШ № 129</c:v>
                </c:pt>
                <c:pt idx="99">
                  <c:v>МАОУ СШ № 134</c:v>
                </c:pt>
                <c:pt idx="100">
                  <c:v>МАОУ СШ № 139</c:v>
                </c:pt>
                <c:pt idx="101">
                  <c:v>МАОУ СШ № 141</c:v>
                </c:pt>
                <c:pt idx="102">
                  <c:v>МАОУ СШ № 143</c:v>
                </c:pt>
                <c:pt idx="103">
                  <c:v>МАОУ СШ № 144</c:v>
                </c:pt>
                <c:pt idx="104">
                  <c:v>МАОУ СШ № 145</c:v>
                </c:pt>
                <c:pt idx="105">
                  <c:v>МАОУ СШ № 147</c:v>
                </c:pt>
                <c:pt idx="106">
                  <c:v>МАОУ СШ № 149</c:v>
                </c:pt>
                <c:pt idx="107">
                  <c:v>МАОУ СШ № 150</c:v>
                </c:pt>
                <c:pt idx="108">
                  <c:v>МАОУ СШ № 151</c:v>
                </c:pt>
                <c:pt idx="109">
                  <c:v>МАОУ СШ № 152</c:v>
                </c:pt>
                <c:pt idx="110">
                  <c:v>МАОУ СШ № 154</c:v>
                </c:pt>
                <c:pt idx="111">
                  <c:v>МБОУ СШ № 156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 и Т"</c:v>
                </c:pt>
                <c:pt idx="115">
                  <c:v>МБОУ Гимназия 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 </c:v>
                </c:pt>
                <c:pt idx="119">
                  <c:v>МБОУ СШ № 14 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МАОУ СШ "Комплекс Покровский"</c:v>
                </c:pt>
                <c:pt idx="123">
                  <c:v>МБОУ СШ № 155</c:v>
                </c:pt>
              </c:strCache>
            </c:strRef>
          </c:cat>
          <c:val>
            <c:numRef>
              <c:f>'Химия-11 диаграмма по районам'!$U$5:$U$128</c:f>
              <c:numCache>
                <c:formatCode>Основной</c:formatCode>
                <c:ptCount val="124"/>
                <c:pt idx="0">
                  <c:v>59.97</c:v>
                </c:pt>
                <c:pt idx="1">
                  <c:v>59.97</c:v>
                </c:pt>
                <c:pt idx="2">
                  <c:v>59.97</c:v>
                </c:pt>
                <c:pt idx="3">
                  <c:v>59.97</c:v>
                </c:pt>
                <c:pt idx="4">
                  <c:v>59.97</c:v>
                </c:pt>
                <c:pt idx="5">
                  <c:v>59.97</c:v>
                </c:pt>
                <c:pt idx="6">
                  <c:v>59.97</c:v>
                </c:pt>
                <c:pt idx="7">
                  <c:v>59.97</c:v>
                </c:pt>
                <c:pt idx="8">
                  <c:v>59.97</c:v>
                </c:pt>
                <c:pt idx="9">
                  <c:v>59.97</c:v>
                </c:pt>
                <c:pt idx="10">
                  <c:v>59.97</c:v>
                </c:pt>
                <c:pt idx="11">
                  <c:v>59.97</c:v>
                </c:pt>
                <c:pt idx="12">
                  <c:v>59.97</c:v>
                </c:pt>
                <c:pt idx="13">
                  <c:v>59.97</c:v>
                </c:pt>
                <c:pt idx="14">
                  <c:v>59.97</c:v>
                </c:pt>
                <c:pt idx="15">
                  <c:v>59.97</c:v>
                </c:pt>
                <c:pt idx="16">
                  <c:v>59.97</c:v>
                </c:pt>
                <c:pt idx="17">
                  <c:v>59.97</c:v>
                </c:pt>
                <c:pt idx="18">
                  <c:v>59.97</c:v>
                </c:pt>
                <c:pt idx="19">
                  <c:v>59.97</c:v>
                </c:pt>
                <c:pt idx="20">
                  <c:v>59.97</c:v>
                </c:pt>
                <c:pt idx="21">
                  <c:v>59.97</c:v>
                </c:pt>
                <c:pt idx="22">
                  <c:v>59.97</c:v>
                </c:pt>
                <c:pt idx="23">
                  <c:v>59.97</c:v>
                </c:pt>
                <c:pt idx="24">
                  <c:v>59.97</c:v>
                </c:pt>
                <c:pt idx="25">
                  <c:v>59.97</c:v>
                </c:pt>
                <c:pt idx="26">
                  <c:v>59.97</c:v>
                </c:pt>
                <c:pt idx="27">
                  <c:v>59.97</c:v>
                </c:pt>
                <c:pt idx="28">
                  <c:v>59.97</c:v>
                </c:pt>
                <c:pt idx="29">
                  <c:v>59.97</c:v>
                </c:pt>
                <c:pt idx="30">
                  <c:v>59.97</c:v>
                </c:pt>
                <c:pt idx="31">
                  <c:v>59.97</c:v>
                </c:pt>
                <c:pt idx="32">
                  <c:v>59.97</c:v>
                </c:pt>
                <c:pt idx="33">
                  <c:v>59.97</c:v>
                </c:pt>
                <c:pt idx="34">
                  <c:v>59.97</c:v>
                </c:pt>
                <c:pt idx="35">
                  <c:v>59.97</c:v>
                </c:pt>
                <c:pt idx="36">
                  <c:v>59.97</c:v>
                </c:pt>
                <c:pt idx="37">
                  <c:v>59.97</c:v>
                </c:pt>
                <c:pt idx="38">
                  <c:v>59.97</c:v>
                </c:pt>
                <c:pt idx="39">
                  <c:v>59.97</c:v>
                </c:pt>
                <c:pt idx="40">
                  <c:v>59.97</c:v>
                </c:pt>
                <c:pt idx="41">
                  <c:v>59.97</c:v>
                </c:pt>
                <c:pt idx="42">
                  <c:v>59.97</c:v>
                </c:pt>
                <c:pt idx="43">
                  <c:v>59.97</c:v>
                </c:pt>
                <c:pt idx="44">
                  <c:v>59.97</c:v>
                </c:pt>
                <c:pt idx="45">
                  <c:v>59.97</c:v>
                </c:pt>
                <c:pt idx="46">
                  <c:v>59.97</c:v>
                </c:pt>
                <c:pt idx="47">
                  <c:v>59.97</c:v>
                </c:pt>
                <c:pt idx="48">
                  <c:v>59.97</c:v>
                </c:pt>
                <c:pt idx="49">
                  <c:v>59.97</c:v>
                </c:pt>
                <c:pt idx="50">
                  <c:v>59.97</c:v>
                </c:pt>
                <c:pt idx="51">
                  <c:v>59.97</c:v>
                </c:pt>
                <c:pt idx="52">
                  <c:v>59.97</c:v>
                </c:pt>
                <c:pt idx="53">
                  <c:v>59.97</c:v>
                </c:pt>
                <c:pt idx="54">
                  <c:v>59.97</c:v>
                </c:pt>
                <c:pt idx="55">
                  <c:v>59.97</c:v>
                </c:pt>
                <c:pt idx="56">
                  <c:v>59.97</c:v>
                </c:pt>
                <c:pt idx="57">
                  <c:v>59.97</c:v>
                </c:pt>
                <c:pt idx="58">
                  <c:v>59.97</c:v>
                </c:pt>
                <c:pt idx="59">
                  <c:v>59.97</c:v>
                </c:pt>
                <c:pt idx="60">
                  <c:v>59.97</c:v>
                </c:pt>
                <c:pt idx="61">
                  <c:v>59.97</c:v>
                </c:pt>
                <c:pt idx="62">
                  <c:v>59.97</c:v>
                </c:pt>
                <c:pt idx="63">
                  <c:v>59.97</c:v>
                </c:pt>
                <c:pt idx="64">
                  <c:v>59.97</c:v>
                </c:pt>
                <c:pt idx="65">
                  <c:v>59.97</c:v>
                </c:pt>
                <c:pt idx="66">
                  <c:v>59.97</c:v>
                </c:pt>
                <c:pt idx="67">
                  <c:v>59.97</c:v>
                </c:pt>
                <c:pt idx="68">
                  <c:v>59.97</c:v>
                </c:pt>
                <c:pt idx="69">
                  <c:v>59.97</c:v>
                </c:pt>
                <c:pt idx="70">
                  <c:v>59.97</c:v>
                </c:pt>
                <c:pt idx="71">
                  <c:v>59.97</c:v>
                </c:pt>
                <c:pt idx="72">
                  <c:v>59.97</c:v>
                </c:pt>
                <c:pt idx="73">
                  <c:v>59.97</c:v>
                </c:pt>
                <c:pt idx="74">
                  <c:v>59.97</c:v>
                </c:pt>
                <c:pt idx="75">
                  <c:v>59.97</c:v>
                </c:pt>
                <c:pt idx="76">
                  <c:v>59.97</c:v>
                </c:pt>
                <c:pt idx="77">
                  <c:v>59.97</c:v>
                </c:pt>
                <c:pt idx="78">
                  <c:v>59.97</c:v>
                </c:pt>
                <c:pt idx="79">
                  <c:v>59.97</c:v>
                </c:pt>
                <c:pt idx="80">
                  <c:v>59.97</c:v>
                </c:pt>
                <c:pt idx="81">
                  <c:v>59.97</c:v>
                </c:pt>
                <c:pt idx="82">
                  <c:v>59.97</c:v>
                </c:pt>
                <c:pt idx="83">
                  <c:v>59.97</c:v>
                </c:pt>
                <c:pt idx="84">
                  <c:v>59.97</c:v>
                </c:pt>
                <c:pt idx="85">
                  <c:v>59.97</c:v>
                </c:pt>
                <c:pt idx="86">
                  <c:v>59.97</c:v>
                </c:pt>
                <c:pt idx="87">
                  <c:v>59.97</c:v>
                </c:pt>
                <c:pt idx="88">
                  <c:v>59.97</c:v>
                </c:pt>
                <c:pt idx="89">
                  <c:v>59.97</c:v>
                </c:pt>
                <c:pt idx="90">
                  <c:v>59.97</c:v>
                </c:pt>
                <c:pt idx="91">
                  <c:v>59.97</c:v>
                </c:pt>
                <c:pt idx="92">
                  <c:v>59.97</c:v>
                </c:pt>
                <c:pt idx="93">
                  <c:v>59.97</c:v>
                </c:pt>
                <c:pt idx="94">
                  <c:v>59.97</c:v>
                </c:pt>
                <c:pt idx="95">
                  <c:v>59.97</c:v>
                </c:pt>
                <c:pt idx="96">
                  <c:v>59.97</c:v>
                </c:pt>
                <c:pt idx="97">
                  <c:v>59.97</c:v>
                </c:pt>
                <c:pt idx="98">
                  <c:v>59.97</c:v>
                </c:pt>
                <c:pt idx="99">
                  <c:v>59.97</c:v>
                </c:pt>
                <c:pt idx="100">
                  <c:v>59.97</c:v>
                </c:pt>
                <c:pt idx="101">
                  <c:v>59.97</c:v>
                </c:pt>
                <c:pt idx="102">
                  <c:v>59.97</c:v>
                </c:pt>
                <c:pt idx="103">
                  <c:v>59.97</c:v>
                </c:pt>
                <c:pt idx="104">
                  <c:v>59.97</c:v>
                </c:pt>
                <c:pt idx="105">
                  <c:v>59.97</c:v>
                </c:pt>
                <c:pt idx="106">
                  <c:v>59.97</c:v>
                </c:pt>
                <c:pt idx="107">
                  <c:v>59.97</c:v>
                </c:pt>
                <c:pt idx="108">
                  <c:v>59.97</c:v>
                </c:pt>
                <c:pt idx="109">
                  <c:v>59.97</c:v>
                </c:pt>
                <c:pt idx="110">
                  <c:v>59.97</c:v>
                </c:pt>
                <c:pt idx="111">
                  <c:v>59.97</c:v>
                </c:pt>
                <c:pt idx="112">
                  <c:v>59.97</c:v>
                </c:pt>
                <c:pt idx="113">
                  <c:v>59.97</c:v>
                </c:pt>
                <c:pt idx="114">
                  <c:v>59.97</c:v>
                </c:pt>
                <c:pt idx="115">
                  <c:v>59.97</c:v>
                </c:pt>
                <c:pt idx="116">
                  <c:v>59.97</c:v>
                </c:pt>
                <c:pt idx="117">
                  <c:v>59.97</c:v>
                </c:pt>
                <c:pt idx="118">
                  <c:v>59.97</c:v>
                </c:pt>
                <c:pt idx="119">
                  <c:v>59.97</c:v>
                </c:pt>
                <c:pt idx="120">
                  <c:v>59.97</c:v>
                </c:pt>
                <c:pt idx="121">
                  <c:v>59.97</c:v>
                </c:pt>
                <c:pt idx="122">
                  <c:v>59.97</c:v>
                </c:pt>
                <c:pt idx="123">
                  <c:v>59.97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EA-4626-A1A3-2AAF71E94E7A}"/>
            </c:ext>
          </c:extLst>
        </c:ser>
        <c:ser>
          <c:idx val="5"/>
          <c:order val="9"/>
          <c:tx>
            <c:v>2017 ср. балл ОУ</c:v>
          </c:tx>
          <c:spPr>
            <a:ln w="25400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'Химия-11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72 </c:v>
                </c:pt>
                <c:pt idx="58">
                  <c:v>МБОУ СШ № 73</c:v>
                </c:pt>
                <c:pt idx="59">
                  <c:v>МАОУ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 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МАОУ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МАОУ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МАОУ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МАОУ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МАОУ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МАОУ СШ № 7</c:v>
                </c:pt>
                <c:pt idx="85">
                  <c:v>МБОУ СШ № 18</c:v>
                </c:pt>
                <c:pt idx="86">
                  <c:v>МБОУ СШ № 22</c:v>
                </c:pt>
                <c:pt idx="87">
                  <c:v>МАОУ СШ № 24</c:v>
                </c:pt>
                <c:pt idx="88">
                  <c:v>МБОУ СШ № 56</c:v>
                </c:pt>
                <c:pt idx="89">
                  <c:v>МБОУ СШ № 66</c:v>
                </c:pt>
                <c:pt idx="90">
                  <c:v>МБОУ СШ № 69</c:v>
                </c:pt>
                <c:pt idx="91">
                  <c:v>МБОУ СШ № 70</c:v>
                </c:pt>
                <c:pt idx="92">
                  <c:v>МАОУ СШ № 85</c:v>
                </c:pt>
                <c:pt idx="93">
                  <c:v>МБОУ СШ № 91</c:v>
                </c:pt>
                <c:pt idx="94">
                  <c:v>МБОУ СШ № 98</c:v>
                </c:pt>
                <c:pt idx="95">
                  <c:v>МАОУ СШ № 108</c:v>
                </c:pt>
                <c:pt idx="96">
                  <c:v>МАОУ СШ № 115</c:v>
                </c:pt>
                <c:pt idx="97">
                  <c:v>МАОУ СШ № 121</c:v>
                </c:pt>
                <c:pt idx="98">
                  <c:v>МБОУ СШ № 129</c:v>
                </c:pt>
                <c:pt idx="99">
                  <c:v>МАОУ СШ № 134</c:v>
                </c:pt>
                <c:pt idx="100">
                  <c:v>МАОУ СШ № 139</c:v>
                </c:pt>
                <c:pt idx="101">
                  <c:v>МАОУ СШ № 141</c:v>
                </c:pt>
                <c:pt idx="102">
                  <c:v>МАОУ СШ № 143</c:v>
                </c:pt>
                <c:pt idx="103">
                  <c:v>МАОУ СШ № 144</c:v>
                </c:pt>
                <c:pt idx="104">
                  <c:v>МАОУ СШ № 145</c:v>
                </c:pt>
                <c:pt idx="105">
                  <c:v>МАОУ СШ № 147</c:v>
                </c:pt>
                <c:pt idx="106">
                  <c:v>МАОУ СШ № 149</c:v>
                </c:pt>
                <c:pt idx="107">
                  <c:v>МАОУ СШ № 150</c:v>
                </c:pt>
                <c:pt idx="108">
                  <c:v>МАОУ СШ № 151</c:v>
                </c:pt>
                <c:pt idx="109">
                  <c:v>МАОУ СШ № 152</c:v>
                </c:pt>
                <c:pt idx="110">
                  <c:v>МАОУ СШ № 154</c:v>
                </c:pt>
                <c:pt idx="111">
                  <c:v>МБОУ СШ № 156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 и Т"</c:v>
                </c:pt>
                <c:pt idx="115">
                  <c:v>МБОУ Гимназия 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 </c:v>
                </c:pt>
                <c:pt idx="119">
                  <c:v>МБОУ СШ № 14 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МАОУ СШ "Комплекс Покровский"</c:v>
                </c:pt>
                <c:pt idx="123">
                  <c:v>МБОУ СШ № 155</c:v>
                </c:pt>
              </c:strCache>
            </c:strRef>
          </c:cat>
          <c:val>
            <c:numRef>
              <c:f>'Химия-11 диаграмма по районам'!$T$5:$T$128</c:f>
              <c:numCache>
                <c:formatCode>0,00</c:formatCode>
                <c:ptCount val="124"/>
                <c:pt idx="0">
                  <c:v>69.333333333333329</c:v>
                </c:pt>
                <c:pt idx="1">
                  <c:v>64.167857142857144</c:v>
                </c:pt>
                <c:pt idx="2">
                  <c:v>50.8</c:v>
                </c:pt>
                <c:pt idx="3">
                  <c:v>68.875</c:v>
                </c:pt>
                <c:pt idx="4">
                  <c:v>54</c:v>
                </c:pt>
                <c:pt idx="5">
                  <c:v>78</c:v>
                </c:pt>
                <c:pt idx="7">
                  <c:v>74.666666666666671</c:v>
                </c:pt>
                <c:pt idx="8">
                  <c:v>51.5</c:v>
                </c:pt>
                <c:pt idx="9">
                  <c:v>71.333333333333329</c:v>
                </c:pt>
                <c:pt idx="10">
                  <c:v>49.993461538461538</c:v>
                </c:pt>
                <c:pt idx="11">
                  <c:v>57.642857142857146</c:v>
                </c:pt>
                <c:pt idx="12">
                  <c:v>60</c:v>
                </c:pt>
                <c:pt idx="13">
                  <c:v>52.857142857142854</c:v>
                </c:pt>
                <c:pt idx="14">
                  <c:v>45</c:v>
                </c:pt>
                <c:pt idx="15">
                  <c:v>54.384615384615387</c:v>
                </c:pt>
                <c:pt idx="17">
                  <c:v>49.8</c:v>
                </c:pt>
                <c:pt idx="19">
                  <c:v>26</c:v>
                </c:pt>
                <c:pt idx="20">
                  <c:v>47</c:v>
                </c:pt>
                <c:pt idx="23" formatCode="Основной">
                  <c:v>40.25</c:v>
                </c:pt>
                <c:pt idx="24">
                  <c:v>67</c:v>
                </c:pt>
                <c:pt idx="25">
                  <c:v>49.872619047619047</c:v>
                </c:pt>
                <c:pt idx="26">
                  <c:v>63</c:v>
                </c:pt>
                <c:pt idx="27">
                  <c:v>51.4</c:v>
                </c:pt>
                <c:pt idx="28">
                  <c:v>53.5</c:v>
                </c:pt>
                <c:pt idx="29">
                  <c:v>73.8</c:v>
                </c:pt>
                <c:pt idx="30">
                  <c:v>45</c:v>
                </c:pt>
                <c:pt idx="32">
                  <c:v>39</c:v>
                </c:pt>
                <c:pt idx="33">
                  <c:v>40</c:v>
                </c:pt>
                <c:pt idx="37">
                  <c:v>39.6</c:v>
                </c:pt>
                <c:pt idx="38">
                  <c:v>56.666666666666664</c:v>
                </c:pt>
                <c:pt idx="40">
                  <c:v>43.5</c:v>
                </c:pt>
                <c:pt idx="41">
                  <c:v>48</c:v>
                </c:pt>
                <c:pt idx="42">
                  <c:v>25</c:v>
                </c:pt>
                <c:pt idx="43">
                  <c:v>62.75</c:v>
                </c:pt>
                <c:pt idx="44">
                  <c:v>57</c:v>
                </c:pt>
                <c:pt idx="45">
                  <c:v>52.307614237614239</c:v>
                </c:pt>
                <c:pt idx="46">
                  <c:v>64.36363636363636</c:v>
                </c:pt>
                <c:pt idx="47">
                  <c:v>66.666666666666671</c:v>
                </c:pt>
                <c:pt idx="48">
                  <c:v>54.222222222222221</c:v>
                </c:pt>
                <c:pt idx="49">
                  <c:v>65.454545454545453</c:v>
                </c:pt>
                <c:pt idx="50">
                  <c:v>57</c:v>
                </c:pt>
                <c:pt idx="51">
                  <c:v>50.75</c:v>
                </c:pt>
                <c:pt idx="52">
                  <c:v>64.75</c:v>
                </c:pt>
                <c:pt idx="53">
                  <c:v>62</c:v>
                </c:pt>
                <c:pt idx="54" formatCode="Основной">
                  <c:v>33.75</c:v>
                </c:pt>
                <c:pt idx="56">
                  <c:v>31</c:v>
                </c:pt>
                <c:pt idx="57">
                  <c:v>56.6</c:v>
                </c:pt>
                <c:pt idx="59">
                  <c:v>54.2</c:v>
                </c:pt>
                <c:pt idx="60">
                  <c:v>37</c:v>
                </c:pt>
                <c:pt idx="61">
                  <c:v>37</c:v>
                </c:pt>
                <c:pt idx="62">
                  <c:v>49.857142857142854</c:v>
                </c:pt>
                <c:pt idx="64">
                  <c:v>49.222263450834873</c:v>
                </c:pt>
                <c:pt idx="65">
                  <c:v>64.454545454545453</c:v>
                </c:pt>
                <c:pt idx="66" formatCode="Основной">
                  <c:v>75.75</c:v>
                </c:pt>
                <c:pt idx="67" formatCode="Основной">
                  <c:v>46.75</c:v>
                </c:pt>
                <c:pt idx="68">
                  <c:v>60.333333333333336</c:v>
                </c:pt>
                <c:pt idx="69">
                  <c:v>60</c:v>
                </c:pt>
                <c:pt idx="70">
                  <c:v>20</c:v>
                </c:pt>
                <c:pt idx="71">
                  <c:v>56</c:v>
                </c:pt>
                <c:pt idx="72">
                  <c:v>38.166666666666664</c:v>
                </c:pt>
                <c:pt idx="73">
                  <c:v>57</c:v>
                </c:pt>
                <c:pt idx="74">
                  <c:v>34.857142857142854</c:v>
                </c:pt>
                <c:pt idx="76">
                  <c:v>43</c:v>
                </c:pt>
                <c:pt idx="77">
                  <c:v>29</c:v>
                </c:pt>
                <c:pt idx="78">
                  <c:v>38.799999999999997</c:v>
                </c:pt>
                <c:pt idx="79">
                  <c:v>65</c:v>
                </c:pt>
                <c:pt idx="80">
                  <c:v>58.119346829640953</c:v>
                </c:pt>
                <c:pt idx="81">
                  <c:v>75</c:v>
                </c:pt>
                <c:pt idx="82">
                  <c:v>20</c:v>
                </c:pt>
                <c:pt idx="83">
                  <c:v>66</c:v>
                </c:pt>
                <c:pt idx="84">
                  <c:v>60.833333333333336</c:v>
                </c:pt>
                <c:pt idx="85">
                  <c:v>66.625</c:v>
                </c:pt>
                <c:pt idx="86">
                  <c:v>56.5</c:v>
                </c:pt>
                <c:pt idx="87">
                  <c:v>47.75</c:v>
                </c:pt>
                <c:pt idx="88">
                  <c:v>60.333333333333336</c:v>
                </c:pt>
                <c:pt idx="89">
                  <c:v>49</c:v>
                </c:pt>
                <c:pt idx="90">
                  <c:v>55</c:v>
                </c:pt>
                <c:pt idx="91">
                  <c:v>65.5</c:v>
                </c:pt>
                <c:pt idx="92">
                  <c:v>69.875</c:v>
                </c:pt>
                <c:pt idx="93">
                  <c:v>50.6</c:v>
                </c:pt>
                <c:pt idx="94">
                  <c:v>54</c:v>
                </c:pt>
                <c:pt idx="95">
                  <c:v>65</c:v>
                </c:pt>
                <c:pt idx="96">
                  <c:v>68</c:v>
                </c:pt>
                <c:pt idx="97">
                  <c:v>48.5</c:v>
                </c:pt>
                <c:pt idx="98">
                  <c:v>50</c:v>
                </c:pt>
                <c:pt idx="99">
                  <c:v>73</c:v>
                </c:pt>
                <c:pt idx="100">
                  <c:v>53.5</c:v>
                </c:pt>
                <c:pt idx="102">
                  <c:v>61.3</c:v>
                </c:pt>
                <c:pt idx="103">
                  <c:v>84.618181818181824</c:v>
                </c:pt>
                <c:pt idx="104">
                  <c:v>53.5</c:v>
                </c:pt>
                <c:pt idx="105">
                  <c:v>60.875</c:v>
                </c:pt>
                <c:pt idx="106">
                  <c:v>48.541666666666664</c:v>
                </c:pt>
                <c:pt idx="107">
                  <c:v>63.823529411764703</c:v>
                </c:pt>
                <c:pt idx="108">
                  <c:v>42.333333333333336</c:v>
                </c:pt>
                <c:pt idx="109">
                  <c:v>57.333333333333336</c:v>
                </c:pt>
                <c:pt idx="112">
                  <c:v>57.877339181286551</c:v>
                </c:pt>
                <c:pt idx="113">
                  <c:v>68.578947368421055</c:v>
                </c:pt>
                <c:pt idx="114">
                  <c:v>62</c:v>
                </c:pt>
                <c:pt idx="115">
                  <c:v>69.166666666666671</c:v>
                </c:pt>
                <c:pt idx="116">
                  <c:v>70.5</c:v>
                </c:pt>
                <c:pt idx="117">
                  <c:v>34</c:v>
                </c:pt>
                <c:pt idx="118">
                  <c:v>73.777777777777771</c:v>
                </c:pt>
                <c:pt idx="119">
                  <c:v>50</c:v>
                </c:pt>
                <c:pt idx="120">
                  <c:v>45.25</c:v>
                </c:pt>
                <c:pt idx="121">
                  <c:v>47</c:v>
                </c:pt>
                <c:pt idx="122">
                  <c:v>58.5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6EA-4626-A1A3-2AAF71E94E7A}"/>
            </c:ext>
          </c:extLst>
        </c:ser>
        <c:ser>
          <c:idx val="6"/>
          <c:order val="10"/>
          <c:tx>
            <c:v>2016 ср. балл по городу</c:v>
          </c:tx>
          <c:spPr>
            <a:ln w="25400">
              <a:solidFill>
                <a:srgbClr val="3333CC"/>
              </a:solidFill>
            </a:ln>
          </c:spPr>
          <c:marker>
            <c:symbol val="none"/>
          </c:marker>
          <c:cat>
            <c:strRef>
              <c:f>'Химия-11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72 </c:v>
                </c:pt>
                <c:pt idx="58">
                  <c:v>МБОУ СШ № 73</c:v>
                </c:pt>
                <c:pt idx="59">
                  <c:v>МАОУ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 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МАОУ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МАОУ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МАОУ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МАОУ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МАОУ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МАОУ СШ № 7</c:v>
                </c:pt>
                <c:pt idx="85">
                  <c:v>МБОУ СШ № 18</c:v>
                </c:pt>
                <c:pt idx="86">
                  <c:v>МБОУ СШ № 22</c:v>
                </c:pt>
                <c:pt idx="87">
                  <c:v>МАОУ СШ № 24</c:v>
                </c:pt>
                <c:pt idx="88">
                  <c:v>МБОУ СШ № 56</c:v>
                </c:pt>
                <c:pt idx="89">
                  <c:v>МБОУ СШ № 66</c:v>
                </c:pt>
                <c:pt idx="90">
                  <c:v>МБОУ СШ № 69</c:v>
                </c:pt>
                <c:pt idx="91">
                  <c:v>МБОУ СШ № 70</c:v>
                </c:pt>
                <c:pt idx="92">
                  <c:v>МАОУ СШ № 85</c:v>
                </c:pt>
                <c:pt idx="93">
                  <c:v>МБОУ СШ № 91</c:v>
                </c:pt>
                <c:pt idx="94">
                  <c:v>МБОУ СШ № 98</c:v>
                </c:pt>
                <c:pt idx="95">
                  <c:v>МАОУ СШ № 108</c:v>
                </c:pt>
                <c:pt idx="96">
                  <c:v>МАОУ СШ № 115</c:v>
                </c:pt>
                <c:pt idx="97">
                  <c:v>МАОУ СШ № 121</c:v>
                </c:pt>
                <c:pt idx="98">
                  <c:v>МБОУ СШ № 129</c:v>
                </c:pt>
                <c:pt idx="99">
                  <c:v>МАОУ СШ № 134</c:v>
                </c:pt>
                <c:pt idx="100">
                  <c:v>МАОУ СШ № 139</c:v>
                </c:pt>
                <c:pt idx="101">
                  <c:v>МАОУ СШ № 141</c:v>
                </c:pt>
                <c:pt idx="102">
                  <c:v>МАОУ СШ № 143</c:v>
                </c:pt>
                <c:pt idx="103">
                  <c:v>МАОУ СШ № 144</c:v>
                </c:pt>
                <c:pt idx="104">
                  <c:v>МАОУ СШ № 145</c:v>
                </c:pt>
                <c:pt idx="105">
                  <c:v>МАОУ СШ № 147</c:v>
                </c:pt>
                <c:pt idx="106">
                  <c:v>МАОУ СШ № 149</c:v>
                </c:pt>
                <c:pt idx="107">
                  <c:v>МАОУ СШ № 150</c:v>
                </c:pt>
                <c:pt idx="108">
                  <c:v>МАОУ СШ № 151</c:v>
                </c:pt>
                <c:pt idx="109">
                  <c:v>МАОУ СШ № 152</c:v>
                </c:pt>
                <c:pt idx="110">
                  <c:v>МАОУ СШ № 154</c:v>
                </c:pt>
                <c:pt idx="111">
                  <c:v>МБОУ СШ № 156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 и Т"</c:v>
                </c:pt>
                <c:pt idx="115">
                  <c:v>МБОУ Гимназия 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 </c:v>
                </c:pt>
                <c:pt idx="119">
                  <c:v>МБОУ СШ № 14 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МАОУ СШ "Комплекс Покровский"</c:v>
                </c:pt>
                <c:pt idx="123">
                  <c:v>МБОУ СШ № 155</c:v>
                </c:pt>
              </c:strCache>
            </c:strRef>
          </c:cat>
          <c:val>
            <c:numRef>
              <c:f>'Химия-11 диаграмма по районам'!$Y$5:$Y$128</c:f>
              <c:numCache>
                <c:formatCode>Основной</c:formatCode>
                <c:ptCount val="124"/>
                <c:pt idx="0" formatCode="0,00">
                  <c:v>57.56</c:v>
                </c:pt>
                <c:pt idx="1">
                  <c:v>57.56</c:v>
                </c:pt>
                <c:pt idx="2" formatCode="0,00">
                  <c:v>57.56</c:v>
                </c:pt>
                <c:pt idx="3" formatCode="0,00">
                  <c:v>57.56</c:v>
                </c:pt>
                <c:pt idx="4" formatCode="0,00">
                  <c:v>57.56</c:v>
                </c:pt>
                <c:pt idx="5" formatCode="0,00">
                  <c:v>57.56</c:v>
                </c:pt>
                <c:pt idx="6" formatCode="0,00">
                  <c:v>57.56</c:v>
                </c:pt>
                <c:pt idx="7" formatCode="0,00">
                  <c:v>57.56</c:v>
                </c:pt>
                <c:pt idx="8" formatCode="0,00">
                  <c:v>57.56</c:v>
                </c:pt>
                <c:pt idx="9" formatCode="0,00">
                  <c:v>57.56</c:v>
                </c:pt>
                <c:pt idx="10" formatCode="0,00">
                  <c:v>57.56</c:v>
                </c:pt>
                <c:pt idx="11" formatCode="0,00">
                  <c:v>57.56</c:v>
                </c:pt>
                <c:pt idx="12" formatCode="0,00">
                  <c:v>57.56</c:v>
                </c:pt>
                <c:pt idx="13" formatCode="0,00">
                  <c:v>57.56</c:v>
                </c:pt>
                <c:pt idx="14" formatCode="0,00">
                  <c:v>57.56</c:v>
                </c:pt>
                <c:pt idx="15" formatCode="0,00">
                  <c:v>57.56</c:v>
                </c:pt>
                <c:pt idx="16" formatCode="0,00">
                  <c:v>57.56</c:v>
                </c:pt>
                <c:pt idx="17" formatCode="0,00">
                  <c:v>57.56</c:v>
                </c:pt>
                <c:pt idx="18" formatCode="0,00">
                  <c:v>57.56</c:v>
                </c:pt>
                <c:pt idx="19" formatCode="0,00">
                  <c:v>57.56</c:v>
                </c:pt>
                <c:pt idx="20" formatCode="0,00">
                  <c:v>57.56</c:v>
                </c:pt>
                <c:pt idx="21" formatCode="0,00">
                  <c:v>57.56</c:v>
                </c:pt>
                <c:pt idx="22" formatCode="0,00">
                  <c:v>57.56</c:v>
                </c:pt>
                <c:pt idx="23" formatCode="0,00">
                  <c:v>57.56</c:v>
                </c:pt>
                <c:pt idx="24" formatCode="0,00">
                  <c:v>57.56</c:v>
                </c:pt>
                <c:pt idx="25" formatCode="0,00">
                  <c:v>57.56</c:v>
                </c:pt>
                <c:pt idx="26" formatCode="0,00">
                  <c:v>57.56</c:v>
                </c:pt>
                <c:pt idx="27" formatCode="0,00">
                  <c:v>57.56</c:v>
                </c:pt>
                <c:pt idx="28" formatCode="0,00">
                  <c:v>57.56</c:v>
                </c:pt>
                <c:pt idx="29" formatCode="0,00">
                  <c:v>57.56</c:v>
                </c:pt>
                <c:pt idx="30" formatCode="0,00">
                  <c:v>57.56</c:v>
                </c:pt>
                <c:pt idx="31" formatCode="0,00">
                  <c:v>57.56</c:v>
                </c:pt>
                <c:pt idx="32" formatCode="0,00">
                  <c:v>57.56</c:v>
                </c:pt>
                <c:pt idx="33" formatCode="0,00">
                  <c:v>57.56</c:v>
                </c:pt>
                <c:pt idx="34" formatCode="0,00">
                  <c:v>57.56</c:v>
                </c:pt>
                <c:pt idx="35" formatCode="0,00">
                  <c:v>57.56</c:v>
                </c:pt>
                <c:pt idx="36" formatCode="0,00">
                  <c:v>57.56</c:v>
                </c:pt>
                <c:pt idx="37" formatCode="0,00">
                  <c:v>57.56</c:v>
                </c:pt>
                <c:pt idx="38" formatCode="0,00">
                  <c:v>57.56</c:v>
                </c:pt>
                <c:pt idx="39" formatCode="0,00">
                  <c:v>57.56</c:v>
                </c:pt>
                <c:pt idx="40" formatCode="0,00">
                  <c:v>57.56</c:v>
                </c:pt>
                <c:pt idx="41" formatCode="0,00">
                  <c:v>57.56</c:v>
                </c:pt>
                <c:pt idx="42" formatCode="0,00">
                  <c:v>57.56</c:v>
                </c:pt>
                <c:pt idx="43" formatCode="0,00">
                  <c:v>57.56</c:v>
                </c:pt>
                <c:pt idx="44" formatCode="0,00">
                  <c:v>57.56</c:v>
                </c:pt>
                <c:pt idx="45" formatCode="0,00">
                  <c:v>57.56</c:v>
                </c:pt>
                <c:pt idx="46" formatCode="0,00">
                  <c:v>57.56</c:v>
                </c:pt>
                <c:pt idx="47" formatCode="0,00">
                  <c:v>57.56</c:v>
                </c:pt>
                <c:pt idx="48" formatCode="0,00">
                  <c:v>57.56</c:v>
                </c:pt>
                <c:pt idx="49" formatCode="0,00">
                  <c:v>57.56</c:v>
                </c:pt>
                <c:pt idx="50" formatCode="0,00">
                  <c:v>57.56</c:v>
                </c:pt>
                <c:pt idx="51" formatCode="0,00">
                  <c:v>57.56</c:v>
                </c:pt>
                <c:pt idx="52" formatCode="0,00">
                  <c:v>57.56</c:v>
                </c:pt>
                <c:pt idx="53" formatCode="0,00">
                  <c:v>57.56</c:v>
                </c:pt>
                <c:pt idx="54" formatCode="0,00">
                  <c:v>57.56</c:v>
                </c:pt>
                <c:pt idx="55" formatCode="0,00">
                  <c:v>57.56</c:v>
                </c:pt>
                <c:pt idx="56" formatCode="0,00">
                  <c:v>57.56</c:v>
                </c:pt>
                <c:pt idx="57" formatCode="0,00">
                  <c:v>57.56</c:v>
                </c:pt>
                <c:pt idx="58" formatCode="0,00">
                  <c:v>57.56</c:v>
                </c:pt>
                <c:pt idx="59" formatCode="0,00">
                  <c:v>57.56</c:v>
                </c:pt>
                <c:pt idx="60" formatCode="0,00">
                  <c:v>57.56</c:v>
                </c:pt>
                <c:pt idx="61" formatCode="0,00">
                  <c:v>57.56</c:v>
                </c:pt>
                <c:pt idx="62" formatCode="0,00">
                  <c:v>57.56</c:v>
                </c:pt>
                <c:pt idx="63" formatCode="0,00">
                  <c:v>57.56</c:v>
                </c:pt>
                <c:pt idx="64" formatCode="0,00">
                  <c:v>57.56</c:v>
                </c:pt>
                <c:pt idx="65" formatCode="0,00">
                  <c:v>57.56</c:v>
                </c:pt>
                <c:pt idx="66" formatCode="0,00">
                  <c:v>57.56</c:v>
                </c:pt>
                <c:pt idx="67" formatCode="0,00">
                  <c:v>57.56</c:v>
                </c:pt>
                <c:pt idx="68" formatCode="0,00">
                  <c:v>57.56</c:v>
                </c:pt>
                <c:pt idx="69" formatCode="0,00">
                  <c:v>57.56</c:v>
                </c:pt>
                <c:pt idx="70" formatCode="0,00">
                  <c:v>57.56</c:v>
                </c:pt>
                <c:pt idx="71" formatCode="0,00">
                  <c:v>57.56</c:v>
                </c:pt>
                <c:pt idx="72" formatCode="0,00">
                  <c:v>57.56</c:v>
                </c:pt>
                <c:pt idx="73" formatCode="0,00">
                  <c:v>57.56</c:v>
                </c:pt>
                <c:pt idx="74" formatCode="0,00">
                  <c:v>57.56</c:v>
                </c:pt>
                <c:pt idx="75" formatCode="0,00">
                  <c:v>57.56</c:v>
                </c:pt>
                <c:pt idx="76" formatCode="0,00">
                  <c:v>57.56</c:v>
                </c:pt>
                <c:pt idx="77" formatCode="0,00">
                  <c:v>57.56</c:v>
                </c:pt>
                <c:pt idx="78" formatCode="0,00">
                  <c:v>57.56</c:v>
                </c:pt>
                <c:pt idx="79" formatCode="0,00">
                  <c:v>57.56</c:v>
                </c:pt>
                <c:pt idx="80" formatCode="0,00">
                  <c:v>57.56</c:v>
                </c:pt>
                <c:pt idx="81" formatCode="0,00">
                  <c:v>57.56</c:v>
                </c:pt>
                <c:pt idx="82" formatCode="0,00">
                  <c:v>57.56</c:v>
                </c:pt>
                <c:pt idx="83" formatCode="0,00">
                  <c:v>57.56</c:v>
                </c:pt>
                <c:pt idx="84" formatCode="0,00">
                  <c:v>57.56</c:v>
                </c:pt>
                <c:pt idx="85" formatCode="0,00">
                  <c:v>57.56</c:v>
                </c:pt>
                <c:pt idx="86" formatCode="0,00">
                  <c:v>57.56</c:v>
                </c:pt>
                <c:pt idx="87" formatCode="0,00">
                  <c:v>57.56</c:v>
                </c:pt>
                <c:pt idx="88" formatCode="0,00">
                  <c:v>57.56</c:v>
                </c:pt>
                <c:pt idx="89" formatCode="0,00">
                  <c:v>57.56</c:v>
                </c:pt>
                <c:pt idx="90" formatCode="0,00">
                  <c:v>57.56</c:v>
                </c:pt>
                <c:pt idx="91" formatCode="0,00">
                  <c:v>57.56</c:v>
                </c:pt>
                <c:pt idx="92" formatCode="0,00">
                  <c:v>57.56</c:v>
                </c:pt>
                <c:pt idx="93" formatCode="0,00">
                  <c:v>57.56</c:v>
                </c:pt>
                <c:pt idx="94" formatCode="0,00">
                  <c:v>57.56</c:v>
                </c:pt>
                <c:pt idx="95" formatCode="0,00">
                  <c:v>57.56</c:v>
                </c:pt>
                <c:pt idx="96" formatCode="0,00">
                  <c:v>57.56</c:v>
                </c:pt>
                <c:pt idx="97" formatCode="0,00">
                  <c:v>57.56</c:v>
                </c:pt>
                <c:pt idx="98" formatCode="0,00">
                  <c:v>57.56</c:v>
                </c:pt>
                <c:pt idx="99" formatCode="0,00">
                  <c:v>57.56</c:v>
                </c:pt>
                <c:pt idx="100" formatCode="0,00">
                  <c:v>57.56</c:v>
                </c:pt>
                <c:pt idx="101" formatCode="0,00">
                  <c:v>57.56</c:v>
                </c:pt>
                <c:pt idx="102" formatCode="0,00">
                  <c:v>57.56</c:v>
                </c:pt>
                <c:pt idx="103" formatCode="0,00">
                  <c:v>57.56</c:v>
                </c:pt>
                <c:pt idx="104" formatCode="0,00">
                  <c:v>57.56</c:v>
                </c:pt>
                <c:pt idx="105" formatCode="0,00">
                  <c:v>57.56</c:v>
                </c:pt>
                <c:pt idx="106" formatCode="0,00">
                  <c:v>57.56</c:v>
                </c:pt>
                <c:pt idx="107" formatCode="0,00">
                  <c:v>57.56</c:v>
                </c:pt>
                <c:pt idx="108" formatCode="0,00">
                  <c:v>57.56</c:v>
                </c:pt>
                <c:pt idx="109" formatCode="0,00">
                  <c:v>57.56</c:v>
                </c:pt>
                <c:pt idx="110" formatCode="0,00">
                  <c:v>57.56</c:v>
                </c:pt>
                <c:pt idx="111" formatCode="0,00">
                  <c:v>57.56</c:v>
                </c:pt>
                <c:pt idx="112" formatCode="0,00">
                  <c:v>57.56</c:v>
                </c:pt>
                <c:pt idx="113" formatCode="0,00">
                  <c:v>57.56</c:v>
                </c:pt>
                <c:pt idx="114" formatCode="0,00">
                  <c:v>57.56</c:v>
                </c:pt>
                <c:pt idx="115" formatCode="0,00">
                  <c:v>57.56</c:v>
                </c:pt>
                <c:pt idx="116" formatCode="0,00">
                  <c:v>57.56</c:v>
                </c:pt>
                <c:pt idx="117" formatCode="0,00">
                  <c:v>57.56</c:v>
                </c:pt>
                <c:pt idx="118" formatCode="0,00">
                  <c:v>57.56</c:v>
                </c:pt>
                <c:pt idx="119" formatCode="0,00">
                  <c:v>57.56</c:v>
                </c:pt>
                <c:pt idx="120" formatCode="0,00">
                  <c:v>57.56</c:v>
                </c:pt>
                <c:pt idx="121" formatCode="0,00">
                  <c:v>57.56</c:v>
                </c:pt>
                <c:pt idx="122" formatCode="0,00">
                  <c:v>57.56</c:v>
                </c:pt>
                <c:pt idx="123" formatCode="0,00">
                  <c:v>57.56</c:v>
                </c:pt>
              </c:numCache>
            </c:numRef>
          </c:val>
          <c:smooth val="0"/>
        </c:ser>
        <c:ser>
          <c:idx val="7"/>
          <c:order val="11"/>
          <c:tx>
            <c:v>2016 ср. балл ОУ</c:v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'Химия-11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72 </c:v>
                </c:pt>
                <c:pt idx="58">
                  <c:v>МБОУ СШ № 73</c:v>
                </c:pt>
                <c:pt idx="59">
                  <c:v>МАОУ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 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МАОУ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МАОУ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МАОУ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МАОУ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МАОУ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МАОУ СШ № 7</c:v>
                </c:pt>
                <c:pt idx="85">
                  <c:v>МБОУ СШ № 18</c:v>
                </c:pt>
                <c:pt idx="86">
                  <c:v>МБОУ СШ № 22</c:v>
                </c:pt>
                <c:pt idx="87">
                  <c:v>МАОУ СШ № 24</c:v>
                </c:pt>
                <c:pt idx="88">
                  <c:v>МБОУ СШ № 56</c:v>
                </c:pt>
                <c:pt idx="89">
                  <c:v>МБОУ СШ № 66</c:v>
                </c:pt>
                <c:pt idx="90">
                  <c:v>МБОУ СШ № 69</c:v>
                </c:pt>
                <c:pt idx="91">
                  <c:v>МБОУ СШ № 70</c:v>
                </c:pt>
                <c:pt idx="92">
                  <c:v>МАОУ СШ № 85</c:v>
                </c:pt>
                <c:pt idx="93">
                  <c:v>МБОУ СШ № 91</c:v>
                </c:pt>
                <c:pt idx="94">
                  <c:v>МБОУ СШ № 98</c:v>
                </c:pt>
                <c:pt idx="95">
                  <c:v>МАОУ СШ № 108</c:v>
                </c:pt>
                <c:pt idx="96">
                  <c:v>МАОУ СШ № 115</c:v>
                </c:pt>
                <c:pt idx="97">
                  <c:v>МАОУ СШ № 121</c:v>
                </c:pt>
                <c:pt idx="98">
                  <c:v>МБОУ СШ № 129</c:v>
                </c:pt>
                <c:pt idx="99">
                  <c:v>МАОУ СШ № 134</c:v>
                </c:pt>
                <c:pt idx="100">
                  <c:v>МАОУ СШ № 139</c:v>
                </c:pt>
                <c:pt idx="101">
                  <c:v>МАОУ СШ № 141</c:v>
                </c:pt>
                <c:pt idx="102">
                  <c:v>МАОУ СШ № 143</c:v>
                </c:pt>
                <c:pt idx="103">
                  <c:v>МАОУ СШ № 144</c:v>
                </c:pt>
                <c:pt idx="104">
                  <c:v>МАОУ СШ № 145</c:v>
                </c:pt>
                <c:pt idx="105">
                  <c:v>МАОУ СШ № 147</c:v>
                </c:pt>
                <c:pt idx="106">
                  <c:v>МАОУ СШ № 149</c:v>
                </c:pt>
                <c:pt idx="107">
                  <c:v>МАОУ СШ № 150</c:v>
                </c:pt>
                <c:pt idx="108">
                  <c:v>МАОУ СШ № 151</c:v>
                </c:pt>
                <c:pt idx="109">
                  <c:v>МАОУ СШ № 152</c:v>
                </c:pt>
                <c:pt idx="110">
                  <c:v>МАОУ СШ № 154</c:v>
                </c:pt>
                <c:pt idx="111">
                  <c:v>МБОУ СШ № 156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 и Т"</c:v>
                </c:pt>
                <c:pt idx="115">
                  <c:v>МБОУ Гимназия 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 </c:v>
                </c:pt>
                <c:pt idx="119">
                  <c:v>МБОУ СШ № 14 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МАОУ СШ "Комплекс Покровский"</c:v>
                </c:pt>
                <c:pt idx="123">
                  <c:v>МБОУ СШ № 155</c:v>
                </c:pt>
              </c:strCache>
            </c:strRef>
          </c:cat>
          <c:val>
            <c:numRef>
              <c:f>'Химия-11 диаграмма по районам'!$X$5:$X$128</c:f>
              <c:numCache>
                <c:formatCode>0,00</c:formatCode>
                <c:ptCount val="124"/>
                <c:pt idx="0">
                  <c:v>59.25</c:v>
                </c:pt>
                <c:pt idx="1">
                  <c:v>62</c:v>
                </c:pt>
                <c:pt idx="2">
                  <c:v>48.75</c:v>
                </c:pt>
                <c:pt idx="3">
                  <c:v>55.5</c:v>
                </c:pt>
                <c:pt idx="4">
                  <c:v>72.25</c:v>
                </c:pt>
                <c:pt idx="5">
                  <c:v>50.75</c:v>
                </c:pt>
                <c:pt idx="6">
                  <c:v>87</c:v>
                </c:pt>
                <c:pt idx="7">
                  <c:v>61.75</c:v>
                </c:pt>
                <c:pt idx="8">
                  <c:v>61</c:v>
                </c:pt>
                <c:pt idx="9">
                  <c:v>59</c:v>
                </c:pt>
                <c:pt idx="10">
                  <c:v>50.443055555555553</c:v>
                </c:pt>
                <c:pt idx="11">
                  <c:v>59.555555555555557</c:v>
                </c:pt>
                <c:pt idx="12">
                  <c:v>53</c:v>
                </c:pt>
                <c:pt idx="13">
                  <c:v>45.25</c:v>
                </c:pt>
                <c:pt idx="14">
                  <c:v>53</c:v>
                </c:pt>
                <c:pt idx="15">
                  <c:v>59.125</c:v>
                </c:pt>
                <c:pt idx="17">
                  <c:v>54</c:v>
                </c:pt>
                <c:pt idx="18">
                  <c:v>47.5</c:v>
                </c:pt>
                <c:pt idx="20">
                  <c:v>37</c:v>
                </c:pt>
                <c:pt idx="21">
                  <c:v>50</c:v>
                </c:pt>
                <c:pt idx="22">
                  <c:v>46</c:v>
                </c:pt>
                <c:pt idx="25">
                  <c:v>53.417708333333337</c:v>
                </c:pt>
                <c:pt idx="26">
                  <c:v>64.3</c:v>
                </c:pt>
                <c:pt idx="27">
                  <c:v>54.666666666666664</c:v>
                </c:pt>
                <c:pt idx="28">
                  <c:v>74.5</c:v>
                </c:pt>
                <c:pt idx="29">
                  <c:v>55.8</c:v>
                </c:pt>
                <c:pt idx="30">
                  <c:v>47</c:v>
                </c:pt>
                <c:pt idx="32">
                  <c:v>26</c:v>
                </c:pt>
                <c:pt idx="33">
                  <c:v>59</c:v>
                </c:pt>
                <c:pt idx="35">
                  <c:v>56</c:v>
                </c:pt>
                <c:pt idx="36">
                  <c:v>72.333333333333329</c:v>
                </c:pt>
                <c:pt idx="37">
                  <c:v>42.666666666666664</c:v>
                </c:pt>
                <c:pt idx="38">
                  <c:v>54</c:v>
                </c:pt>
                <c:pt idx="39">
                  <c:v>46.25</c:v>
                </c:pt>
                <c:pt idx="41">
                  <c:v>48</c:v>
                </c:pt>
                <c:pt idx="42">
                  <c:v>49.333333333333336</c:v>
                </c:pt>
                <c:pt idx="43">
                  <c:v>44.833333333333336</c:v>
                </c:pt>
                <c:pt idx="44">
                  <c:v>60</c:v>
                </c:pt>
                <c:pt idx="45">
                  <c:v>51.545578231292517</c:v>
                </c:pt>
                <c:pt idx="46">
                  <c:v>59</c:v>
                </c:pt>
                <c:pt idx="47">
                  <c:v>35.333333333333336</c:v>
                </c:pt>
                <c:pt idx="48">
                  <c:v>60.571428571428569</c:v>
                </c:pt>
                <c:pt idx="49">
                  <c:v>54.5</c:v>
                </c:pt>
                <c:pt idx="50">
                  <c:v>47</c:v>
                </c:pt>
                <c:pt idx="51">
                  <c:v>74</c:v>
                </c:pt>
                <c:pt idx="52">
                  <c:v>47.333333333333336</c:v>
                </c:pt>
                <c:pt idx="53">
                  <c:v>53</c:v>
                </c:pt>
                <c:pt idx="54">
                  <c:v>38.5</c:v>
                </c:pt>
                <c:pt idx="57">
                  <c:v>53.2</c:v>
                </c:pt>
                <c:pt idx="59">
                  <c:v>64</c:v>
                </c:pt>
                <c:pt idx="61">
                  <c:v>50.666666666666664</c:v>
                </c:pt>
                <c:pt idx="62">
                  <c:v>40.200000000000003</c:v>
                </c:pt>
                <c:pt idx="63">
                  <c:v>44.333333333333336</c:v>
                </c:pt>
                <c:pt idx="64">
                  <c:v>55.044047619047618</c:v>
                </c:pt>
                <c:pt idx="65">
                  <c:v>51.25</c:v>
                </c:pt>
                <c:pt idx="66">
                  <c:v>68</c:v>
                </c:pt>
                <c:pt idx="67">
                  <c:v>57.2</c:v>
                </c:pt>
                <c:pt idx="68">
                  <c:v>39</c:v>
                </c:pt>
                <c:pt idx="69">
                  <c:v>58.5</c:v>
                </c:pt>
                <c:pt idx="70">
                  <c:v>46</c:v>
                </c:pt>
                <c:pt idx="71">
                  <c:v>73</c:v>
                </c:pt>
                <c:pt idx="72">
                  <c:v>54.166666666666664</c:v>
                </c:pt>
                <c:pt idx="73">
                  <c:v>40</c:v>
                </c:pt>
                <c:pt idx="74">
                  <c:v>57.5</c:v>
                </c:pt>
                <c:pt idx="76">
                  <c:v>71</c:v>
                </c:pt>
                <c:pt idx="77">
                  <c:v>64</c:v>
                </c:pt>
                <c:pt idx="78">
                  <c:v>52</c:v>
                </c:pt>
                <c:pt idx="79">
                  <c:v>39</c:v>
                </c:pt>
                <c:pt idx="80">
                  <c:v>56.629463886083279</c:v>
                </c:pt>
                <c:pt idx="81">
                  <c:v>61.5</c:v>
                </c:pt>
                <c:pt idx="83">
                  <c:v>53.166666666666664</c:v>
                </c:pt>
                <c:pt idx="84">
                  <c:v>47.666666666666664</c:v>
                </c:pt>
                <c:pt idx="85">
                  <c:v>67.428571428571431</c:v>
                </c:pt>
                <c:pt idx="86">
                  <c:v>58</c:v>
                </c:pt>
                <c:pt idx="87">
                  <c:v>44.111111111111114</c:v>
                </c:pt>
                <c:pt idx="88">
                  <c:v>67.333333333333329</c:v>
                </c:pt>
                <c:pt idx="89">
                  <c:v>87</c:v>
                </c:pt>
                <c:pt idx="90">
                  <c:v>66.333333333333329</c:v>
                </c:pt>
                <c:pt idx="91">
                  <c:v>36.75</c:v>
                </c:pt>
                <c:pt idx="92">
                  <c:v>57.875</c:v>
                </c:pt>
                <c:pt idx="93">
                  <c:v>38</c:v>
                </c:pt>
                <c:pt idx="94">
                  <c:v>54.333333333333336</c:v>
                </c:pt>
                <c:pt idx="95">
                  <c:v>56.5</c:v>
                </c:pt>
                <c:pt idx="96">
                  <c:v>47.5</c:v>
                </c:pt>
                <c:pt idx="97">
                  <c:v>68</c:v>
                </c:pt>
                <c:pt idx="98">
                  <c:v>54.333333333333336</c:v>
                </c:pt>
                <c:pt idx="99">
                  <c:v>58.5</c:v>
                </c:pt>
                <c:pt idx="101">
                  <c:v>57.25</c:v>
                </c:pt>
                <c:pt idx="102">
                  <c:v>50.25</c:v>
                </c:pt>
                <c:pt idx="103">
                  <c:v>76.851063829787236</c:v>
                </c:pt>
                <c:pt idx="104">
                  <c:v>51.5</c:v>
                </c:pt>
                <c:pt idx="105">
                  <c:v>51.8</c:v>
                </c:pt>
                <c:pt idx="106">
                  <c:v>54.272727272727273</c:v>
                </c:pt>
                <c:pt idx="107">
                  <c:v>48.875</c:v>
                </c:pt>
                <c:pt idx="108">
                  <c:v>50.615384615384613</c:v>
                </c:pt>
                <c:pt idx="109">
                  <c:v>63.25</c:v>
                </c:pt>
                <c:pt idx="112">
                  <c:v>59.12412037037037</c:v>
                </c:pt>
                <c:pt idx="113">
                  <c:v>65.222222222222229</c:v>
                </c:pt>
                <c:pt idx="115">
                  <c:v>71.83</c:v>
                </c:pt>
                <c:pt idx="116">
                  <c:v>61.3125</c:v>
                </c:pt>
                <c:pt idx="118">
                  <c:v>66.13</c:v>
                </c:pt>
                <c:pt idx="119">
                  <c:v>51</c:v>
                </c:pt>
                <c:pt idx="120">
                  <c:v>39.25</c:v>
                </c:pt>
              </c:numCache>
            </c:numRef>
          </c:val>
          <c:smooth val="0"/>
        </c:ser>
        <c:ser>
          <c:idx val="8"/>
          <c:order val="12"/>
          <c:tx>
            <c:v>2015 ср. балл по городу</c:v>
          </c:tx>
          <c:spPr>
            <a:ln w="25400">
              <a:solidFill>
                <a:srgbClr val="CC99FF"/>
              </a:solidFill>
            </a:ln>
          </c:spPr>
          <c:marker>
            <c:symbol val="none"/>
          </c:marker>
          <c:cat>
            <c:strRef>
              <c:f>'Химия-11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72 </c:v>
                </c:pt>
                <c:pt idx="58">
                  <c:v>МБОУ СШ № 73</c:v>
                </c:pt>
                <c:pt idx="59">
                  <c:v>МАОУ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 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МАОУ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МАОУ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МАОУ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МАОУ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МАОУ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МАОУ СШ № 7</c:v>
                </c:pt>
                <c:pt idx="85">
                  <c:v>МБОУ СШ № 18</c:v>
                </c:pt>
                <c:pt idx="86">
                  <c:v>МБОУ СШ № 22</c:v>
                </c:pt>
                <c:pt idx="87">
                  <c:v>МАОУ СШ № 24</c:v>
                </c:pt>
                <c:pt idx="88">
                  <c:v>МБОУ СШ № 56</c:v>
                </c:pt>
                <c:pt idx="89">
                  <c:v>МБОУ СШ № 66</c:v>
                </c:pt>
                <c:pt idx="90">
                  <c:v>МБОУ СШ № 69</c:v>
                </c:pt>
                <c:pt idx="91">
                  <c:v>МБОУ СШ № 70</c:v>
                </c:pt>
                <c:pt idx="92">
                  <c:v>МАОУ СШ № 85</c:v>
                </c:pt>
                <c:pt idx="93">
                  <c:v>МБОУ СШ № 91</c:v>
                </c:pt>
                <c:pt idx="94">
                  <c:v>МБОУ СШ № 98</c:v>
                </c:pt>
                <c:pt idx="95">
                  <c:v>МАОУ СШ № 108</c:v>
                </c:pt>
                <c:pt idx="96">
                  <c:v>МАОУ СШ № 115</c:v>
                </c:pt>
                <c:pt idx="97">
                  <c:v>МАОУ СШ № 121</c:v>
                </c:pt>
                <c:pt idx="98">
                  <c:v>МБОУ СШ № 129</c:v>
                </c:pt>
                <c:pt idx="99">
                  <c:v>МАОУ СШ № 134</c:v>
                </c:pt>
                <c:pt idx="100">
                  <c:v>МАОУ СШ № 139</c:v>
                </c:pt>
                <c:pt idx="101">
                  <c:v>МАОУ СШ № 141</c:v>
                </c:pt>
                <c:pt idx="102">
                  <c:v>МАОУ СШ № 143</c:v>
                </c:pt>
                <c:pt idx="103">
                  <c:v>МАОУ СШ № 144</c:v>
                </c:pt>
                <c:pt idx="104">
                  <c:v>МАОУ СШ № 145</c:v>
                </c:pt>
                <c:pt idx="105">
                  <c:v>МАОУ СШ № 147</c:v>
                </c:pt>
                <c:pt idx="106">
                  <c:v>МАОУ СШ № 149</c:v>
                </c:pt>
                <c:pt idx="107">
                  <c:v>МАОУ СШ № 150</c:v>
                </c:pt>
                <c:pt idx="108">
                  <c:v>МАОУ СШ № 151</c:v>
                </c:pt>
                <c:pt idx="109">
                  <c:v>МАОУ СШ № 152</c:v>
                </c:pt>
                <c:pt idx="110">
                  <c:v>МАОУ СШ № 154</c:v>
                </c:pt>
                <c:pt idx="111">
                  <c:v>МБОУ СШ № 156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 и Т"</c:v>
                </c:pt>
                <c:pt idx="115">
                  <c:v>МБОУ Гимназия 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 </c:v>
                </c:pt>
                <c:pt idx="119">
                  <c:v>МБОУ СШ № 14 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МАОУ СШ "Комплекс Покровский"</c:v>
                </c:pt>
                <c:pt idx="123">
                  <c:v>МБОУ СШ № 155</c:v>
                </c:pt>
              </c:strCache>
            </c:strRef>
          </c:cat>
          <c:val>
            <c:numRef>
              <c:f>'Химия-11 диаграмма по районам'!$AC$5:$AC$128</c:f>
              <c:numCache>
                <c:formatCode>Основной</c:formatCode>
                <c:ptCount val="124"/>
                <c:pt idx="0">
                  <c:v>62.57</c:v>
                </c:pt>
                <c:pt idx="1">
                  <c:v>62.57</c:v>
                </c:pt>
                <c:pt idx="2">
                  <c:v>62.57</c:v>
                </c:pt>
                <c:pt idx="3">
                  <c:v>62.57</c:v>
                </c:pt>
                <c:pt idx="4">
                  <c:v>62.57</c:v>
                </c:pt>
                <c:pt idx="5">
                  <c:v>62.57</c:v>
                </c:pt>
                <c:pt idx="6">
                  <c:v>62.57</c:v>
                </c:pt>
                <c:pt idx="7">
                  <c:v>62.57</c:v>
                </c:pt>
                <c:pt idx="8">
                  <c:v>62.57</c:v>
                </c:pt>
                <c:pt idx="9">
                  <c:v>62.57</c:v>
                </c:pt>
                <c:pt idx="10">
                  <c:v>62.57</c:v>
                </c:pt>
                <c:pt idx="11">
                  <c:v>62.57</c:v>
                </c:pt>
                <c:pt idx="12">
                  <c:v>62.57</c:v>
                </c:pt>
                <c:pt idx="13">
                  <c:v>62.57</c:v>
                </c:pt>
                <c:pt idx="14">
                  <c:v>62.57</c:v>
                </c:pt>
                <c:pt idx="15">
                  <c:v>62.57</c:v>
                </c:pt>
                <c:pt idx="16">
                  <c:v>62.57</c:v>
                </c:pt>
                <c:pt idx="17">
                  <c:v>62.57</c:v>
                </c:pt>
                <c:pt idx="18">
                  <c:v>62.57</c:v>
                </c:pt>
                <c:pt idx="19">
                  <c:v>62.57</c:v>
                </c:pt>
                <c:pt idx="20">
                  <c:v>62.57</c:v>
                </c:pt>
                <c:pt idx="21">
                  <c:v>62.57</c:v>
                </c:pt>
                <c:pt idx="22">
                  <c:v>62.57</c:v>
                </c:pt>
                <c:pt idx="23">
                  <c:v>62.57</c:v>
                </c:pt>
                <c:pt idx="24">
                  <c:v>62.57</c:v>
                </c:pt>
                <c:pt idx="25">
                  <c:v>62.57</c:v>
                </c:pt>
                <c:pt idx="26">
                  <c:v>62.57</c:v>
                </c:pt>
                <c:pt idx="27">
                  <c:v>62.57</c:v>
                </c:pt>
                <c:pt idx="28">
                  <c:v>62.57</c:v>
                </c:pt>
                <c:pt idx="29">
                  <c:v>62.57</c:v>
                </c:pt>
                <c:pt idx="30">
                  <c:v>62.57</c:v>
                </c:pt>
                <c:pt idx="31">
                  <c:v>62.57</c:v>
                </c:pt>
                <c:pt idx="32">
                  <c:v>62.57</c:v>
                </c:pt>
                <c:pt idx="33">
                  <c:v>62.57</c:v>
                </c:pt>
                <c:pt idx="34">
                  <c:v>62.57</c:v>
                </c:pt>
                <c:pt idx="35">
                  <c:v>62.57</c:v>
                </c:pt>
                <c:pt idx="36">
                  <c:v>62.57</c:v>
                </c:pt>
                <c:pt idx="37">
                  <c:v>62.57</c:v>
                </c:pt>
                <c:pt idx="38">
                  <c:v>62.57</c:v>
                </c:pt>
                <c:pt idx="39">
                  <c:v>62.57</c:v>
                </c:pt>
                <c:pt idx="40">
                  <c:v>62.57</c:v>
                </c:pt>
                <c:pt idx="41">
                  <c:v>62.57</c:v>
                </c:pt>
                <c:pt idx="42">
                  <c:v>62.57</c:v>
                </c:pt>
                <c:pt idx="43">
                  <c:v>62.57</c:v>
                </c:pt>
                <c:pt idx="44">
                  <c:v>62.57</c:v>
                </c:pt>
                <c:pt idx="45">
                  <c:v>62.57</c:v>
                </c:pt>
                <c:pt idx="46">
                  <c:v>62.57</c:v>
                </c:pt>
                <c:pt idx="47">
                  <c:v>62.57</c:v>
                </c:pt>
                <c:pt idx="48">
                  <c:v>62.57</c:v>
                </c:pt>
                <c:pt idx="49">
                  <c:v>62.57</c:v>
                </c:pt>
                <c:pt idx="50">
                  <c:v>62.57</c:v>
                </c:pt>
                <c:pt idx="51">
                  <c:v>62.57</c:v>
                </c:pt>
                <c:pt idx="52">
                  <c:v>62.57</c:v>
                </c:pt>
                <c:pt idx="53">
                  <c:v>62.57</c:v>
                </c:pt>
                <c:pt idx="54">
                  <c:v>62.57</c:v>
                </c:pt>
                <c:pt idx="55">
                  <c:v>62.57</c:v>
                </c:pt>
                <c:pt idx="56">
                  <c:v>62.57</c:v>
                </c:pt>
                <c:pt idx="57">
                  <c:v>62.57</c:v>
                </c:pt>
                <c:pt idx="58">
                  <c:v>62.57</c:v>
                </c:pt>
                <c:pt idx="59">
                  <c:v>62.57</c:v>
                </c:pt>
                <c:pt idx="60">
                  <c:v>62.57</c:v>
                </c:pt>
                <c:pt idx="61">
                  <c:v>62.57</c:v>
                </c:pt>
                <c:pt idx="62">
                  <c:v>62.57</c:v>
                </c:pt>
                <c:pt idx="63">
                  <c:v>62.57</c:v>
                </c:pt>
                <c:pt idx="64">
                  <c:v>62.57</c:v>
                </c:pt>
                <c:pt idx="65">
                  <c:v>62.57</c:v>
                </c:pt>
                <c:pt idx="66">
                  <c:v>62.57</c:v>
                </c:pt>
                <c:pt idx="67">
                  <c:v>62.57</c:v>
                </c:pt>
                <c:pt idx="68">
                  <c:v>62.57</c:v>
                </c:pt>
                <c:pt idx="69">
                  <c:v>62.57</c:v>
                </c:pt>
                <c:pt idx="70">
                  <c:v>62.57</c:v>
                </c:pt>
                <c:pt idx="71">
                  <c:v>62.57</c:v>
                </c:pt>
                <c:pt idx="72">
                  <c:v>62.57</c:v>
                </c:pt>
                <c:pt idx="73">
                  <c:v>62.57</c:v>
                </c:pt>
                <c:pt idx="74">
                  <c:v>62.57</c:v>
                </c:pt>
                <c:pt idx="75">
                  <c:v>62.57</c:v>
                </c:pt>
                <c:pt idx="76">
                  <c:v>62.57</c:v>
                </c:pt>
                <c:pt idx="77">
                  <c:v>62.57</c:v>
                </c:pt>
                <c:pt idx="78">
                  <c:v>62.57</c:v>
                </c:pt>
                <c:pt idx="79">
                  <c:v>62.57</c:v>
                </c:pt>
                <c:pt idx="80">
                  <c:v>62.57</c:v>
                </c:pt>
                <c:pt idx="81">
                  <c:v>62.57</c:v>
                </c:pt>
                <c:pt idx="82">
                  <c:v>62.57</c:v>
                </c:pt>
                <c:pt idx="83">
                  <c:v>62.57</c:v>
                </c:pt>
                <c:pt idx="84">
                  <c:v>62.57</c:v>
                </c:pt>
                <c:pt idx="85">
                  <c:v>62.57</c:v>
                </c:pt>
                <c:pt idx="86">
                  <c:v>62.57</c:v>
                </c:pt>
                <c:pt idx="87">
                  <c:v>62.57</c:v>
                </c:pt>
                <c:pt idx="88">
                  <c:v>62.57</c:v>
                </c:pt>
                <c:pt idx="89">
                  <c:v>62.57</c:v>
                </c:pt>
                <c:pt idx="90">
                  <c:v>62.57</c:v>
                </c:pt>
                <c:pt idx="91">
                  <c:v>62.57</c:v>
                </c:pt>
                <c:pt idx="92">
                  <c:v>62.57</c:v>
                </c:pt>
                <c:pt idx="93">
                  <c:v>62.57</c:v>
                </c:pt>
                <c:pt idx="94">
                  <c:v>62.57</c:v>
                </c:pt>
                <c:pt idx="95">
                  <c:v>62.57</c:v>
                </c:pt>
                <c:pt idx="96">
                  <c:v>62.57</c:v>
                </c:pt>
                <c:pt idx="97">
                  <c:v>62.57</c:v>
                </c:pt>
                <c:pt idx="98">
                  <c:v>62.57</c:v>
                </c:pt>
                <c:pt idx="99">
                  <c:v>62.57</c:v>
                </c:pt>
                <c:pt idx="100">
                  <c:v>62.57</c:v>
                </c:pt>
                <c:pt idx="101">
                  <c:v>62.57</c:v>
                </c:pt>
                <c:pt idx="102">
                  <c:v>62.57</c:v>
                </c:pt>
                <c:pt idx="103">
                  <c:v>62.57</c:v>
                </c:pt>
                <c:pt idx="104">
                  <c:v>62.57</c:v>
                </c:pt>
                <c:pt idx="105">
                  <c:v>62.57</c:v>
                </c:pt>
                <c:pt idx="106">
                  <c:v>62.57</c:v>
                </c:pt>
                <c:pt idx="107">
                  <c:v>62.57</c:v>
                </c:pt>
                <c:pt idx="108">
                  <c:v>62.57</c:v>
                </c:pt>
                <c:pt idx="109">
                  <c:v>62.57</c:v>
                </c:pt>
                <c:pt idx="110">
                  <c:v>62.57</c:v>
                </c:pt>
                <c:pt idx="111">
                  <c:v>62.57</c:v>
                </c:pt>
                <c:pt idx="112">
                  <c:v>62.57</c:v>
                </c:pt>
                <c:pt idx="113">
                  <c:v>62.57</c:v>
                </c:pt>
                <c:pt idx="114">
                  <c:v>62.57</c:v>
                </c:pt>
                <c:pt idx="115">
                  <c:v>62.57</c:v>
                </c:pt>
                <c:pt idx="116">
                  <c:v>62.57</c:v>
                </c:pt>
                <c:pt idx="117">
                  <c:v>62.57</c:v>
                </c:pt>
                <c:pt idx="118">
                  <c:v>62.57</c:v>
                </c:pt>
                <c:pt idx="119">
                  <c:v>62.57</c:v>
                </c:pt>
                <c:pt idx="120">
                  <c:v>62.57</c:v>
                </c:pt>
                <c:pt idx="121">
                  <c:v>62.57</c:v>
                </c:pt>
                <c:pt idx="122">
                  <c:v>62.57</c:v>
                </c:pt>
                <c:pt idx="123">
                  <c:v>62.57</c:v>
                </c:pt>
              </c:numCache>
            </c:numRef>
          </c:val>
          <c:smooth val="0"/>
        </c:ser>
        <c:ser>
          <c:idx val="9"/>
          <c:order val="13"/>
          <c:tx>
            <c:v>2015 ср. балл ОУ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'Химия-11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72 </c:v>
                </c:pt>
                <c:pt idx="58">
                  <c:v>МБОУ СШ № 73</c:v>
                </c:pt>
                <c:pt idx="59">
                  <c:v>МАОУ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 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МАОУ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МАОУ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МАОУ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МАОУ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МАОУ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МАОУ СШ № 7</c:v>
                </c:pt>
                <c:pt idx="85">
                  <c:v>МБОУ СШ № 18</c:v>
                </c:pt>
                <c:pt idx="86">
                  <c:v>МБОУ СШ № 22</c:v>
                </c:pt>
                <c:pt idx="87">
                  <c:v>МАОУ СШ № 24</c:v>
                </c:pt>
                <c:pt idx="88">
                  <c:v>МБОУ СШ № 56</c:v>
                </c:pt>
                <c:pt idx="89">
                  <c:v>МБОУ СШ № 66</c:v>
                </c:pt>
                <c:pt idx="90">
                  <c:v>МБОУ СШ № 69</c:v>
                </c:pt>
                <c:pt idx="91">
                  <c:v>МБОУ СШ № 70</c:v>
                </c:pt>
                <c:pt idx="92">
                  <c:v>МАОУ СШ № 85</c:v>
                </c:pt>
                <c:pt idx="93">
                  <c:v>МБОУ СШ № 91</c:v>
                </c:pt>
                <c:pt idx="94">
                  <c:v>МБОУ СШ № 98</c:v>
                </c:pt>
                <c:pt idx="95">
                  <c:v>МАОУ СШ № 108</c:v>
                </c:pt>
                <c:pt idx="96">
                  <c:v>МАОУ СШ № 115</c:v>
                </c:pt>
                <c:pt idx="97">
                  <c:v>МАОУ СШ № 121</c:v>
                </c:pt>
                <c:pt idx="98">
                  <c:v>МБОУ СШ № 129</c:v>
                </c:pt>
                <c:pt idx="99">
                  <c:v>МАОУ СШ № 134</c:v>
                </c:pt>
                <c:pt idx="100">
                  <c:v>МАОУ СШ № 139</c:v>
                </c:pt>
                <c:pt idx="101">
                  <c:v>МАОУ СШ № 141</c:v>
                </c:pt>
                <c:pt idx="102">
                  <c:v>МАОУ СШ № 143</c:v>
                </c:pt>
                <c:pt idx="103">
                  <c:v>МАОУ СШ № 144</c:v>
                </c:pt>
                <c:pt idx="104">
                  <c:v>МАОУ СШ № 145</c:v>
                </c:pt>
                <c:pt idx="105">
                  <c:v>МАОУ СШ № 147</c:v>
                </c:pt>
                <c:pt idx="106">
                  <c:v>МАОУ СШ № 149</c:v>
                </c:pt>
                <c:pt idx="107">
                  <c:v>МАОУ СШ № 150</c:v>
                </c:pt>
                <c:pt idx="108">
                  <c:v>МАОУ СШ № 151</c:v>
                </c:pt>
                <c:pt idx="109">
                  <c:v>МАОУ СШ № 152</c:v>
                </c:pt>
                <c:pt idx="110">
                  <c:v>МАОУ СШ № 154</c:v>
                </c:pt>
                <c:pt idx="111">
                  <c:v>МБОУ СШ № 156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№ 12 "М и Т"</c:v>
                </c:pt>
                <c:pt idx="115">
                  <c:v>МБОУ Гимназия  № 16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СШ № 10 </c:v>
                </c:pt>
                <c:pt idx="119">
                  <c:v>МБОУ СШ № 14 </c:v>
                </c:pt>
                <c:pt idx="120">
                  <c:v>МБОУ СШ № 27</c:v>
                </c:pt>
                <c:pt idx="121">
                  <c:v>МБОУ СШ № 51</c:v>
                </c:pt>
                <c:pt idx="122">
                  <c:v>МАОУ СШ "Комплекс Покровский"</c:v>
                </c:pt>
                <c:pt idx="123">
                  <c:v>МБОУ СШ № 155</c:v>
                </c:pt>
              </c:strCache>
            </c:strRef>
          </c:cat>
          <c:val>
            <c:numRef>
              <c:f>'Химия-11 диаграмма по районам'!$AB$5:$AB$128</c:f>
              <c:numCache>
                <c:formatCode>0,00</c:formatCode>
                <c:ptCount val="124"/>
                <c:pt idx="0">
                  <c:v>63.4</c:v>
                </c:pt>
                <c:pt idx="1">
                  <c:v>68.71875</c:v>
                </c:pt>
                <c:pt idx="2">
                  <c:v>70.5</c:v>
                </c:pt>
                <c:pt idx="3">
                  <c:v>62</c:v>
                </c:pt>
                <c:pt idx="4">
                  <c:v>68.25</c:v>
                </c:pt>
                <c:pt idx="5">
                  <c:v>64</c:v>
                </c:pt>
                <c:pt idx="6">
                  <c:v>77</c:v>
                </c:pt>
                <c:pt idx="7">
                  <c:v>58.25</c:v>
                </c:pt>
                <c:pt idx="8">
                  <c:v>64.75</c:v>
                </c:pt>
                <c:pt idx="9">
                  <c:v>85</c:v>
                </c:pt>
                <c:pt idx="10">
                  <c:v>61.043060000000004</c:v>
                </c:pt>
                <c:pt idx="11">
                  <c:v>62.625</c:v>
                </c:pt>
                <c:pt idx="12">
                  <c:v>43.25</c:v>
                </c:pt>
                <c:pt idx="13">
                  <c:v>64</c:v>
                </c:pt>
                <c:pt idx="14">
                  <c:v>70.5</c:v>
                </c:pt>
                <c:pt idx="15">
                  <c:v>75.555599999999998</c:v>
                </c:pt>
                <c:pt idx="16">
                  <c:v>84</c:v>
                </c:pt>
                <c:pt idx="17">
                  <c:v>62.5</c:v>
                </c:pt>
                <c:pt idx="18">
                  <c:v>63</c:v>
                </c:pt>
                <c:pt idx="19">
                  <c:v>44</c:v>
                </c:pt>
                <c:pt idx="24">
                  <c:v>41</c:v>
                </c:pt>
                <c:pt idx="25">
                  <c:v>53.111114285714287</c:v>
                </c:pt>
                <c:pt idx="26">
                  <c:v>70.666700000000006</c:v>
                </c:pt>
                <c:pt idx="27">
                  <c:v>55.555599999999998</c:v>
                </c:pt>
                <c:pt idx="28">
                  <c:v>50.333300000000001</c:v>
                </c:pt>
                <c:pt idx="29">
                  <c:v>67</c:v>
                </c:pt>
                <c:pt idx="30">
                  <c:v>53.25</c:v>
                </c:pt>
                <c:pt idx="32">
                  <c:v>54</c:v>
                </c:pt>
                <c:pt idx="33">
                  <c:v>55.25</c:v>
                </c:pt>
                <c:pt idx="34">
                  <c:v>18</c:v>
                </c:pt>
                <c:pt idx="37">
                  <c:v>52</c:v>
                </c:pt>
                <c:pt idx="38">
                  <c:v>61.5</c:v>
                </c:pt>
                <c:pt idx="41">
                  <c:v>65.5</c:v>
                </c:pt>
                <c:pt idx="42">
                  <c:v>41.25</c:v>
                </c:pt>
                <c:pt idx="43">
                  <c:v>50.25</c:v>
                </c:pt>
                <c:pt idx="44">
                  <c:v>49</c:v>
                </c:pt>
                <c:pt idx="45">
                  <c:v>60.350675000000003</c:v>
                </c:pt>
                <c:pt idx="46">
                  <c:v>60.5</c:v>
                </c:pt>
                <c:pt idx="47">
                  <c:v>57.777799999999999</c:v>
                </c:pt>
                <c:pt idx="48">
                  <c:v>55.4</c:v>
                </c:pt>
                <c:pt idx="49">
                  <c:v>67.363600000000005</c:v>
                </c:pt>
                <c:pt idx="50">
                  <c:v>57</c:v>
                </c:pt>
                <c:pt idx="51">
                  <c:v>60</c:v>
                </c:pt>
                <c:pt idx="52">
                  <c:v>60</c:v>
                </c:pt>
                <c:pt idx="54">
                  <c:v>54</c:v>
                </c:pt>
                <c:pt idx="57">
                  <c:v>58.5</c:v>
                </c:pt>
                <c:pt idx="59">
                  <c:v>52</c:v>
                </c:pt>
                <c:pt idx="62">
                  <c:v>62.666699999999999</c:v>
                </c:pt>
                <c:pt idx="63">
                  <c:v>79</c:v>
                </c:pt>
                <c:pt idx="64">
                  <c:v>58.47014999999999</c:v>
                </c:pt>
                <c:pt idx="65">
                  <c:v>61</c:v>
                </c:pt>
                <c:pt idx="66">
                  <c:v>63.181800000000003</c:v>
                </c:pt>
                <c:pt idx="67">
                  <c:v>59.33</c:v>
                </c:pt>
                <c:pt idx="68">
                  <c:v>60</c:v>
                </c:pt>
                <c:pt idx="69">
                  <c:v>69</c:v>
                </c:pt>
                <c:pt idx="71">
                  <c:v>71.5</c:v>
                </c:pt>
                <c:pt idx="72">
                  <c:v>60.33</c:v>
                </c:pt>
                <c:pt idx="74">
                  <c:v>47</c:v>
                </c:pt>
                <c:pt idx="76">
                  <c:v>67.5</c:v>
                </c:pt>
                <c:pt idx="77">
                  <c:v>53.4</c:v>
                </c:pt>
                <c:pt idx="78">
                  <c:v>53.4</c:v>
                </c:pt>
                <c:pt idx="79">
                  <c:v>36</c:v>
                </c:pt>
                <c:pt idx="80">
                  <c:v>60.281382608695651</c:v>
                </c:pt>
                <c:pt idx="81">
                  <c:v>90</c:v>
                </c:pt>
                <c:pt idx="83">
                  <c:v>51.6</c:v>
                </c:pt>
                <c:pt idx="84">
                  <c:v>63.3</c:v>
                </c:pt>
                <c:pt idx="85">
                  <c:v>70.099999999999994</c:v>
                </c:pt>
                <c:pt idx="86">
                  <c:v>68</c:v>
                </c:pt>
                <c:pt idx="87">
                  <c:v>54.75</c:v>
                </c:pt>
                <c:pt idx="89">
                  <c:v>55.666699999999999</c:v>
                </c:pt>
                <c:pt idx="90">
                  <c:v>56</c:v>
                </c:pt>
                <c:pt idx="91">
                  <c:v>73</c:v>
                </c:pt>
                <c:pt idx="92">
                  <c:v>60.333300000000001</c:v>
                </c:pt>
                <c:pt idx="93">
                  <c:v>37.666699999999999</c:v>
                </c:pt>
                <c:pt idx="95">
                  <c:v>57.5</c:v>
                </c:pt>
                <c:pt idx="96">
                  <c:v>44</c:v>
                </c:pt>
                <c:pt idx="98">
                  <c:v>43</c:v>
                </c:pt>
                <c:pt idx="101">
                  <c:v>74.666700000000006</c:v>
                </c:pt>
                <c:pt idx="102">
                  <c:v>66.400000000000006</c:v>
                </c:pt>
                <c:pt idx="103">
                  <c:v>83.021699999999996</c:v>
                </c:pt>
                <c:pt idx="104">
                  <c:v>59.833300000000001</c:v>
                </c:pt>
                <c:pt idx="105">
                  <c:v>44.1111</c:v>
                </c:pt>
                <c:pt idx="106">
                  <c:v>54.9</c:v>
                </c:pt>
                <c:pt idx="107">
                  <c:v>61.066699999999997</c:v>
                </c:pt>
                <c:pt idx="108">
                  <c:v>47.555599999999998</c:v>
                </c:pt>
                <c:pt idx="109">
                  <c:v>70</c:v>
                </c:pt>
                <c:pt idx="112">
                  <c:v>71.701666666666668</c:v>
                </c:pt>
                <c:pt idx="113">
                  <c:v>67.55</c:v>
                </c:pt>
                <c:pt idx="115">
                  <c:v>69.22</c:v>
                </c:pt>
                <c:pt idx="116">
                  <c:v>63.33</c:v>
                </c:pt>
                <c:pt idx="118">
                  <c:v>77.44</c:v>
                </c:pt>
                <c:pt idx="119">
                  <c:v>55.67</c:v>
                </c:pt>
                <c:pt idx="120">
                  <c:v>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72736"/>
        <c:axId val="93004160"/>
      </c:lineChart>
      <c:catAx>
        <c:axId val="90372736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004160"/>
        <c:crosses val="autoZero"/>
        <c:auto val="1"/>
        <c:lblAlgn val="ctr"/>
        <c:lblOffset val="100"/>
        <c:noMultiLvlLbl val="0"/>
      </c:catAx>
      <c:valAx>
        <c:axId val="93004160"/>
        <c:scaling>
          <c:orientation val="minMax"/>
          <c:max val="10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Основной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0372736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12892892420848331"/>
          <c:y val="2.0234705298709171E-2"/>
          <c:w val="0.86721078145036945"/>
          <c:h val="4.43037804594433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Химия  </a:t>
            </a:r>
            <a:r>
              <a:rPr lang="ru-RU" b="1" baseline="0"/>
              <a:t>11 ЕГЭ 2021</a:t>
            </a:r>
            <a:r>
              <a:rPr lang="en-US" b="1" baseline="0"/>
              <a:t> </a:t>
            </a:r>
            <a:r>
              <a:rPr lang="ru-RU" b="1" baseline="0"/>
              <a:t>-</a:t>
            </a:r>
            <a:r>
              <a:rPr lang="en-US" b="1" baseline="0"/>
              <a:t> </a:t>
            </a:r>
            <a:r>
              <a:rPr lang="ru-RU" b="1" baseline="0"/>
              <a:t>2015</a:t>
            </a:r>
            <a:endParaRPr lang="ru-RU" b="1"/>
          </a:p>
        </c:rich>
      </c:tx>
      <c:layout>
        <c:manualLayout>
          <c:xMode val="edge"/>
          <c:yMode val="edge"/>
          <c:x val="3.3992560158844436E-2"/>
          <c:y val="1.4908289122036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572551347509161E-2"/>
          <c:y val="8.6000550711790844E-2"/>
          <c:w val="0.97604070223120121"/>
          <c:h val="0.55452646228037683"/>
        </c:manualLayout>
      </c:layout>
      <c:lineChart>
        <c:grouping val="standard"/>
        <c:varyColors val="0"/>
        <c:ser>
          <c:idx val="13"/>
          <c:order val="0"/>
          <c:tx>
            <c:v>2021 ср. балл по городу</c:v>
          </c:tx>
          <c:spPr>
            <a:ln w="25400">
              <a:solidFill>
                <a:srgbClr val="993300"/>
              </a:solidFill>
            </a:ln>
          </c:spPr>
          <c:marker>
            <c:symbol val="none"/>
          </c:marker>
          <c:cat>
            <c:strRef>
              <c:f>'Химия-11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Гимназия № 9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МАОУ Гимназия № 8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СШ № 8 "Созидание"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МБОУ СШ № 46</c:v>
                </c:pt>
                <c:pt idx="16">
                  <c:v>МАОУ Гимназия № 6</c:v>
                </c:pt>
                <c:pt idx="17">
                  <c:v>МАОУ Гимназия № 10</c:v>
                </c:pt>
                <c:pt idx="18">
                  <c:v>МАОУ СШ № 90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49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СШ № 44</c:v>
                </c:pt>
                <c:pt idx="28">
                  <c:v>МБОУ Гимназия № 7</c:v>
                </c:pt>
                <c:pt idx="29">
                  <c:v>МАОУ Лицей № 12</c:v>
                </c:pt>
                <c:pt idx="30">
                  <c:v>МБОУ СШ № 94</c:v>
                </c:pt>
                <c:pt idx="31">
                  <c:v>МАОУ Гимназия № 11</c:v>
                </c:pt>
                <c:pt idx="32">
                  <c:v>МАОУ Гимназия № 15</c:v>
                </c:pt>
                <c:pt idx="33">
                  <c:v>МБОУ СШ № 65</c:v>
                </c:pt>
                <c:pt idx="34">
                  <c:v>МБОУ СШ № 50</c:v>
                </c:pt>
                <c:pt idx="35">
                  <c:v>МАОУ Лицей № 3</c:v>
                </c:pt>
                <c:pt idx="36">
                  <c:v>МАОУ СШ № 148</c:v>
                </c:pt>
                <c:pt idx="37">
                  <c:v>МАОУ СШ № 53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16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72 </c:v>
                </c:pt>
                <c:pt idx="47">
                  <c:v>МБОУ Лицей № 8</c:v>
                </c:pt>
                <c:pt idx="48">
                  <c:v>МАОУ Школа-интернат № 1 </c:v>
                </c:pt>
                <c:pt idx="49">
                  <c:v>МАОУ "КУГ № 1 - Универс"</c:v>
                </c:pt>
                <c:pt idx="50">
                  <c:v>МБОУ СШ № 3</c:v>
                </c:pt>
                <c:pt idx="51">
                  <c:v>МБОУ СШ № 99</c:v>
                </c:pt>
                <c:pt idx="52">
                  <c:v>МАОУ Гимназия № 13 "Академ"</c:v>
                </c:pt>
                <c:pt idx="53">
                  <c:v>МАОУ Лицей № 1</c:v>
                </c:pt>
                <c:pt idx="54">
                  <c:v>МБОУ СШ № 133 </c:v>
                </c:pt>
                <c:pt idx="55">
                  <c:v>МБОУ Гимназия № 3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МАОУ СШ № 82</c:v>
                </c:pt>
                <c:pt idx="59">
                  <c:v>МБОУ Лицей № 10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СВЕРДЛОВСКИЙ РАЙОН</c:v>
                </c:pt>
                <c:pt idx="65">
                  <c:v>МАОУ Лицей № 9 "Лидер"</c:v>
                </c:pt>
                <c:pt idx="66">
                  <c:v>МАОУ Гимназия № 14</c:v>
                </c:pt>
                <c:pt idx="67">
                  <c:v>МБОУ СШ № 6</c:v>
                </c:pt>
                <c:pt idx="68">
                  <c:v>МАОУ СШ № 23</c:v>
                </c:pt>
                <c:pt idx="69">
                  <c:v>МБОУ СШ № 45</c:v>
                </c:pt>
                <c:pt idx="70">
                  <c:v>МАОУ СШ № 137</c:v>
                </c:pt>
                <c:pt idx="71">
                  <c:v>МАОУ СШ № 76</c:v>
                </c:pt>
                <c:pt idx="72">
                  <c:v>МАОУ СШ № 17</c:v>
                </c:pt>
                <c:pt idx="73">
                  <c:v>МАОУ СШ № 93</c:v>
                </c:pt>
                <c:pt idx="74">
                  <c:v>МАОУ СШ № 42</c:v>
                </c:pt>
                <c:pt idx="75">
                  <c:v>МБОУ СШ № 34</c:v>
                </c:pt>
                <c:pt idx="76">
                  <c:v>МБОУ СШ № 62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97</c:v>
                </c:pt>
                <c:pt idx="80">
                  <c:v>СОВЕТСКИЙ РАЙОН</c:v>
                </c:pt>
                <c:pt idx="81">
                  <c:v>МАОУ СШ № 144</c:v>
                </c:pt>
                <c:pt idx="82">
                  <c:v>МАОУ СШ № 7</c:v>
                </c:pt>
                <c:pt idx="83">
                  <c:v>МБОУ СШ № 98</c:v>
                </c:pt>
                <c:pt idx="84">
                  <c:v>МБОУ СШ № 18</c:v>
                </c:pt>
                <c:pt idx="85">
                  <c:v>МАОУ СШ № 154</c:v>
                </c:pt>
                <c:pt idx="86">
                  <c:v>МБОУ СШ № 5</c:v>
                </c:pt>
                <c:pt idx="87">
                  <c:v>МАОУ СШ № 85</c:v>
                </c:pt>
                <c:pt idx="88">
                  <c:v>МБОУ СШ № 66</c:v>
                </c:pt>
                <c:pt idx="89">
                  <c:v>МАОУ СШ № 149</c:v>
                </c:pt>
                <c:pt idx="90">
                  <c:v>МАОУ СШ № 143</c:v>
                </c:pt>
                <c:pt idx="91">
                  <c:v>МАОУ СШ № 151</c:v>
                </c:pt>
                <c:pt idx="92">
                  <c:v>МАОУ СШ № 141</c:v>
                </c:pt>
                <c:pt idx="93">
                  <c:v>МБОУ СШ № 69</c:v>
                </c:pt>
                <c:pt idx="94">
                  <c:v>МАОУ СШ № 147</c:v>
                </c:pt>
                <c:pt idx="95">
                  <c:v>МБОУ СШ № 91</c:v>
                </c:pt>
                <c:pt idx="96">
                  <c:v>МАОУ СШ № 150</c:v>
                </c:pt>
                <c:pt idx="97">
                  <c:v>МАОУ СШ № 24</c:v>
                </c:pt>
                <c:pt idx="98">
                  <c:v>МАОУ СШ № 152</c:v>
                </c:pt>
                <c:pt idx="99">
                  <c:v>МАОУ СШ № 145</c:v>
                </c:pt>
                <c:pt idx="100">
                  <c:v>МАОУ СШ № 108</c:v>
                </c:pt>
                <c:pt idx="101">
                  <c:v>МАОУ СШ № 1</c:v>
                </c:pt>
                <c:pt idx="102">
                  <c:v>МБОУ СШ № 129</c:v>
                </c:pt>
                <c:pt idx="103">
                  <c:v>МБОУ СШ № 156</c:v>
                </c:pt>
                <c:pt idx="104">
                  <c:v>МАОУ СШ № 134</c:v>
                </c:pt>
                <c:pt idx="105">
                  <c:v>МБОУ СШ № 56</c:v>
                </c:pt>
                <c:pt idx="106">
                  <c:v>МАОУ СШ № 139</c:v>
                </c:pt>
                <c:pt idx="107">
                  <c:v>МАОУ СШ № 115</c:v>
                </c:pt>
                <c:pt idx="108">
                  <c:v>МАОУ СШ № 121</c:v>
                </c:pt>
                <c:pt idx="109">
                  <c:v>МБОУ СШ № 2</c:v>
                </c:pt>
                <c:pt idx="110">
                  <c:v>МБОУ СШ № 22</c:v>
                </c:pt>
                <c:pt idx="111">
                  <c:v>МБОУ СШ № 70</c:v>
                </c:pt>
                <c:pt idx="112">
                  <c:v>ЦЕНТРАЛЬНЫЙ РАЙОН</c:v>
                </c:pt>
                <c:pt idx="113">
                  <c:v>МБОУ Гимназия  № 16</c:v>
                </c:pt>
                <c:pt idx="114">
                  <c:v>МАОУ Гимназия № 2</c:v>
                </c:pt>
                <c:pt idx="115">
                  <c:v>МАОУ СШ "Комплекс Покровский"</c:v>
                </c:pt>
                <c:pt idx="116">
                  <c:v>МБОУ СШ № 10 </c:v>
                </c:pt>
                <c:pt idx="117">
                  <c:v>МБОУ Лицей № 2</c:v>
                </c:pt>
                <c:pt idx="118">
                  <c:v>МБОУ СШ № 155</c:v>
                </c:pt>
                <c:pt idx="119">
                  <c:v>МБОУ СШ № 27</c:v>
                </c:pt>
                <c:pt idx="120">
                  <c:v>МБОУ СШ № 4</c:v>
                </c:pt>
                <c:pt idx="121">
                  <c:v>МБОУ Гимназия № 12 "М и Т"</c:v>
                </c:pt>
                <c:pt idx="122">
                  <c:v>МБОУ СШ № 14 </c:v>
                </c:pt>
                <c:pt idx="123">
                  <c:v>МБОУ СШ № 51</c:v>
                </c:pt>
              </c:strCache>
            </c:strRef>
          </c:cat>
          <c:val>
            <c:numRef>
              <c:f>'Химия-11 диаграмма'!$E$5:$E$128</c:f>
              <c:numCache>
                <c:formatCode>Основной</c:formatCode>
                <c:ptCount val="124"/>
                <c:pt idx="0">
                  <c:v>56.57</c:v>
                </c:pt>
                <c:pt idx="1">
                  <c:v>56.57</c:v>
                </c:pt>
                <c:pt idx="2">
                  <c:v>56.57</c:v>
                </c:pt>
                <c:pt idx="3">
                  <c:v>56.57</c:v>
                </c:pt>
                <c:pt idx="4">
                  <c:v>56.57</c:v>
                </c:pt>
                <c:pt idx="5">
                  <c:v>56.57</c:v>
                </c:pt>
                <c:pt idx="6">
                  <c:v>56.57</c:v>
                </c:pt>
                <c:pt idx="7">
                  <c:v>56.57</c:v>
                </c:pt>
                <c:pt idx="8">
                  <c:v>56.57</c:v>
                </c:pt>
                <c:pt idx="9">
                  <c:v>56.57</c:v>
                </c:pt>
                <c:pt idx="10">
                  <c:v>56.57</c:v>
                </c:pt>
                <c:pt idx="11">
                  <c:v>56.57</c:v>
                </c:pt>
                <c:pt idx="12">
                  <c:v>56.57</c:v>
                </c:pt>
                <c:pt idx="13">
                  <c:v>56.57</c:v>
                </c:pt>
                <c:pt idx="14">
                  <c:v>56.57</c:v>
                </c:pt>
                <c:pt idx="15">
                  <c:v>56.57</c:v>
                </c:pt>
                <c:pt idx="16">
                  <c:v>56.57</c:v>
                </c:pt>
                <c:pt idx="17">
                  <c:v>56.57</c:v>
                </c:pt>
                <c:pt idx="18">
                  <c:v>56.57</c:v>
                </c:pt>
                <c:pt idx="19">
                  <c:v>56.57</c:v>
                </c:pt>
                <c:pt idx="20">
                  <c:v>56.57</c:v>
                </c:pt>
                <c:pt idx="21">
                  <c:v>56.57</c:v>
                </c:pt>
                <c:pt idx="22">
                  <c:v>56.57</c:v>
                </c:pt>
                <c:pt idx="23">
                  <c:v>56.57</c:v>
                </c:pt>
                <c:pt idx="24">
                  <c:v>56.57</c:v>
                </c:pt>
                <c:pt idx="25">
                  <c:v>56.57</c:v>
                </c:pt>
                <c:pt idx="26">
                  <c:v>56.57</c:v>
                </c:pt>
                <c:pt idx="27">
                  <c:v>56.57</c:v>
                </c:pt>
                <c:pt idx="28">
                  <c:v>56.57</c:v>
                </c:pt>
                <c:pt idx="29">
                  <c:v>56.57</c:v>
                </c:pt>
                <c:pt idx="30">
                  <c:v>56.57</c:v>
                </c:pt>
                <c:pt idx="31">
                  <c:v>56.57</c:v>
                </c:pt>
                <c:pt idx="32">
                  <c:v>56.57</c:v>
                </c:pt>
                <c:pt idx="33">
                  <c:v>56.57</c:v>
                </c:pt>
                <c:pt idx="34">
                  <c:v>56.57</c:v>
                </c:pt>
                <c:pt idx="35">
                  <c:v>56.57</c:v>
                </c:pt>
                <c:pt idx="36">
                  <c:v>56.57</c:v>
                </c:pt>
                <c:pt idx="37">
                  <c:v>56.57</c:v>
                </c:pt>
                <c:pt idx="38">
                  <c:v>56.57</c:v>
                </c:pt>
                <c:pt idx="39">
                  <c:v>56.57</c:v>
                </c:pt>
                <c:pt idx="40">
                  <c:v>56.57</c:v>
                </c:pt>
                <c:pt idx="41">
                  <c:v>56.57</c:v>
                </c:pt>
                <c:pt idx="42">
                  <c:v>56.57</c:v>
                </c:pt>
                <c:pt idx="43">
                  <c:v>56.57</c:v>
                </c:pt>
                <c:pt idx="44">
                  <c:v>56.57</c:v>
                </c:pt>
                <c:pt idx="45">
                  <c:v>56.57</c:v>
                </c:pt>
                <c:pt idx="46">
                  <c:v>56.57</c:v>
                </c:pt>
                <c:pt idx="47">
                  <c:v>56.57</c:v>
                </c:pt>
                <c:pt idx="48">
                  <c:v>56.57</c:v>
                </c:pt>
                <c:pt idx="49">
                  <c:v>56.57</c:v>
                </c:pt>
                <c:pt idx="50">
                  <c:v>56.57</c:v>
                </c:pt>
                <c:pt idx="51">
                  <c:v>56.57</c:v>
                </c:pt>
                <c:pt idx="52">
                  <c:v>56.57</c:v>
                </c:pt>
                <c:pt idx="53">
                  <c:v>56.57</c:v>
                </c:pt>
                <c:pt idx="54">
                  <c:v>56.57</c:v>
                </c:pt>
                <c:pt idx="55">
                  <c:v>56.57</c:v>
                </c:pt>
                <c:pt idx="56">
                  <c:v>56.57</c:v>
                </c:pt>
                <c:pt idx="57">
                  <c:v>56.57</c:v>
                </c:pt>
                <c:pt idx="58">
                  <c:v>56.57</c:v>
                </c:pt>
                <c:pt idx="59">
                  <c:v>56.57</c:v>
                </c:pt>
                <c:pt idx="60">
                  <c:v>56.57</c:v>
                </c:pt>
                <c:pt idx="61">
                  <c:v>56.57</c:v>
                </c:pt>
                <c:pt idx="62">
                  <c:v>56.57</c:v>
                </c:pt>
                <c:pt idx="63">
                  <c:v>56.57</c:v>
                </c:pt>
                <c:pt idx="64">
                  <c:v>56.57</c:v>
                </c:pt>
                <c:pt idx="65">
                  <c:v>56.57</c:v>
                </c:pt>
                <c:pt idx="66">
                  <c:v>56.57</c:v>
                </c:pt>
                <c:pt idx="67">
                  <c:v>56.57</c:v>
                </c:pt>
                <c:pt idx="68">
                  <c:v>56.57</c:v>
                </c:pt>
                <c:pt idx="69">
                  <c:v>56.57</c:v>
                </c:pt>
                <c:pt idx="70">
                  <c:v>56.57</c:v>
                </c:pt>
                <c:pt idx="71">
                  <c:v>56.57</c:v>
                </c:pt>
                <c:pt idx="72">
                  <c:v>56.57</c:v>
                </c:pt>
                <c:pt idx="73">
                  <c:v>56.57</c:v>
                </c:pt>
                <c:pt idx="74">
                  <c:v>56.57</c:v>
                </c:pt>
                <c:pt idx="75">
                  <c:v>56.57</c:v>
                </c:pt>
                <c:pt idx="76">
                  <c:v>56.57</c:v>
                </c:pt>
                <c:pt idx="77">
                  <c:v>56.57</c:v>
                </c:pt>
                <c:pt idx="78">
                  <c:v>56.57</c:v>
                </c:pt>
                <c:pt idx="79">
                  <c:v>56.57</c:v>
                </c:pt>
                <c:pt idx="80">
                  <c:v>56.57</c:v>
                </c:pt>
                <c:pt idx="81">
                  <c:v>56.57</c:v>
                </c:pt>
                <c:pt idx="82">
                  <c:v>56.57</c:v>
                </c:pt>
                <c:pt idx="83">
                  <c:v>56.57</c:v>
                </c:pt>
                <c:pt idx="84">
                  <c:v>56.57</c:v>
                </c:pt>
                <c:pt idx="85">
                  <c:v>56.57</c:v>
                </c:pt>
                <c:pt idx="86">
                  <c:v>56.57</c:v>
                </c:pt>
                <c:pt idx="87">
                  <c:v>56.57</c:v>
                </c:pt>
                <c:pt idx="88">
                  <c:v>56.57</c:v>
                </c:pt>
                <c:pt idx="89">
                  <c:v>56.57</c:v>
                </c:pt>
                <c:pt idx="90">
                  <c:v>56.57</c:v>
                </c:pt>
                <c:pt idx="91">
                  <c:v>56.57</c:v>
                </c:pt>
                <c:pt idx="92">
                  <c:v>56.57</c:v>
                </c:pt>
                <c:pt idx="93">
                  <c:v>56.57</c:v>
                </c:pt>
                <c:pt idx="94">
                  <c:v>56.57</c:v>
                </c:pt>
                <c:pt idx="95">
                  <c:v>56.57</c:v>
                </c:pt>
                <c:pt idx="96">
                  <c:v>56.57</c:v>
                </c:pt>
                <c:pt idx="97">
                  <c:v>56.57</c:v>
                </c:pt>
                <c:pt idx="98">
                  <c:v>56.57</c:v>
                </c:pt>
                <c:pt idx="99">
                  <c:v>56.57</c:v>
                </c:pt>
                <c:pt idx="100">
                  <c:v>56.57</c:v>
                </c:pt>
                <c:pt idx="101">
                  <c:v>56.57</c:v>
                </c:pt>
                <c:pt idx="102">
                  <c:v>56.57</c:v>
                </c:pt>
                <c:pt idx="103">
                  <c:v>56.57</c:v>
                </c:pt>
                <c:pt idx="104">
                  <c:v>56.57</c:v>
                </c:pt>
                <c:pt idx="105">
                  <c:v>56.57</c:v>
                </c:pt>
                <c:pt idx="106">
                  <c:v>56.57</c:v>
                </c:pt>
                <c:pt idx="107">
                  <c:v>56.57</c:v>
                </c:pt>
                <c:pt idx="108">
                  <c:v>56.57</c:v>
                </c:pt>
                <c:pt idx="109">
                  <c:v>56.57</c:v>
                </c:pt>
                <c:pt idx="110">
                  <c:v>56.57</c:v>
                </c:pt>
                <c:pt idx="111">
                  <c:v>56.57</c:v>
                </c:pt>
                <c:pt idx="112">
                  <c:v>56.57</c:v>
                </c:pt>
                <c:pt idx="113">
                  <c:v>56.57</c:v>
                </c:pt>
                <c:pt idx="114">
                  <c:v>56.57</c:v>
                </c:pt>
                <c:pt idx="115">
                  <c:v>56.57</c:v>
                </c:pt>
                <c:pt idx="116">
                  <c:v>56.57</c:v>
                </c:pt>
                <c:pt idx="117">
                  <c:v>56.57</c:v>
                </c:pt>
                <c:pt idx="118">
                  <c:v>56.57</c:v>
                </c:pt>
                <c:pt idx="119">
                  <c:v>56.57</c:v>
                </c:pt>
                <c:pt idx="120">
                  <c:v>56.57</c:v>
                </c:pt>
                <c:pt idx="121">
                  <c:v>56.57</c:v>
                </c:pt>
                <c:pt idx="122">
                  <c:v>56.57</c:v>
                </c:pt>
                <c:pt idx="123">
                  <c:v>56.57</c:v>
                </c:pt>
              </c:numCache>
            </c:numRef>
          </c:val>
          <c:smooth val="0"/>
        </c:ser>
        <c:ser>
          <c:idx val="12"/>
          <c:order val="1"/>
          <c:tx>
            <c:v>2021 ср. балл ОУ</c:v>
          </c:tx>
          <c:spPr>
            <a:ln w="25400">
              <a:solidFill>
                <a:srgbClr val="D28764"/>
              </a:solidFill>
            </a:ln>
          </c:spPr>
          <c:marker>
            <c:symbol val="none"/>
          </c:marker>
          <c:cat>
            <c:strRef>
              <c:f>'Химия-11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Гимназия № 9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МАОУ Гимназия № 8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СШ № 8 "Созидание"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МБОУ СШ № 46</c:v>
                </c:pt>
                <c:pt idx="16">
                  <c:v>МАОУ Гимназия № 6</c:v>
                </c:pt>
                <c:pt idx="17">
                  <c:v>МАОУ Гимназия № 10</c:v>
                </c:pt>
                <c:pt idx="18">
                  <c:v>МАОУ СШ № 90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49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СШ № 44</c:v>
                </c:pt>
                <c:pt idx="28">
                  <c:v>МБОУ Гимназия № 7</c:v>
                </c:pt>
                <c:pt idx="29">
                  <c:v>МАОУ Лицей № 12</c:v>
                </c:pt>
                <c:pt idx="30">
                  <c:v>МБОУ СШ № 94</c:v>
                </c:pt>
                <c:pt idx="31">
                  <c:v>МАОУ Гимназия № 11</c:v>
                </c:pt>
                <c:pt idx="32">
                  <c:v>МАОУ Гимназия № 15</c:v>
                </c:pt>
                <c:pt idx="33">
                  <c:v>МБОУ СШ № 65</c:v>
                </c:pt>
                <c:pt idx="34">
                  <c:v>МБОУ СШ № 50</c:v>
                </c:pt>
                <c:pt idx="35">
                  <c:v>МАОУ Лицей № 3</c:v>
                </c:pt>
                <c:pt idx="36">
                  <c:v>МАОУ СШ № 148</c:v>
                </c:pt>
                <c:pt idx="37">
                  <c:v>МАОУ СШ № 53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16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72 </c:v>
                </c:pt>
                <c:pt idx="47">
                  <c:v>МБОУ Лицей № 8</c:v>
                </c:pt>
                <c:pt idx="48">
                  <c:v>МАОУ Школа-интернат № 1 </c:v>
                </c:pt>
                <c:pt idx="49">
                  <c:v>МАОУ "КУГ № 1 - Универс"</c:v>
                </c:pt>
                <c:pt idx="50">
                  <c:v>МБОУ СШ № 3</c:v>
                </c:pt>
                <c:pt idx="51">
                  <c:v>МБОУ СШ № 99</c:v>
                </c:pt>
                <c:pt idx="52">
                  <c:v>МАОУ Гимназия № 13 "Академ"</c:v>
                </c:pt>
                <c:pt idx="53">
                  <c:v>МАОУ Лицей № 1</c:v>
                </c:pt>
                <c:pt idx="54">
                  <c:v>МБОУ СШ № 133 </c:v>
                </c:pt>
                <c:pt idx="55">
                  <c:v>МБОУ Гимназия № 3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МАОУ СШ № 82</c:v>
                </c:pt>
                <c:pt idx="59">
                  <c:v>МБОУ Лицей № 10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СВЕРДЛОВСКИЙ РАЙОН</c:v>
                </c:pt>
                <c:pt idx="65">
                  <c:v>МАОУ Лицей № 9 "Лидер"</c:v>
                </c:pt>
                <c:pt idx="66">
                  <c:v>МАОУ Гимназия № 14</c:v>
                </c:pt>
                <c:pt idx="67">
                  <c:v>МБОУ СШ № 6</c:v>
                </c:pt>
                <c:pt idx="68">
                  <c:v>МАОУ СШ № 23</c:v>
                </c:pt>
                <c:pt idx="69">
                  <c:v>МБОУ СШ № 45</c:v>
                </c:pt>
                <c:pt idx="70">
                  <c:v>МАОУ СШ № 137</c:v>
                </c:pt>
                <c:pt idx="71">
                  <c:v>МАОУ СШ № 76</c:v>
                </c:pt>
                <c:pt idx="72">
                  <c:v>МАОУ СШ № 17</c:v>
                </c:pt>
                <c:pt idx="73">
                  <c:v>МАОУ СШ № 93</c:v>
                </c:pt>
                <c:pt idx="74">
                  <c:v>МАОУ СШ № 42</c:v>
                </c:pt>
                <c:pt idx="75">
                  <c:v>МБОУ СШ № 34</c:v>
                </c:pt>
                <c:pt idx="76">
                  <c:v>МБОУ СШ № 62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97</c:v>
                </c:pt>
                <c:pt idx="80">
                  <c:v>СОВЕТСКИЙ РАЙОН</c:v>
                </c:pt>
                <c:pt idx="81">
                  <c:v>МАОУ СШ № 144</c:v>
                </c:pt>
                <c:pt idx="82">
                  <c:v>МАОУ СШ № 7</c:v>
                </c:pt>
                <c:pt idx="83">
                  <c:v>МБОУ СШ № 98</c:v>
                </c:pt>
                <c:pt idx="84">
                  <c:v>МБОУ СШ № 18</c:v>
                </c:pt>
                <c:pt idx="85">
                  <c:v>МАОУ СШ № 154</c:v>
                </c:pt>
                <c:pt idx="86">
                  <c:v>МБОУ СШ № 5</c:v>
                </c:pt>
                <c:pt idx="87">
                  <c:v>МАОУ СШ № 85</c:v>
                </c:pt>
                <c:pt idx="88">
                  <c:v>МБОУ СШ № 66</c:v>
                </c:pt>
                <c:pt idx="89">
                  <c:v>МАОУ СШ № 149</c:v>
                </c:pt>
                <c:pt idx="90">
                  <c:v>МАОУ СШ № 143</c:v>
                </c:pt>
                <c:pt idx="91">
                  <c:v>МАОУ СШ № 151</c:v>
                </c:pt>
                <c:pt idx="92">
                  <c:v>МАОУ СШ № 141</c:v>
                </c:pt>
                <c:pt idx="93">
                  <c:v>МБОУ СШ № 69</c:v>
                </c:pt>
                <c:pt idx="94">
                  <c:v>МАОУ СШ № 147</c:v>
                </c:pt>
                <c:pt idx="95">
                  <c:v>МБОУ СШ № 91</c:v>
                </c:pt>
                <c:pt idx="96">
                  <c:v>МАОУ СШ № 150</c:v>
                </c:pt>
                <c:pt idx="97">
                  <c:v>МАОУ СШ № 24</c:v>
                </c:pt>
                <c:pt idx="98">
                  <c:v>МАОУ СШ № 152</c:v>
                </c:pt>
                <c:pt idx="99">
                  <c:v>МАОУ СШ № 145</c:v>
                </c:pt>
                <c:pt idx="100">
                  <c:v>МАОУ СШ № 108</c:v>
                </c:pt>
                <c:pt idx="101">
                  <c:v>МАОУ СШ № 1</c:v>
                </c:pt>
                <c:pt idx="102">
                  <c:v>МБОУ СШ № 129</c:v>
                </c:pt>
                <c:pt idx="103">
                  <c:v>МБОУ СШ № 156</c:v>
                </c:pt>
                <c:pt idx="104">
                  <c:v>МАОУ СШ № 134</c:v>
                </c:pt>
                <c:pt idx="105">
                  <c:v>МБОУ СШ № 56</c:v>
                </c:pt>
                <c:pt idx="106">
                  <c:v>МАОУ СШ № 139</c:v>
                </c:pt>
                <c:pt idx="107">
                  <c:v>МАОУ СШ № 115</c:v>
                </c:pt>
                <c:pt idx="108">
                  <c:v>МАОУ СШ № 121</c:v>
                </c:pt>
                <c:pt idx="109">
                  <c:v>МБОУ СШ № 2</c:v>
                </c:pt>
                <c:pt idx="110">
                  <c:v>МБОУ СШ № 22</c:v>
                </c:pt>
                <c:pt idx="111">
                  <c:v>МБОУ СШ № 70</c:v>
                </c:pt>
                <c:pt idx="112">
                  <c:v>ЦЕНТРАЛЬНЫЙ РАЙОН</c:v>
                </c:pt>
                <c:pt idx="113">
                  <c:v>МБОУ Гимназия  № 16</c:v>
                </c:pt>
                <c:pt idx="114">
                  <c:v>МАОУ Гимназия № 2</c:v>
                </c:pt>
                <c:pt idx="115">
                  <c:v>МАОУ СШ "Комплекс Покровский"</c:v>
                </c:pt>
                <c:pt idx="116">
                  <c:v>МБОУ СШ № 10 </c:v>
                </c:pt>
                <c:pt idx="117">
                  <c:v>МБОУ Лицей № 2</c:v>
                </c:pt>
                <c:pt idx="118">
                  <c:v>МБОУ СШ № 155</c:v>
                </c:pt>
                <c:pt idx="119">
                  <c:v>МБОУ СШ № 27</c:v>
                </c:pt>
                <c:pt idx="120">
                  <c:v>МБОУ СШ № 4</c:v>
                </c:pt>
                <c:pt idx="121">
                  <c:v>МБОУ Гимназия № 12 "М и Т"</c:v>
                </c:pt>
                <c:pt idx="122">
                  <c:v>МБОУ СШ № 14 </c:v>
                </c:pt>
                <c:pt idx="123">
                  <c:v>МБОУ СШ № 51</c:v>
                </c:pt>
              </c:strCache>
            </c:strRef>
          </c:cat>
          <c:val>
            <c:numRef>
              <c:f>'Химия-11 диаграмма'!$D$5:$D$128</c:f>
              <c:numCache>
                <c:formatCode>0,00</c:formatCode>
                <c:ptCount val="124"/>
                <c:pt idx="0">
                  <c:v>61</c:v>
                </c:pt>
                <c:pt idx="1">
                  <c:v>55.094320436507935</c:v>
                </c:pt>
                <c:pt idx="2">
                  <c:v>67.8125</c:v>
                </c:pt>
                <c:pt idx="3">
                  <c:v>63.7</c:v>
                </c:pt>
                <c:pt idx="4">
                  <c:v>63.214285714285715</c:v>
                </c:pt>
                <c:pt idx="5">
                  <c:v>57</c:v>
                </c:pt>
                <c:pt idx="6">
                  <c:v>52.5</c:v>
                </c:pt>
                <c:pt idx="7">
                  <c:v>51.777777777777779</c:v>
                </c:pt>
                <c:pt idx="8">
                  <c:v>47.25</c:v>
                </c:pt>
                <c:pt idx="9">
                  <c:v>37.5</c:v>
                </c:pt>
                <c:pt idx="10">
                  <c:v>42.436363636363637</c:v>
                </c:pt>
                <c:pt idx="11">
                  <c:v>72</c:v>
                </c:pt>
                <c:pt idx="12">
                  <c:v>68</c:v>
                </c:pt>
                <c:pt idx="13">
                  <c:v>65.3</c:v>
                </c:pt>
                <c:pt idx="14">
                  <c:v>57.1</c:v>
                </c:pt>
                <c:pt idx="15">
                  <c:v>44.7</c:v>
                </c:pt>
                <c:pt idx="16">
                  <c:v>39.4</c:v>
                </c:pt>
                <c:pt idx="17">
                  <c:v>39</c:v>
                </c:pt>
                <c:pt idx="18">
                  <c:v>34.299999999999997</c:v>
                </c:pt>
                <c:pt idx="19">
                  <c:v>24</c:v>
                </c:pt>
                <c:pt idx="20">
                  <c:v>12</c:v>
                </c:pt>
                <c:pt idx="21">
                  <c:v>11</c:v>
                </c:pt>
                <c:pt idx="25">
                  <c:v>51.019999999999996</c:v>
                </c:pt>
                <c:pt idx="26">
                  <c:v>82.3</c:v>
                </c:pt>
                <c:pt idx="27">
                  <c:v>82</c:v>
                </c:pt>
                <c:pt idx="28">
                  <c:v>64.5</c:v>
                </c:pt>
                <c:pt idx="29">
                  <c:v>62.9</c:v>
                </c:pt>
                <c:pt idx="30">
                  <c:v>57.8</c:v>
                </c:pt>
                <c:pt idx="31">
                  <c:v>57.1</c:v>
                </c:pt>
                <c:pt idx="32">
                  <c:v>49.8</c:v>
                </c:pt>
                <c:pt idx="33">
                  <c:v>47</c:v>
                </c:pt>
                <c:pt idx="34">
                  <c:v>45.7</c:v>
                </c:pt>
                <c:pt idx="35">
                  <c:v>43.6</c:v>
                </c:pt>
                <c:pt idx="36">
                  <c:v>43</c:v>
                </c:pt>
                <c:pt idx="37">
                  <c:v>39.299999999999997</c:v>
                </c:pt>
                <c:pt idx="38">
                  <c:v>37</c:v>
                </c:pt>
                <c:pt idx="39">
                  <c:v>29.5</c:v>
                </c:pt>
                <c:pt idx="40">
                  <c:v>23.8</c:v>
                </c:pt>
                <c:pt idx="45">
                  <c:v>55.292857142857144</c:v>
                </c:pt>
                <c:pt idx="46">
                  <c:v>80</c:v>
                </c:pt>
                <c:pt idx="47">
                  <c:v>73.3</c:v>
                </c:pt>
                <c:pt idx="48">
                  <c:v>63.7</c:v>
                </c:pt>
                <c:pt idx="49">
                  <c:v>63</c:v>
                </c:pt>
                <c:pt idx="50">
                  <c:v>62.2</c:v>
                </c:pt>
                <c:pt idx="51">
                  <c:v>61.8</c:v>
                </c:pt>
                <c:pt idx="52">
                  <c:v>60.5</c:v>
                </c:pt>
                <c:pt idx="53">
                  <c:v>60</c:v>
                </c:pt>
                <c:pt idx="54">
                  <c:v>58</c:v>
                </c:pt>
                <c:pt idx="55">
                  <c:v>57</c:v>
                </c:pt>
                <c:pt idx="56">
                  <c:v>39.6</c:v>
                </c:pt>
                <c:pt idx="57">
                  <c:v>36</c:v>
                </c:pt>
                <c:pt idx="58">
                  <c:v>31</c:v>
                </c:pt>
                <c:pt idx="59">
                  <c:v>28</c:v>
                </c:pt>
                <c:pt idx="64">
                  <c:v>48.980000000000004</c:v>
                </c:pt>
                <c:pt idx="65">
                  <c:v>72</c:v>
                </c:pt>
                <c:pt idx="66">
                  <c:v>66.099999999999994</c:v>
                </c:pt>
                <c:pt idx="67">
                  <c:v>63.3</c:v>
                </c:pt>
                <c:pt idx="68">
                  <c:v>58.6</c:v>
                </c:pt>
                <c:pt idx="69">
                  <c:v>57</c:v>
                </c:pt>
                <c:pt idx="70">
                  <c:v>51.6</c:v>
                </c:pt>
                <c:pt idx="71">
                  <c:v>43.5</c:v>
                </c:pt>
                <c:pt idx="72">
                  <c:v>35.799999999999997</c:v>
                </c:pt>
                <c:pt idx="73">
                  <c:v>22.2</c:v>
                </c:pt>
                <c:pt idx="74">
                  <c:v>19.7</c:v>
                </c:pt>
                <c:pt idx="80">
                  <c:v>49.05</c:v>
                </c:pt>
                <c:pt idx="81">
                  <c:v>83.8</c:v>
                </c:pt>
                <c:pt idx="82">
                  <c:v>83</c:v>
                </c:pt>
                <c:pt idx="83">
                  <c:v>72.400000000000006</c:v>
                </c:pt>
                <c:pt idx="84">
                  <c:v>66</c:v>
                </c:pt>
                <c:pt idx="85">
                  <c:v>63.1</c:v>
                </c:pt>
                <c:pt idx="86">
                  <c:v>63</c:v>
                </c:pt>
                <c:pt idx="87">
                  <c:v>62.8</c:v>
                </c:pt>
                <c:pt idx="88">
                  <c:v>62.3</c:v>
                </c:pt>
                <c:pt idx="89">
                  <c:v>61</c:v>
                </c:pt>
                <c:pt idx="90">
                  <c:v>55.3</c:v>
                </c:pt>
                <c:pt idx="91">
                  <c:v>55</c:v>
                </c:pt>
                <c:pt idx="92">
                  <c:v>54.9</c:v>
                </c:pt>
                <c:pt idx="93">
                  <c:v>52.7</c:v>
                </c:pt>
                <c:pt idx="94">
                  <c:v>52</c:v>
                </c:pt>
                <c:pt idx="95">
                  <c:v>51.3</c:v>
                </c:pt>
                <c:pt idx="96">
                  <c:v>51</c:v>
                </c:pt>
                <c:pt idx="97">
                  <c:v>49</c:v>
                </c:pt>
                <c:pt idx="98">
                  <c:v>48</c:v>
                </c:pt>
                <c:pt idx="99">
                  <c:v>46.3</c:v>
                </c:pt>
                <c:pt idx="100">
                  <c:v>40.5</c:v>
                </c:pt>
                <c:pt idx="101">
                  <c:v>36</c:v>
                </c:pt>
                <c:pt idx="102">
                  <c:v>36</c:v>
                </c:pt>
                <c:pt idx="103">
                  <c:v>26</c:v>
                </c:pt>
                <c:pt idx="104">
                  <c:v>26</c:v>
                </c:pt>
                <c:pt idx="105">
                  <c:v>24</c:v>
                </c:pt>
                <c:pt idx="106">
                  <c:v>24</c:v>
                </c:pt>
                <c:pt idx="107">
                  <c:v>15</c:v>
                </c:pt>
                <c:pt idx="108">
                  <c:v>13</c:v>
                </c:pt>
                <c:pt idx="112">
                  <c:v>49.607746212121214</c:v>
                </c:pt>
                <c:pt idx="113">
                  <c:v>64.125</c:v>
                </c:pt>
                <c:pt idx="114">
                  <c:v>63.363636363636367</c:v>
                </c:pt>
                <c:pt idx="115">
                  <c:v>59.64</c:v>
                </c:pt>
                <c:pt idx="116">
                  <c:v>58.4</c:v>
                </c:pt>
                <c:pt idx="117">
                  <c:v>57.083333333333336</c:v>
                </c:pt>
                <c:pt idx="118">
                  <c:v>53.75</c:v>
                </c:pt>
                <c:pt idx="119">
                  <c:v>25.5</c:v>
                </c:pt>
                <c:pt idx="120">
                  <c:v>15</c:v>
                </c:pt>
              </c:numCache>
            </c:numRef>
          </c:val>
          <c:smooth val="0"/>
        </c:ser>
        <c:ser>
          <c:idx val="10"/>
          <c:order val="2"/>
          <c:tx>
            <c:v>2020 ср. балл по городу</c:v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'Химия-11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Гимназия № 9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МАОУ Гимназия № 8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СШ № 8 "Созидание"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МБОУ СШ № 46</c:v>
                </c:pt>
                <c:pt idx="16">
                  <c:v>МАОУ Гимназия № 6</c:v>
                </c:pt>
                <c:pt idx="17">
                  <c:v>МАОУ Гимназия № 10</c:v>
                </c:pt>
                <c:pt idx="18">
                  <c:v>МАОУ СШ № 90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49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СШ № 44</c:v>
                </c:pt>
                <c:pt idx="28">
                  <c:v>МБОУ Гимназия № 7</c:v>
                </c:pt>
                <c:pt idx="29">
                  <c:v>МАОУ Лицей № 12</c:v>
                </c:pt>
                <c:pt idx="30">
                  <c:v>МБОУ СШ № 94</c:v>
                </c:pt>
                <c:pt idx="31">
                  <c:v>МАОУ Гимназия № 11</c:v>
                </c:pt>
                <c:pt idx="32">
                  <c:v>МАОУ Гимназия № 15</c:v>
                </c:pt>
                <c:pt idx="33">
                  <c:v>МБОУ СШ № 65</c:v>
                </c:pt>
                <c:pt idx="34">
                  <c:v>МБОУ СШ № 50</c:v>
                </c:pt>
                <c:pt idx="35">
                  <c:v>МАОУ Лицей № 3</c:v>
                </c:pt>
                <c:pt idx="36">
                  <c:v>МАОУ СШ № 148</c:v>
                </c:pt>
                <c:pt idx="37">
                  <c:v>МАОУ СШ № 53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16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72 </c:v>
                </c:pt>
                <c:pt idx="47">
                  <c:v>МБОУ Лицей № 8</c:v>
                </c:pt>
                <c:pt idx="48">
                  <c:v>МАОУ Школа-интернат № 1 </c:v>
                </c:pt>
                <c:pt idx="49">
                  <c:v>МАОУ "КУГ № 1 - Универс"</c:v>
                </c:pt>
                <c:pt idx="50">
                  <c:v>МБОУ СШ № 3</c:v>
                </c:pt>
                <c:pt idx="51">
                  <c:v>МБОУ СШ № 99</c:v>
                </c:pt>
                <c:pt idx="52">
                  <c:v>МАОУ Гимназия № 13 "Академ"</c:v>
                </c:pt>
                <c:pt idx="53">
                  <c:v>МАОУ Лицей № 1</c:v>
                </c:pt>
                <c:pt idx="54">
                  <c:v>МБОУ СШ № 133 </c:v>
                </c:pt>
                <c:pt idx="55">
                  <c:v>МБОУ Гимназия № 3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МАОУ СШ № 82</c:v>
                </c:pt>
                <c:pt idx="59">
                  <c:v>МБОУ Лицей № 10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СВЕРДЛОВСКИЙ РАЙОН</c:v>
                </c:pt>
                <c:pt idx="65">
                  <c:v>МАОУ Лицей № 9 "Лидер"</c:v>
                </c:pt>
                <c:pt idx="66">
                  <c:v>МАОУ Гимназия № 14</c:v>
                </c:pt>
                <c:pt idx="67">
                  <c:v>МБОУ СШ № 6</c:v>
                </c:pt>
                <c:pt idx="68">
                  <c:v>МАОУ СШ № 23</c:v>
                </c:pt>
                <c:pt idx="69">
                  <c:v>МБОУ СШ № 45</c:v>
                </c:pt>
                <c:pt idx="70">
                  <c:v>МАОУ СШ № 137</c:v>
                </c:pt>
                <c:pt idx="71">
                  <c:v>МАОУ СШ № 76</c:v>
                </c:pt>
                <c:pt idx="72">
                  <c:v>МАОУ СШ № 17</c:v>
                </c:pt>
                <c:pt idx="73">
                  <c:v>МАОУ СШ № 93</c:v>
                </c:pt>
                <c:pt idx="74">
                  <c:v>МАОУ СШ № 42</c:v>
                </c:pt>
                <c:pt idx="75">
                  <c:v>МБОУ СШ № 34</c:v>
                </c:pt>
                <c:pt idx="76">
                  <c:v>МБОУ СШ № 62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97</c:v>
                </c:pt>
                <c:pt idx="80">
                  <c:v>СОВЕТСКИЙ РАЙОН</c:v>
                </c:pt>
                <c:pt idx="81">
                  <c:v>МАОУ СШ № 144</c:v>
                </c:pt>
                <c:pt idx="82">
                  <c:v>МАОУ СШ № 7</c:v>
                </c:pt>
                <c:pt idx="83">
                  <c:v>МБОУ СШ № 98</c:v>
                </c:pt>
                <c:pt idx="84">
                  <c:v>МБОУ СШ № 18</c:v>
                </c:pt>
                <c:pt idx="85">
                  <c:v>МАОУ СШ № 154</c:v>
                </c:pt>
                <c:pt idx="86">
                  <c:v>МБОУ СШ № 5</c:v>
                </c:pt>
                <c:pt idx="87">
                  <c:v>МАОУ СШ № 85</c:v>
                </c:pt>
                <c:pt idx="88">
                  <c:v>МБОУ СШ № 66</c:v>
                </c:pt>
                <c:pt idx="89">
                  <c:v>МАОУ СШ № 149</c:v>
                </c:pt>
                <c:pt idx="90">
                  <c:v>МАОУ СШ № 143</c:v>
                </c:pt>
                <c:pt idx="91">
                  <c:v>МАОУ СШ № 151</c:v>
                </c:pt>
                <c:pt idx="92">
                  <c:v>МАОУ СШ № 141</c:v>
                </c:pt>
                <c:pt idx="93">
                  <c:v>МБОУ СШ № 69</c:v>
                </c:pt>
                <c:pt idx="94">
                  <c:v>МАОУ СШ № 147</c:v>
                </c:pt>
                <c:pt idx="95">
                  <c:v>МБОУ СШ № 91</c:v>
                </c:pt>
                <c:pt idx="96">
                  <c:v>МАОУ СШ № 150</c:v>
                </c:pt>
                <c:pt idx="97">
                  <c:v>МАОУ СШ № 24</c:v>
                </c:pt>
                <c:pt idx="98">
                  <c:v>МАОУ СШ № 152</c:v>
                </c:pt>
                <c:pt idx="99">
                  <c:v>МАОУ СШ № 145</c:v>
                </c:pt>
                <c:pt idx="100">
                  <c:v>МАОУ СШ № 108</c:v>
                </c:pt>
                <c:pt idx="101">
                  <c:v>МАОУ СШ № 1</c:v>
                </c:pt>
                <c:pt idx="102">
                  <c:v>МБОУ СШ № 129</c:v>
                </c:pt>
                <c:pt idx="103">
                  <c:v>МБОУ СШ № 156</c:v>
                </c:pt>
                <c:pt idx="104">
                  <c:v>МАОУ СШ № 134</c:v>
                </c:pt>
                <c:pt idx="105">
                  <c:v>МБОУ СШ № 56</c:v>
                </c:pt>
                <c:pt idx="106">
                  <c:v>МАОУ СШ № 139</c:v>
                </c:pt>
                <c:pt idx="107">
                  <c:v>МАОУ СШ № 115</c:v>
                </c:pt>
                <c:pt idx="108">
                  <c:v>МАОУ СШ № 121</c:v>
                </c:pt>
                <c:pt idx="109">
                  <c:v>МБОУ СШ № 2</c:v>
                </c:pt>
                <c:pt idx="110">
                  <c:v>МБОУ СШ № 22</c:v>
                </c:pt>
                <c:pt idx="111">
                  <c:v>МБОУ СШ № 70</c:v>
                </c:pt>
                <c:pt idx="112">
                  <c:v>ЦЕНТРАЛЬНЫЙ РАЙОН</c:v>
                </c:pt>
                <c:pt idx="113">
                  <c:v>МБОУ Гимназия  № 16</c:v>
                </c:pt>
                <c:pt idx="114">
                  <c:v>МАОУ Гимназия № 2</c:v>
                </c:pt>
                <c:pt idx="115">
                  <c:v>МАОУ СШ "Комплекс Покровский"</c:v>
                </c:pt>
                <c:pt idx="116">
                  <c:v>МБОУ СШ № 10 </c:v>
                </c:pt>
                <c:pt idx="117">
                  <c:v>МБОУ Лицей № 2</c:v>
                </c:pt>
                <c:pt idx="118">
                  <c:v>МБОУ СШ № 155</c:v>
                </c:pt>
                <c:pt idx="119">
                  <c:v>МБОУ СШ № 27</c:v>
                </c:pt>
                <c:pt idx="120">
                  <c:v>МБОУ СШ № 4</c:v>
                </c:pt>
                <c:pt idx="121">
                  <c:v>МБОУ Гимназия № 12 "М и Т"</c:v>
                </c:pt>
                <c:pt idx="122">
                  <c:v>МБОУ СШ № 14 </c:v>
                </c:pt>
                <c:pt idx="123">
                  <c:v>МБОУ СШ № 51</c:v>
                </c:pt>
              </c:strCache>
            </c:strRef>
          </c:cat>
          <c:val>
            <c:numRef>
              <c:f>'Химия-11 диаграмма'!$I$5:$I$128</c:f>
              <c:numCache>
                <c:formatCode>0,00</c:formatCode>
                <c:ptCount val="124"/>
                <c:pt idx="0">
                  <c:v>53.3</c:v>
                </c:pt>
                <c:pt idx="1">
                  <c:v>53.3</c:v>
                </c:pt>
                <c:pt idx="2">
                  <c:v>53.3</c:v>
                </c:pt>
                <c:pt idx="3">
                  <c:v>53.3</c:v>
                </c:pt>
                <c:pt idx="4">
                  <c:v>53.3</c:v>
                </c:pt>
                <c:pt idx="5">
                  <c:v>53.3</c:v>
                </c:pt>
                <c:pt idx="6">
                  <c:v>53.3</c:v>
                </c:pt>
                <c:pt idx="7">
                  <c:v>53.3</c:v>
                </c:pt>
                <c:pt idx="8">
                  <c:v>53.3</c:v>
                </c:pt>
                <c:pt idx="9">
                  <c:v>53.3</c:v>
                </c:pt>
                <c:pt idx="10">
                  <c:v>53.3</c:v>
                </c:pt>
                <c:pt idx="11">
                  <c:v>53.3</c:v>
                </c:pt>
                <c:pt idx="12">
                  <c:v>53.3</c:v>
                </c:pt>
                <c:pt idx="13">
                  <c:v>53.3</c:v>
                </c:pt>
                <c:pt idx="14">
                  <c:v>53.3</c:v>
                </c:pt>
                <c:pt idx="15">
                  <c:v>53.3</c:v>
                </c:pt>
                <c:pt idx="16">
                  <c:v>53.3</c:v>
                </c:pt>
                <c:pt idx="17">
                  <c:v>53.3</c:v>
                </c:pt>
                <c:pt idx="18">
                  <c:v>53.3</c:v>
                </c:pt>
                <c:pt idx="19">
                  <c:v>53.3</c:v>
                </c:pt>
                <c:pt idx="20">
                  <c:v>53.3</c:v>
                </c:pt>
                <c:pt idx="21">
                  <c:v>53.3</c:v>
                </c:pt>
                <c:pt idx="22">
                  <c:v>53.3</c:v>
                </c:pt>
                <c:pt idx="23">
                  <c:v>53.3</c:v>
                </c:pt>
                <c:pt idx="24">
                  <c:v>53.3</c:v>
                </c:pt>
                <c:pt idx="25">
                  <c:v>53.3</c:v>
                </c:pt>
                <c:pt idx="26">
                  <c:v>53.3</c:v>
                </c:pt>
                <c:pt idx="27">
                  <c:v>53.3</c:v>
                </c:pt>
                <c:pt idx="28">
                  <c:v>53.3</c:v>
                </c:pt>
                <c:pt idx="29">
                  <c:v>53.3</c:v>
                </c:pt>
                <c:pt idx="30">
                  <c:v>53.3</c:v>
                </c:pt>
                <c:pt idx="31">
                  <c:v>53.3</c:v>
                </c:pt>
                <c:pt idx="32">
                  <c:v>53.3</c:v>
                </c:pt>
                <c:pt idx="33">
                  <c:v>53.3</c:v>
                </c:pt>
                <c:pt idx="34">
                  <c:v>53.3</c:v>
                </c:pt>
                <c:pt idx="35">
                  <c:v>53.3</c:v>
                </c:pt>
                <c:pt idx="36">
                  <c:v>53.3</c:v>
                </c:pt>
                <c:pt idx="37">
                  <c:v>53.3</c:v>
                </c:pt>
                <c:pt idx="38">
                  <c:v>53.3</c:v>
                </c:pt>
                <c:pt idx="39">
                  <c:v>53.3</c:v>
                </c:pt>
                <c:pt idx="40">
                  <c:v>53.3</c:v>
                </c:pt>
                <c:pt idx="41">
                  <c:v>53.3</c:v>
                </c:pt>
                <c:pt idx="42">
                  <c:v>53.3</c:v>
                </c:pt>
                <c:pt idx="43">
                  <c:v>53.3</c:v>
                </c:pt>
                <c:pt idx="44">
                  <c:v>53.3</c:v>
                </c:pt>
                <c:pt idx="45">
                  <c:v>53.3</c:v>
                </c:pt>
                <c:pt idx="46">
                  <c:v>53.3</c:v>
                </c:pt>
                <c:pt idx="47">
                  <c:v>53.3</c:v>
                </c:pt>
                <c:pt idx="48">
                  <c:v>53.3</c:v>
                </c:pt>
                <c:pt idx="49">
                  <c:v>53.3</c:v>
                </c:pt>
                <c:pt idx="50">
                  <c:v>53.3</c:v>
                </c:pt>
                <c:pt idx="51">
                  <c:v>53.3</c:v>
                </c:pt>
                <c:pt idx="52">
                  <c:v>53.3</c:v>
                </c:pt>
                <c:pt idx="53">
                  <c:v>53.3</c:v>
                </c:pt>
                <c:pt idx="54">
                  <c:v>53.3</c:v>
                </c:pt>
                <c:pt idx="55">
                  <c:v>53.3</c:v>
                </c:pt>
                <c:pt idx="56">
                  <c:v>53.3</c:v>
                </c:pt>
                <c:pt idx="57">
                  <c:v>53.3</c:v>
                </c:pt>
                <c:pt idx="58">
                  <c:v>53.3</c:v>
                </c:pt>
                <c:pt idx="59">
                  <c:v>53.3</c:v>
                </c:pt>
                <c:pt idx="60">
                  <c:v>53.3</c:v>
                </c:pt>
                <c:pt idx="61">
                  <c:v>53.3</c:v>
                </c:pt>
                <c:pt idx="62">
                  <c:v>53.3</c:v>
                </c:pt>
                <c:pt idx="63">
                  <c:v>53.3</c:v>
                </c:pt>
                <c:pt idx="64">
                  <c:v>53.3</c:v>
                </c:pt>
                <c:pt idx="65">
                  <c:v>53.3</c:v>
                </c:pt>
                <c:pt idx="66">
                  <c:v>53.3</c:v>
                </c:pt>
                <c:pt idx="67">
                  <c:v>53.3</c:v>
                </c:pt>
                <c:pt idx="68">
                  <c:v>53.3</c:v>
                </c:pt>
                <c:pt idx="69">
                  <c:v>53.3</c:v>
                </c:pt>
                <c:pt idx="70">
                  <c:v>53.3</c:v>
                </c:pt>
                <c:pt idx="71">
                  <c:v>53.3</c:v>
                </c:pt>
                <c:pt idx="72">
                  <c:v>53.3</c:v>
                </c:pt>
                <c:pt idx="73">
                  <c:v>53.3</c:v>
                </c:pt>
                <c:pt idx="74">
                  <c:v>53.3</c:v>
                </c:pt>
                <c:pt idx="75">
                  <c:v>53.3</c:v>
                </c:pt>
                <c:pt idx="76">
                  <c:v>53.3</c:v>
                </c:pt>
                <c:pt idx="77">
                  <c:v>53.3</c:v>
                </c:pt>
                <c:pt idx="78">
                  <c:v>53.3</c:v>
                </c:pt>
                <c:pt idx="79">
                  <c:v>53.3</c:v>
                </c:pt>
                <c:pt idx="80">
                  <c:v>53.3</c:v>
                </c:pt>
                <c:pt idx="81">
                  <c:v>53.3</c:v>
                </c:pt>
                <c:pt idx="82">
                  <c:v>53.3</c:v>
                </c:pt>
                <c:pt idx="83">
                  <c:v>53.3</c:v>
                </c:pt>
                <c:pt idx="84">
                  <c:v>53.3</c:v>
                </c:pt>
                <c:pt idx="85">
                  <c:v>53.3</c:v>
                </c:pt>
                <c:pt idx="86">
                  <c:v>53.3</c:v>
                </c:pt>
                <c:pt idx="87">
                  <c:v>53.3</c:v>
                </c:pt>
                <c:pt idx="88">
                  <c:v>53.3</c:v>
                </c:pt>
                <c:pt idx="89">
                  <c:v>53.3</c:v>
                </c:pt>
                <c:pt idx="90">
                  <c:v>53.3</c:v>
                </c:pt>
                <c:pt idx="91">
                  <c:v>53.3</c:v>
                </c:pt>
                <c:pt idx="92">
                  <c:v>53.3</c:v>
                </c:pt>
                <c:pt idx="93">
                  <c:v>53.3</c:v>
                </c:pt>
                <c:pt idx="94">
                  <c:v>53.3</c:v>
                </c:pt>
                <c:pt idx="95">
                  <c:v>53.3</c:v>
                </c:pt>
                <c:pt idx="96">
                  <c:v>53.3</c:v>
                </c:pt>
                <c:pt idx="97">
                  <c:v>53.3</c:v>
                </c:pt>
                <c:pt idx="98">
                  <c:v>53.3</c:v>
                </c:pt>
                <c:pt idx="99">
                  <c:v>53.3</c:v>
                </c:pt>
                <c:pt idx="100">
                  <c:v>53.3</c:v>
                </c:pt>
                <c:pt idx="101">
                  <c:v>53.3</c:v>
                </c:pt>
                <c:pt idx="102">
                  <c:v>53.3</c:v>
                </c:pt>
                <c:pt idx="103">
                  <c:v>53.3</c:v>
                </c:pt>
                <c:pt idx="104">
                  <c:v>53.3</c:v>
                </c:pt>
                <c:pt idx="105">
                  <c:v>53.3</c:v>
                </c:pt>
                <c:pt idx="106">
                  <c:v>53.3</c:v>
                </c:pt>
                <c:pt idx="107">
                  <c:v>53.3</c:v>
                </c:pt>
                <c:pt idx="108">
                  <c:v>53.3</c:v>
                </c:pt>
                <c:pt idx="109">
                  <c:v>53.3</c:v>
                </c:pt>
                <c:pt idx="110">
                  <c:v>53.3</c:v>
                </c:pt>
                <c:pt idx="111">
                  <c:v>53.3</c:v>
                </c:pt>
                <c:pt idx="112">
                  <c:v>53.3</c:v>
                </c:pt>
                <c:pt idx="113">
                  <c:v>53.3</c:v>
                </c:pt>
                <c:pt idx="114">
                  <c:v>53.3</c:v>
                </c:pt>
                <c:pt idx="115">
                  <c:v>53.3</c:v>
                </c:pt>
                <c:pt idx="116">
                  <c:v>53.3</c:v>
                </c:pt>
                <c:pt idx="117">
                  <c:v>53.3</c:v>
                </c:pt>
                <c:pt idx="118">
                  <c:v>53.3</c:v>
                </c:pt>
                <c:pt idx="119">
                  <c:v>53.3</c:v>
                </c:pt>
                <c:pt idx="120">
                  <c:v>53.3</c:v>
                </c:pt>
                <c:pt idx="121">
                  <c:v>53.3</c:v>
                </c:pt>
                <c:pt idx="122">
                  <c:v>53.3</c:v>
                </c:pt>
                <c:pt idx="123">
                  <c:v>53.3</c:v>
                </c:pt>
              </c:numCache>
            </c:numRef>
          </c:val>
          <c:smooth val="0"/>
        </c:ser>
        <c:ser>
          <c:idx val="11"/>
          <c:order val="3"/>
          <c:tx>
            <c:v>2020 ср. балл ОУ</c:v>
          </c:tx>
          <c:spPr>
            <a:ln w="25400">
              <a:solidFill>
                <a:srgbClr val="A0A0A0"/>
              </a:solidFill>
            </a:ln>
          </c:spPr>
          <c:marker>
            <c:symbol val="none"/>
          </c:marker>
          <c:cat>
            <c:strRef>
              <c:f>'Химия-11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Гимназия № 9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МАОУ Гимназия № 8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СШ № 8 "Созидание"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МБОУ СШ № 46</c:v>
                </c:pt>
                <c:pt idx="16">
                  <c:v>МАОУ Гимназия № 6</c:v>
                </c:pt>
                <c:pt idx="17">
                  <c:v>МАОУ Гимназия № 10</c:v>
                </c:pt>
                <c:pt idx="18">
                  <c:v>МАОУ СШ № 90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49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СШ № 44</c:v>
                </c:pt>
                <c:pt idx="28">
                  <c:v>МБОУ Гимназия № 7</c:v>
                </c:pt>
                <c:pt idx="29">
                  <c:v>МАОУ Лицей № 12</c:v>
                </c:pt>
                <c:pt idx="30">
                  <c:v>МБОУ СШ № 94</c:v>
                </c:pt>
                <c:pt idx="31">
                  <c:v>МАОУ Гимназия № 11</c:v>
                </c:pt>
                <c:pt idx="32">
                  <c:v>МАОУ Гимназия № 15</c:v>
                </c:pt>
                <c:pt idx="33">
                  <c:v>МБОУ СШ № 65</c:v>
                </c:pt>
                <c:pt idx="34">
                  <c:v>МБОУ СШ № 50</c:v>
                </c:pt>
                <c:pt idx="35">
                  <c:v>МАОУ Лицей № 3</c:v>
                </c:pt>
                <c:pt idx="36">
                  <c:v>МАОУ СШ № 148</c:v>
                </c:pt>
                <c:pt idx="37">
                  <c:v>МАОУ СШ № 53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16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72 </c:v>
                </c:pt>
                <c:pt idx="47">
                  <c:v>МБОУ Лицей № 8</c:v>
                </c:pt>
                <c:pt idx="48">
                  <c:v>МАОУ Школа-интернат № 1 </c:v>
                </c:pt>
                <c:pt idx="49">
                  <c:v>МАОУ "КУГ № 1 - Универс"</c:v>
                </c:pt>
                <c:pt idx="50">
                  <c:v>МБОУ СШ № 3</c:v>
                </c:pt>
                <c:pt idx="51">
                  <c:v>МБОУ СШ № 99</c:v>
                </c:pt>
                <c:pt idx="52">
                  <c:v>МАОУ Гимназия № 13 "Академ"</c:v>
                </c:pt>
                <c:pt idx="53">
                  <c:v>МАОУ Лицей № 1</c:v>
                </c:pt>
                <c:pt idx="54">
                  <c:v>МБОУ СШ № 133 </c:v>
                </c:pt>
                <c:pt idx="55">
                  <c:v>МБОУ Гимназия № 3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МАОУ СШ № 82</c:v>
                </c:pt>
                <c:pt idx="59">
                  <c:v>МБОУ Лицей № 10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СВЕРДЛОВСКИЙ РАЙОН</c:v>
                </c:pt>
                <c:pt idx="65">
                  <c:v>МАОУ Лицей № 9 "Лидер"</c:v>
                </c:pt>
                <c:pt idx="66">
                  <c:v>МАОУ Гимназия № 14</c:v>
                </c:pt>
                <c:pt idx="67">
                  <c:v>МБОУ СШ № 6</c:v>
                </c:pt>
                <c:pt idx="68">
                  <c:v>МАОУ СШ № 23</c:v>
                </c:pt>
                <c:pt idx="69">
                  <c:v>МБОУ СШ № 45</c:v>
                </c:pt>
                <c:pt idx="70">
                  <c:v>МАОУ СШ № 137</c:v>
                </c:pt>
                <c:pt idx="71">
                  <c:v>МАОУ СШ № 76</c:v>
                </c:pt>
                <c:pt idx="72">
                  <c:v>МАОУ СШ № 17</c:v>
                </c:pt>
                <c:pt idx="73">
                  <c:v>МАОУ СШ № 93</c:v>
                </c:pt>
                <c:pt idx="74">
                  <c:v>МАОУ СШ № 42</c:v>
                </c:pt>
                <c:pt idx="75">
                  <c:v>МБОУ СШ № 34</c:v>
                </c:pt>
                <c:pt idx="76">
                  <c:v>МБОУ СШ № 62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97</c:v>
                </c:pt>
                <c:pt idx="80">
                  <c:v>СОВЕТСКИЙ РАЙОН</c:v>
                </c:pt>
                <c:pt idx="81">
                  <c:v>МАОУ СШ № 144</c:v>
                </c:pt>
                <c:pt idx="82">
                  <c:v>МАОУ СШ № 7</c:v>
                </c:pt>
                <c:pt idx="83">
                  <c:v>МБОУ СШ № 98</c:v>
                </c:pt>
                <c:pt idx="84">
                  <c:v>МБОУ СШ № 18</c:v>
                </c:pt>
                <c:pt idx="85">
                  <c:v>МАОУ СШ № 154</c:v>
                </c:pt>
                <c:pt idx="86">
                  <c:v>МБОУ СШ № 5</c:v>
                </c:pt>
                <c:pt idx="87">
                  <c:v>МАОУ СШ № 85</c:v>
                </c:pt>
                <c:pt idx="88">
                  <c:v>МБОУ СШ № 66</c:v>
                </c:pt>
                <c:pt idx="89">
                  <c:v>МАОУ СШ № 149</c:v>
                </c:pt>
                <c:pt idx="90">
                  <c:v>МАОУ СШ № 143</c:v>
                </c:pt>
                <c:pt idx="91">
                  <c:v>МАОУ СШ № 151</c:v>
                </c:pt>
                <c:pt idx="92">
                  <c:v>МАОУ СШ № 141</c:v>
                </c:pt>
                <c:pt idx="93">
                  <c:v>МБОУ СШ № 69</c:v>
                </c:pt>
                <c:pt idx="94">
                  <c:v>МАОУ СШ № 147</c:v>
                </c:pt>
                <c:pt idx="95">
                  <c:v>МБОУ СШ № 91</c:v>
                </c:pt>
                <c:pt idx="96">
                  <c:v>МАОУ СШ № 150</c:v>
                </c:pt>
                <c:pt idx="97">
                  <c:v>МАОУ СШ № 24</c:v>
                </c:pt>
                <c:pt idx="98">
                  <c:v>МАОУ СШ № 152</c:v>
                </c:pt>
                <c:pt idx="99">
                  <c:v>МАОУ СШ № 145</c:v>
                </c:pt>
                <c:pt idx="100">
                  <c:v>МАОУ СШ № 108</c:v>
                </c:pt>
                <c:pt idx="101">
                  <c:v>МАОУ СШ № 1</c:v>
                </c:pt>
                <c:pt idx="102">
                  <c:v>МБОУ СШ № 129</c:v>
                </c:pt>
                <c:pt idx="103">
                  <c:v>МБОУ СШ № 156</c:v>
                </c:pt>
                <c:pt idx="104">
                  <c:v>МАОУ СШ № 134</c:v>
                </c:pt>
                <c:pt idx="105">
                  <c:v>МБОУ СШ № 56</c:v>
                </c:pt>
                <c:pt idx="106">
                  <c:v>МАОУ СШ № 139</c:v>
                </c:pt>
                <c:pt idx="107">
                  <c:v>МАОУ СШ № 115</c:v>
                </c:pt>
                <c:pt idx="108">
                  <c:v>МАОУ СШ № 121</c:v>
                </c:pt>
                <c:pt idx="109">
                  <c:v>МБОУ СШ № 2</c:v>
                </c:pt>
                <c:pt idx="110">
                  <c:v>МБОУ СШ № 22</c:v>
                </c:pt>
                <c:pt idx="111">
                  <c:v>МБОУ СШ № 70</c:v>
                </c:pt>
                <c:pt idx="112">
                  <c:v>ЦЕНТРАЛЬНЫЙ РАЙОН</c:v>
                </c:pt>
                <c:pt idx="113">
                  <c:v>МБОУ Гимназия  № 16</c:v>
                </c:pt>
                <c:pt idx="114">
                  <c:v>МАОУ Гимназия № 2</c:v>
                </c:pt>
                <c:pt idx="115">
                  <c:v>МАОУ СШ "Комплекс Покровский"</c:v>
                </c:pt>
                <c:pt idx="116">
                  <c:v>МБОУ СШ № 10 </c:v>
                </c:pt>
                <c:pt idx="117">
                  <c:v>МБОУ Лицей № 2</c:v>
                </c:pt>
                <c:pt idx="118">
                  <c:v>МБОУ СШ № 155</c:v>
                </c:pt>
                <c:pt idx="119">
                  <c:v>МБОУ СШ № 27</c:v>
                </c:pt>
                <c:pt idx="120">
                  <c:v>МБОУ СШ № 4</c:v>
                </c:pt>
                <c:pt idx="121">
                  <c:v>МБОУ Гимназия № 12 "М и Т"</c:v>
                </c:pt>
                <c:pt idx="122">
                  <c:v>МБОУ СШ № 14 </c:v>
                </c:pt>
                <c:pt idx="123">
                  <c:v>МБОУ СШ № 51</c:v>
                </c:pt>
              </c:strCache>
            </c:strRef>
          </c:cat>
          <c:val>
            <c:numRef>
              <c:f>'Химия-11 диаграмма'!$H$5:$H$128</c:f>
              <c:numCache>
                <c:formatCode>0,00</c:formatCode>
                <c:ptCount val="124"/>
                <c:pt idx="0">
                  <c:v>45</c:v>
                </c:pt>
                <c:pt idx="1">
                  <c:v>60.649305555555557</c:v>
                </c:pt>
                <c:pt idx="2">
                  <c:v>85.5</c:v>
                </c:pt>
                <c:pt idx="3">
                  <c:v>60.444444444444443</c:v>
                </c:pt>
                <c:pt idx="4">
                  <c:v>55.75</c:v>
                </c:pt>
                <c:pt idx="5">
                  <c:v>58.666666666666657</c:v>
                </c:pt>
                <c:pt idx="6">
                  <c:v>55</c:v>
                </c:pt>
                <c:pt idx="7">
                  <c:v>65.666666666666671</c:v>
                </c:pt>
                <c:pt idx="8">
                  <c:v>49.5</c:v>
                </c:pt>
                <c:pt idx="9">
                  <c:v>54.666666666666657</c:v>
                </c:pt>
                <c:pt idx="10">
                  <c:v>62.262301587301586</c:v>
                </c:pt>
                <c:pt idx="11">
                  <c:v>61.75</c:v>
                </c:pt>
                <c:pt idx="12">
                  <c:v>97</c:v>
                </c:pt>
                <c:pt idx="13">
                  <c:v>73</c:v>
                </c:pt>
                <c:pt idx="14">
                  <c:v>62.625</c:v>
                </c:pt>
                <c:pt idx="15">
                  <c:v>51.5</c:v>
                </c:pt>
                <c:pt idx="16">
                  <c:v>60.2</c:v>
                </c:pt>
                <c:pt idx="17">
                  <c:v>41.285714285714278</c:v>
                </c:pt>
                <c:pt idx="20">
                  <c:v>31</c:v>
                </c:pt>
                <c:pt idx="21">
                  <c:v>82</c:v>
                </c:pt>
                <c:pt idx="25">
                  <c:v>46.726816239316243</c:v>
                </c:pt>
                <c:pt idx="26">
                  <c:v>46.5</c:v>
                </c:pt>
                <c:pt idx="28">
                  <c:v>52.53846153846154</c:v>
                </c:pt>
                <c:pt idx="29">
                  <c:v>40.666666666666657</c:v>
                </c:pt>
                <c:pt idx="30">
                  <c:v>41.6</c:v>
                </c:pt>
                <c:pt idx="31">
                  <c:v>64.25</c:v>
                </c:pt>
                <c:pt idx="32">
                  <c:v>40.833333333333343</c:v>
                </c:pt>
                <c:pt idx="35">
                  <c:v>61.333333333333343</c:v>
                </c:pt>
                <c:pt idx="36">
                  <c:v>35</c:v>
                </c:pt>
                <c:pt idx="37">
                  <c:v>21</c:v>
                </c:pt>
                <c:pt idx="39">
                  <c:v>70</c:v>
                </c:pt>
                <c:pt idx="40">
                  <c:v>24</c:v>
                </c:pt>
                <c:pt idx="42">
                  <c:v>63</c:v>
                </c:pt>
                <c:pt idx="45">
                  <c:v>48.912077179356586</c:v>
                </c:pt>
                <c:pt idx="46">
                  <c:v>53.25</c:v>
                </c:pt>
                <c:pt idx="47">
                  <c:v>70</c:v>
                </c:pt>
                <c:pt idx="48">
                  <c:v>54.25</c:v>
                </c:pt>
                <c:pt idx="49">
                  <c:v>65.36363636363636</c:v>
                </c:pt>
                <c:pt idx="50">
                  <c:v>49.4</c:v>
                </c:pt>
                <c:pt idx="51">
                  <c:v>59.5</c:v>
                </c:pt>
                <c:pt idx="52">
                  <c:v>48.444444444444443</c:v>
                </c:pt>
                <c:pt idx="53">
                  <c:v>60.647058823529413</c:v>
                </c:pt>
                <c:pt idx="55">
                  <c:v>56.571428571428569</c:v>
                </c:pt>
                <c:pt idx="56">
                  <c:v>39</c:v>
                </c:pt>
                <c:pt idx="57">
                  <c:v>67</c:v>
                </c:pt>
                <c:pt idx="58">
                  <c:v>30</c:v>
                </c:pt>
                <c:pt idx="59">
                  <c:v>48.166666666666657</c:v>
                </c:pt>
                <c:pt idx="60">
                  <c:v>49.5</c:v>
                </c:pt>
                <c:pt idx="61">
                  <c:v>18</c:v>
                </c:pt>
                <c:pt idx="63">
                  <c:v>13.5</c:v>
                </c:pt>
                <c:pt idx="64">
                  <c:v>52.401515151515149</c:v>
                </c:pt>
                <c:pt idx="65">
                  <c:v>60.125</c:v>
                </c:pt>
                <c:pt idx="66">
                  <c:v>59.125</c:v>
                </c:pt>
                <c:pt idx="67">
                  <c:v>76</c:v>
                </c:pt>
                <c:pt idx="68">
                  <c:v>64.25</c:v>
                </c:pt>
                <c:pt idx="69">
                  <c:v>48.666666666666657</c:v>
                </c:pt>
                <c:pt idx="70">
                  <c:v>47.75</c:v>
                </c:pt>
                <c:pt idx="71">
                  <c:v>16.5</c:v>
                </c:pt>
                <c:pt idx="72">
                  <c:v>64.5</c:v>
                </c:pt>
                <c:pt idx="73">
                  <c:v>37.5</c:v>
                </c:pt>
                <c:pt idx="74">
                  <c:v>46</c:v>
                </c:pt>
                <c:pt idx="76">
                  <c:v>56</c:v>
                </c:pt>
                <c:pt idx="80" formatCode="Основной">
                  <c:v>53.620425556586277</c:v>
                </c:pt>
                <c:pt idx="81">
                  <c:v>89.61666666666666</c:v>
                </c:pt>
                <c:pt idx="82">
                  <c:v>30.666666666666671</c:v>
                </c:pt>
                <c:pt idx="83">
                  <c:v>62</c:v>
                </c:pt>
                <c:pt idx="84">
                  <c:v>74.909090909090907</c:v>
                </c:pt>
                <c:pt idx="85">
                  <c:v>42.666666666666657</c:v>
                </c:pt>
                <c:pt idx="86">
                  <c:v>50</c:v>
                </c:pt>
                <c:pt idx="87">
                  <c:v>72.333333333333329</c:v>
                </c:pt>
                <c:pt idx="88">
                  <c:v>38</c:v>
                </c:pt>
                <c:pt idx="89">
                  <c:v>56.31818181818182</c:v>
                </c:pt>
                <c:pt idx="90">
                  <c:v>49</c:v>
                </c:pt>
                <c:pt idx="91">
                  <c:v>63.9375</c:v>
                </c:pt>
                <c:pt idx="92">
                  <c:v>63.2</c:v>
                </c:pt>
                <c:pt idx="93">
                  <c:v>62</c:v>
                </c:pt>
                <c:pt idx="94">
                  <c:v>54.333333333333343</c:v>
                </c:pt>
                <c:pt idx="95">
                  <c:v>57.6</c:v>
                </c:pt>
                <c:pt idx="96">
                  <c:v>54.80952380952381</c:v>
                </c:pt>
                <c:pt idx="97">
                  <c:v>43.714285714285722</c:v>
                </c:pt>
                <c:pt idx="98">
                  <c:v>64</c:v>
                </c:pt>
                <c:pt idx="99">
                  <c:v>36</c:v>
                </c:pt>
                <c:pt idx="100">
                  <c:v>44</c:v>
                </c:pt>
                <c:pt idx="101">
                  <c:v>63.666666666666657</c:v>
                </c:pt>
                <c:pt idx="102">
                  <c:v>68.5</c:v>
                </c:pt>
                <c:pt idx="104">
                  <c:v>50.333333333333343</c:v>
                </c:pt>
                <c:pt idx="105">
                  <c:v>47</c:v>
                </c:pt>
                <c:pt idx="106">
                  <c:v>36.666666666666657</c:v>
                </c:pt>
                <c:pt idx="107">
                  <c:v>45.5</c:v>
                </c:pt>
                <c:pt idx="108">
                  <c:v>21</c:v>
                </c:pt>
                <c:pt idx="111">
                  <c:v>59.6</c:v>
                </c:pt>
                <c:pt idx="112">
                  <c:v>56.48710317460317</c:v>
                </c:pt>
                <c:pt idx="113">
                  <c:v>48.714285714285722</c:v>
                </c:pt>
                <c:pt idx="114">
                  <c:v>58.25</c:v>
                </c:pt>
                <c:pt idx="115">
                  <c:v>52.5</c:v>
                </c:pt>
                <c:pt idx="116">
                  <c:v>69.625</c:v>
                </c:pt>
                <c:pt idx="117">
                  <c:v>46.333333333333343</c:v>
                </c:pt>
                <c:pt idx="119">
                  <c:v>63.5</c:v>
                </c:pt>
              </c:numCache>
            </c:numRef>
          </c:val>
          <c:smooth val="0"/>
        </c:ser>
        <c:ser>
          <c:idx val="0"/>
          <c:order val="4"/>
          <c:tx>
            <c:v>2019 ср. балл по городу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'Химия-11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Гимназия № 9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МАОУ Гимназия № 8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СШ № 8 "Созидание"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МБОУ СШ № 46</c:v>
                </c:pt>
                <c:pt idx="16">
                  <c:v>МАОУ Гимназия № 6</c:v>
                </c:pt>
                <c:pt idx="17">
                  <c:v>МАОУ Гимназия № 10</c:v>
                </c:pt>
                <c:pt idx="18">
                  <c:v>МАОУ СШ № 90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49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СШ № 44</c:v>
                </c:pt>
                <c:pt idx="28">
                  <c:v>МБОУ Гимназия № 7</c:v>
                </c:pt>
                <c:pt idx="29">
                  <c:v>МАОУ Лицей № 12</c:v>
                </c:pt>
                <c:pt idx="30">
                  <c:v>МБОУ СШ № 94</c:v>
                </c:pt>
                <c:pt idx="31">
                  <c:v>МАОУ Гимназия № 11</c:v>
                </c:pt>
                <c:pt idx="32">
                  <c:v>МАОУ Гимназия № 15</c:v>
                </c:pt>
                <c:pt idx="33">
                  <c:v>МБОУ СШ № 65</c:v>
                </c:pt>
                <c:pt idx="34">
                  <c:v>МБОУ СШ № 50</c:v>
                </c:pt>
                <c:pt idx="35">
                  <c:v>МАОУ Лицей № 3</c:v>
                </c:pt>
                <c:pt idx="36">
                  <c:v>МАОУ СШ № 148</c:v>
                </c:pt>
                <c:pt idx="37">
                  <c:v>МАОУ СШ № 53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16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72 </c:v>
                </c:pt>
                <c:pt idx="47">
                  <c:v>МБОУ Лицей № 8</c:v>
                </c:pt>
                <c:pt idx="48">
                  <c:v>МАОУ Школа-интернат № 1 </c:v>
                </c:pt>
                <c:pt idx="49">
                  <c:v>МАОУ "КУГ № 1 - Универс"</c:v>
                </c:pt>
                <c:pt idx="50">
                  <c:v>МБОУ СШ № 3</c:v>
                </c:pt>
                <c:pt idx="51">
                  <c:v>МБОУ СШ № 99</c:v>
                </c:pt>
                <c:pt idx="52">
                  <c:v>МАОУ Гимназия № 13 "Академ"</c:v>
                </c:pt>
                <c:pt idx="53">
                  <c:v>МАОУ Лицей № 1</c:v>
                </c:pt>
                <c:pt idx="54">
                  <c:v>МБОУ СШ № 133 </c:v>
                </c:pt>
                <c:pt idx="55">
                  <c:v>МБОУ Гимназия № 3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МАОУ СШ № 82</c:v>
                </c:pt>
                <c:pt idx="59">
                  <c:v>МБОУ Лицей № 10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СВЕРДЛОВСКИЙ РАЙОН</c:v>
                </c:pt>
                <c:pt idx="65">
                  <c:v>МАОУ Лицей № 9 "Лидер"</c:v>
                </c:pt>
                <c:pt idx="66">
                  <c:v>МАОУ Гимназия № 14</c:v>
                </c:pt>
                <c:pt idx="67">
                  <c:v>МБОУ СШ № 6</c:v>
                </c:pt>
                <c:pt idx="68">
                  <c:v>МАОУ СШ № 23</c:v>
                </c:pt>
                <c:pt idx="69">
                  <c:v>МБОУ СШ № 45</c:v>
                </c:pt>
                <c:pt idx="70">
                  <c:v>МАОУ СШ № 137</c:v>
                </c:pt>
                <c:pt idx="71">
                  <c:v>МАОУ СШ № 76</c:v>
                </c:pt>
                <c:pt idx="72">
                  <c:v>МАОУ СШ № 17</c:v>
                </c:pt>
                <c:pt idx="73">
                  <c:v>МАОУ СШ № 93</c:v>
                </c:pt>
                <c:pt idx="74">
                  <c:v>МАОУ СШ № 42</c:v>
                </c:pt>
                <c:pt idx="75">
                  <c:v>МБОУ СШ № 34</c:v>
                </c:pt>
                <c:pt idx="76">
                  <c:v>МБОУ СШ № 62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97</c:v>
                </c:pt>
                <c:pt idx="80">
                  <c:v>СОВЕТСКИЙ РАЙОН</c:v>
                </c:pt>
                <c:pt idx="81">
                  <c:v>МАОУ СШ № 144</c:v>
                </c:pt>
                <c:pt idx="82">
                  <c:v>МАОУ СШ № 7</c:v>
                </c:pt>
                <c:pt idx="83">
                  <c:v>МБОУ СШ № 98</c:v>
                </c:pt>
                <c:pt idx="84">
                  <c:v>МБОУ СШ № 18</c:v>
                </c:pt>
                <c:pt idx="85">
                  <c:v>МАОУ СШ № 154</c:v>
                </c:pt>
                <c:pt idx="86">
                  <c:v>МБОУ СШ № 5</c:v>
                </c:pt>
                <c:pt idx="87">
                  <c:v>МАОУ СШ № 85</c:v>
                </c:pt>
                <c:pt idx="88">
                  <c:v>МБОУ СШ № 66</c:v>
                </c:pt>
                <c:pt idx="89">
                  <c:v>МАОУ СШ № 149</c:v>
                </c:pt>
                <c:pt idx="90">
                  <c:v>МАОУ СШ № 143</c:v>
                </c:pt>
                <c:pt idx="91">
                  <c:v>МАОУ СШ № 151</c:v>
                </c:pt>
                <c:pt idx="92">
                  <c:v>МАОУ СШ № 141</c:v>
                </c:pt>
                <c:pt idx="93">
                  <c:v>МБОУ СШ № 69</c:v>
                </c:pt>
                <c:pt idx="94">
                  <c:v>МАОУ СШ № 147</c:v>
                </c:pt>
                <c:pt idx="95">
                  <c:v>МБОУ СШ № 91</c:v>
                </c:pt>
                <c:pt idx="96">
                  <c:v>МАОУ СШ № 150</c:v>
                </c:pt>
                <c:pt idx="97">
                  <c:v>МАОУ СШ № 24</c:v>
                </c:pt>
                <c:pt idx="98">
                  <c:v>МАОУ СШ № 152</c:v>
                </c:pt>
                <c:pt idx="99">
                  <c:v>МАОУ СШ № 145</c:v>
                </c:pt>
                <c:pt idx="100">
                  <c:v>МАОУ СШ № 108</c:v>
                </c:pt>
                <c:pt idx="101">
                  <c:v>МАОУ СШ № 1</c:v>
                </c:pt>
                <c:pt idx="102">
                  <c:v>МБОУ СШ № 129</c:v>
                </c:pt>
                <c:pt idx="103">
                  <c:v>МБОУ СШ № 156</c:v>
                </c:pt>
                <c:pt idx="104">
                  <c:v>МАОУ СШ № 134</c:v>
                </c:pt>
                <c:pt idx="105">
                  <c:v>МБОУ СШ № 56</c:v>
                </c:pt>
                <c:pt idx="106">
                  <c:v>МАОУ СШ № 139</c:v>
                </c:pt>
                <c:pt idx="107">
                  <c:v>МАОУ СШ № 115</c:v>
                </c:pt>
                <c:pt idx="108">
                  <c:v>МАОУ СШ № 121</c:v>
                </c:pt>
                <c:pt idx="109">
                  <c:v>МБОУ СШ № 2</c:v>
                </c:pt>
                <c:pt idx="110">
                  <c:v>МБОУ СШ № 22</c:v>
                </c:pt>
                <c:pt idx="111">
                  <c:v>МБОУ СШ № 70</c:v>
                </c:pt>
                <c:pt idx="112">
                  <c:v>ЦЕНТРАЛЬНЫЙ РАЙОН</c:v>
                </c:pt>
                <c:pt idx="113">
                  <c:v>МБОУ Гимназия  № 16</c:v>
                </c:pt>
                <c:pt idx="114">
                  <c:v>МАОУ Гимназия № 2</c:v>
                </c:pt>
                <c:pt idx="115">
                  <c:v>МАОУ СШ "Комплекс Покровский"</c:v>
                </c:pt>
                <c:pt idx="116">
                  <c:v>МБОУ СШ № 10 </c:v>
                </c:pt>
                <c:pt idx="117">
                  <c:v>МБОУ Лицей № 2</c:v>
                </c:pt>
                <c:pt idx="118">
                  <c:v>МБОУ СШ № 155</c:v>
                </c:pt>
                <c:pt idx="119">
                  <c:v>МБОУ СШ № 27</c:v>
                </c:pt>
                <c:pt idx="120">
                  <c:v>МБОУ СШ № 4</c:v>
                </c:pt>
                <c:pt idx="121">
                  <c:v>МБОУ Гимназия № 12 "М и Т"</c:v>
                </c:pt>
                <c:pt idx="122">
                  <c:v>МБОУ СШ № 14 </c:v>
                </c:pt>
                <c:pt idx="123">
                  <c:v>МБОУ СШ № 51</c:v>
                </c:pt>
              </c:strCache>
            </c:strRef>
          </c:cat>
          <c:val>
            <c:numRef>
              <c:f>'Химия-11 диаграмма'!$M$5:$M$128</c:f>
              <c:numCache>
                <c:formatCode>0,00</c:formatCode>
                <c:ptCount val="124"/>
                <c:pt idx="0">
                  <c:v>61.5</c:v>
                </c:pt>
                <c:pt idx="1">
                  <c:v>61.5</c:v>
                </c:pt>
                <c:pt idx="2">
                  <c:v>61.5</c:v>
                </c:pt>
                <c:pt idx="3">
                  <c:v>61.5</c:v>
                </c:pt>
                <c:pt idx="4">
                  <c:v>61.5</c:v>
                </c:pt>
                <c:pt idx="5">
                  <c:v>61.5</c:v>
                </c:pt>
                <c:pt idx="6">
                  <c:v>61.5</c:v>
                </c:pt>
                <c:pt idx="7">
                  <c:v>61.5</c:v>
                </c:pt>
                <c:pt idx="8">
                  <c:v>61.5</c:v>
                </c:pt>
                <c:pt idx="9">
                  <c:v>61.5</c:v>
                </c:pt>
                <c:pt idx="10">
                  <c:v>61.5</c:v>
                </c:pt>
                <c:pt idx="11">
                  <c:v>61.5</c:v>
                </c:pt>
                <c:pt idx="12">
                  <c:v>61.5</c:v>
                </c:pt>
                <c:pt idx="13">
                  <c:v>61.5</c:v>
                </c:pt>
                <c:pt idx="14">
                  <c:v>61.5</c:v>
                </c:pt>
                <c:pt idx="15">
                  <c:v>61.5</c:v>
                </c:pt>
                <c:pt idx="16">
                  <c:v>61.5</c:v>
                </c:pt>
                <c:pt idx="17">
                  <c:v>61.5</c:v>
                </c:pt>
                <c:pt idx="18">
                  <c:v>61.5</c:v>
                </c:pt>
                <c:pt idx="19">
                  <c:v>61.5</c:v>
                </c:pt>
                <c:pt idx="20">
                  <c:v>61.5</c:v>
                </c:pt>
                <c:pt idx="21">
                  <c:v>61.5</c:v>
                </c:pt>
                <c:pt idx="22">
                  <c:v>61.5</c:v>
                </c:pt>
                <c:pt idx="23">
                  <c:v>61.5</c:v>
                </c:pt>
                <c:pt idx="24">
                  <c:v>61.5</c:v>
                </c:pt>
                <c:pt idx="25">
                  <c:v>61.5</c:v>
                </c:pt>
                <c:pt idx="26">
                  <c:v>61.5</c:v>
                </c:pt>
                <c:pt idx="27">
                  <c:v>61.5</c:v>
                </c:pt>
                <c:pt idx="28">
                  <c:v>61.5</c:v>
                </c:pt>
                <c:pt idx="29">
                  <c:v>61.5</c:v>
                </c:pt>
                <c:pt idx="30">
                  <c:v>61.5</c:v>
                </c:pt>
                <c:pt idx="31">
                  <c:v>61.5</c:v>
                </c:pt>
                <c:pt idx="32">
                  <c:v>61.5</c:v>
                </c:pt>
                <c:pt idx="33">
                  <c:v>61.5</c:v>
                </c:pt>
                <c:pt idx="34">
                  <c:v>61.5</c:v>
                </c:pt>
                <c:pt idx="35">
                  <c:v>61.5</c:v>
                </c:pt>
                <c:pt idx="36">
                  <c:v>61.5</c:v>
                </c:pt>
                <c:pt idx="37">
                  <c:v>61.5</c:v>
                </c:pt>
                <c:pt idx="38">
                  <c:v>61.5</c:v>
                </c:pt>
                <c:pt idx="39">
                  <c:v>61.5</c:v>
                </c:pt>
                <c:pt idx="40">
                  <c:v>61.5</c:v>
                </c:pt>
                <c:pt idx="41">
                  <c:v>61.5</c:v>
                </c:pt>
                <c:pt idx="42">
                  <c:v>61.5</c:v>
                </c:pt>
                <c:pt idx="43">
                  <c:v>61.5</c:v>
                </c:pt>
                <c:pt idx="44">
                  <c:v>61.5</c:v>
                </c:pt>
                <c:pt idx="45">
                  <c:v>61.5</c:v>
                </c:pt>
                <c:pt idx="46">
                  <c:v>61.5</c:v>
                </c:pt>
                <c:pt idx="47">
                  <c:v>61.5</c:v>
                </c:pt>
                <c:pt idx="48">
                  <c:v>61.5</c:v>
                </c:pt>
                <c:pt idx="49">
                  <c:v>61.5</c:v>
                </c:pt>
                <c:pt idx="50">
                  <c:v>61.5</c:v>
                </c:pt>
                <c:pt idx="51">
                  <c:v>61.5</c:v>
                </c:pt>
                <c:pt idx="52">
                  <c:v>61.5</c:v>
                </c:pt>
                <c:pt idx="53">
                  <c:v>61.5</c:v>
                </c:pt>
                <c:pt idx="54">
                  <c:v>61.5</c:v>
                </c:pt>
                <c:pt idx="55">
                  <c:v>61.5</c:v>
                </c:pt>
                <c:pt idx="56">
                  <c:v>61.5</c:v>
                </c:pt>
                <c:pt idx="57">
                  <c:v>61.5</c:v>
                </c:pt>
                <c:pt idx="58">
                  <c:v>61.5</c:v>
                </c:pt>
                <c:pt idx="59">
                  <c:v>61.5</c:v>
                </c:pt>
                <c:pt idx="60">
                  <c:v>61.5</c:v>
                </c:pt>
                <c:pt idx="61">
                  <c:v>61.5</c:v>
                </c:pt>
                <c:pt idx="62">
                  <c:v>61.5</c:v>
                </c:pt>
                <c:pt idx="63">
                  <c:v>61.5</c:v>
                </c:pt>
                <c:pt idx="64">
                  <c:v>61.5</c:v>
                </c:pt>
                <c:pt idx="65">
                  <c:v>61.5</c:v>
                </c:pt>
                <c:pt idx="66">
                  <c:v>61.5</c:v>
                </c:pt>
                <c:pt idx="67">
                  <c:v>61.5</c:v>
                </c:pt>
                <c:pt idx="68">
                  <c:v>61.5</c:v>
                </c:pt>
                <c:pt idx="69">
                  <c:v>61.5</c:v>
                </c:pt>
                <c:pt idx="70">
                  <c:v>61.5</c:v>
                </c:pt>
                <c:pt idx="71">
                  <c:v>61.5</c:v>
                </c:pt>
                <c:pt idx="72">
                  <c:v>61.5</c:v>
                </c:pt>
                <c:pt idx="73">
                  <c:v>61.5</c:v>
                </c:pt>
                <c:pt idx="74">
                  <c:v>61.5</c:v>
                </c:pt>
                <c:pt idx="75">
                  <c:v>61.5</c:v>
                </c:pt>
                <c:pt idx="76">
                  <c:v>61.5</c:v>
                </c:pt>
                <c:pt idx="77">
                  <c:v>61.5</c:v>
                </c:pt>
                <c:pt idx="78">
                  <c:v>61.5</c:v>
                </c:pt>
                <c:pt idx="79">
                  <c:v>61.5</c:v>
                </c:pt>
                <c:pt idx="80">
                  <c:v>61.5</c:v>
                </c:pt>
                <c:pt idx="81">
                  <c:v>61.5</c:v>
                </c:pt>
                <c:pt idx="82">
                  <c:v>61.5</c:v>
                </c:pt>
                <c:pt idx="83">
                  <c:v>61.5</c:v>
                </c:pt>
                <c:pt idx="84">
                  <c:v>61.5</c:v>
                </c:pt>
                <c:pt idx="85">
                  <c:v>61.5</c:v>
                </c:pt>
                <c:pt idx="86">
                  <c:v>61.5</c:v>
                </c:pt>
                <c:pt idx="87">
                  <c:v>61.5</c:v>
                </c:pt>
                <c:pt idx="88">
                  <c:v>61.5</c:v>
                </c:pt>
                <c:pt idx="89">
                  <c:v>61.5</c:v>
                </c:pt>
                <c:pt idx="90">
                  <c:v>61.5</c:v>
                </c:pt>
                <c:pt idx="91">
                  <c:v>61.5</c:v>
                </c:pt>
                <c:pt idx="92">
                  <c:v>61.5</c:v>
                </c:pt>
                <c:pt idx="93">
                  <c:v>61.5</c:v>
                </c:pt>
                <c:pt idx="94">
                  <c:v>61.5</c:v>
                </c:pt>
                <c:pt idx="95">
                  <c:v>61.5</c:v>
                </c:pt>
                <c:pt idx="96">
                  <c:v>61.5</c:v>
                </c:pt>
                <c:pt idx="97">
                  <c:v>61.5</c:v>
                </c:pt>
                <c:pt idx="98">
                  <c:v>61.5</c:v>
                </c:pt>
                <c:pt idx="99">
                  <c:v>61.5</c:v>
                </c:pt>
                <c:pt idx="100">
                  <c:v>61.5</c:v>
                </c:pt>
                <c:pt idx="101">
                  <c:v>61.5</c:v>
                </c:pt>
                <c:pt idx="102">
                  <c:v>61.5</c:v>
                </c:pt>
                <c:pt idx="103">
                  <c:v>61.5</c:v>
                </c:pt>
                <c:pt idx="104">
                  <c:v>61.5</c:v>
                </c:pt>
                <c:pt idx="105">
                  <c:v>61.5</c:v>
                </c:pt>
                <c:pt idx="106">
                  <c:v>61.5</c:v>
                </c:pt>
                <c:pt idx="107">
                  <c:v>61.5</c:v>
                </c:pt>
                <c:pt idx="108">
                  <c:v>61.5</c:v>
                </c:pt>
                <c:pt idx="109">
                  <c:v>61.5</c:v>
                </c:pt>
                <c:pt idx="110">
                  <c:v>61.5</c:v>
                </c:pt>
                <c:pt idx="111">
                  <c:v>61.5</c:v>
                </c:pt>
                <c:pt idx="112">
                  <c:v>61.5</c:v>
                </c:pt>
                <c:pt idx="113">
                  <c:v>61.5</c:v>
                </c:pt>
                <c:pt idx="114">
                  <c:v>61.5</c:v>
                </c:pt>
                <c:pt idx="115">
                  <c:v>61.5</c:v>
                </c:pt>
                <c:pt idx="116">
                  <c:v>61.5</c:v>
                </c:pt>
                <c:pt idx="117">
                  <c:v>61.5</c:v>
                </c:pt>
                <c:pt idx="118">
                  <c:v>61.5</c:v>
                </c:pt>
                <c:pt idx="119">
                  <c:v>61.5</c:v>
                </c:pt>
                <c:pt idx="120">
                  <c:v>61.5</c:v>
                </c:pt>
                <c:pt idx="121">
                  <c:v>61.5</c:v>
                </c:pt>
                <c:pt idx="122">
                  <c:v>61.5</c:v>
                </c:pt>
                <c:pt idx="123">
                  <c:v>61.5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EA-4626-A1A3-2AAF71E94E7A}"/>
            </c:ext>
          </c:extLst>
        </c:ser>
        <c:ser>
          <c:idx val="1"/>
          <c:order val="5"/>
          <c:tx>
            <c:v>2019 ср. балл ОУ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'Химия-11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Гимназия № 9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МАОУ Гимназия № 8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СШ № 8 "Созидание"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МБОУ СШ № 46</c:v>
                </c:pt>
                <c:pt idx="16">
                  <c:v>МАОУ Гимназия № 6</c:v>
                </c:pt>
                <c:pt idx="17">
                  <c:v>МАОУ Гимназия № 10</c:v>
                </c:pt>
                <c:pt idx="18">
                  <c:v>МАОУ СШ № 90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49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СШ № 44</c:v>
                </c:pt>
                <c:pt idx="28">
                  <c:v>МБОУ Гимназия № 7</c:v>
                </c:pt>
                <c:pt idx="29">
                  <c:v>МАОУ Лицей № 12</c:v>
                </c:pt>
                <c:pt idx="30">
                  <c:v>МБОУ СШ № 94</c:v>
                </c:pt>
                <c:pt idx="31">
                  <c:v>МАОУ Гимназия № 11</c:v>
                </c:pt>
                <c:pt idx="32">
                  <c:v>МАОУ Гимназия № 15</c:v>
                </c:pt>
                <c:pt idx="33">
                  <c:v>МБОУ СШ № 65</c:v>
                </c:pt>
                <c:pt idx="34">
                  <c:v>МБОУ СШ № 50</c:v>
                </c:pt>
                <c:pt idx="35">
                  <c:v>МАОУ Лицей № 3</c:v>
                </c:pt>
                <c:pt idx="36">
                  <c:v>МАОУ СШ № 148</c:v>
                </c:pt>
                <c:pt idx="37">
                  <c:v>МАОУ СШ № 53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16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72 </c:v>
                </c:pt>
                <c:pt idx="47">
                  <c:v>МБОУ Лицей № 8</c:v>
                </c:pt>
                <c:pt idx="48">
                  <c:v>МАОУ Школа-интернат № 1 </c:v>
                </c:pt>
                <c:pt idx="49">
                  <c:v>МАОУ "КУГ № 1 - Универс"</c:v>
                </c:pt>
                <c:pt idx="50">
                  <c:v>МБОУ СШ № 3</c:v>
                </c:pt>
                <c:pt idx="51">
                  <c:v>МБОУ СШ № 99</c:v>
                </c:pt>
                <c:pt idx="52">
                  <c:v>МАОУ Гимназия № 13 "Академ"</c:v>
                </c:pt>
                <c:pt idx="53">
                  <c:v>МАОУ Лицей № 1</c:v>
                </c:pt>
                <c:pt idx="54">
                  <c:v>МБОУ СШ № 133 </c:v>
                </c:pt>
                <c:pt idx="55">
                  <c:v>МБОУ Гимназия № 3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МАОУ СШ № 82</c:v>
                </c:pt>
                <c:pt idx="59">
                  <c:v>МБОУ Лицей № 10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СВЕРДЛОВСКИЙ РАЙОН</c:v>
                </c:pt>
                <c:pt idx="65">
                  <c:v>МАОУ Лицей № 9 "Лидер"</c:v>
                </c:pt>
                <c:pt idx="66">
                  <c:v>МАОУ Гимназия № 14</c:v>
                </c:pt>
                <c:pt idx="67">
                  <c:v>МБОУ СШ № 6</c:v>
                </c:pt>
                <c:pt idx="68">
                  <c:v>МАОУ СШ № 23</c:v>
                </c:pt>
                <c:pt idx="69">
                  <c:v>МБОУ СШ № 45</c:v>
                </c:pt>
                <c:pt idx="70">
                  <c:v>МАОУ СШ № 137</c:v>
                </c:pt>
                <c:pt idx="71">
                  <c:v>МАОУ СШ № 76</c:v>
                </c:pt>
                <c:pt idx="72">
                  <c:v>МАОУ СШ № 17</c:v>
                </c:pt>
                <c:pt idx="73">
                  <c:v>МАОУ СШ № 93</c:v>
                </c:pt>
                <c:pt idx="74">
                  <c:v>МАОУ СШ № 42</c:v>
                </c:pt>
                <c:pt idx="75">
                  <c:v>МБОУ СШ № 34</c:v>
                </c:pt>
                <c:pt idx="76">
                  <c:v>МБОУ СШ № 62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97</c:v>
                </c:pt>
                <c:pt idx="80">
                  <c:v>СОВЕТСКИЙ РАЙОН</c:v>
                </c:pt>
                <c:pt idx="81">
                  <c:v>МАОУ СШ № 144</c:v>
                </c:pt>
                <c:pt idx="82">
                  <c:v>МАОУ СШ № 7</c:v>
                </c:pt>
                <c:pt idx="83">
                  <c:v>МБОУ СШ № 98</c:v>
                </c:pt>
                <c:pt idx="84">
                  <c:v>МБОУ СШ № 18</c:v>
                </c:pt>
                <c:pt idx="85">
                  <c:v>МАОУ СШ № 154</c:v>
                </c:pt>
                <c:pt idx="86">
                  <c:v>МБОУ СШ № 5</c:v>
                </c:pt>
                <c:pt idx="87">
                  <c:v>МАОУ СШ № 85</c:v>
                </c:pt>
                <c:pt idx="88">
                  <c:v>МБОУ СШ № 66</c:v>
                </c:pt>
                <c:pt idx="89">
                  <c:v>МАОУ СШ № 149</c:v>
                </c:pt>
                <c:pt idx="90">
                  <c:v>МАОУ СШ № 143</c:v>
                </c:pt>
                <c:pt idx="91">
                  <c:v>МАОУ СШ № 151</c:v>
                </c:pt>
                <c:pt idx="92">
                  <c:v>МАОУ СШ № 141</c:v>
                </c:pt>
                <c:pt idx="93">
                  <c:v>МБОУ СШ № 69</c:v>
                </c:pt>
                <c:pt idx="94">
                  <c:v>МАОУ СШ № 147</c:v>
                </c:pt>
                <c:pt idx="95">
                  <c:v>МБОУ СШ № 91</c:v>
                </c:pt>
                <c:pt idx="96">
                  <c:v>МАОУ СШ № 150</c:v>
                </c:pt>
                <c:pt idx="97">
                  <c:v>МАОУ СШ № 24</c:v>
                </c:pt>
                <c:pt idx="98">
                  <c:v>МАОУ СШ № 152</c:v>
                </c:pt>
                <c:pt idx="99">
                  <c:v>МАОУ СШ № 145</c:v>
                </c:pt>
                <c:pt idx="100">
                  <c:v>МАОУ СШ № 108</c:v>
                </c:pt>
                <c:pt idx="101">
                  <c:v>МАОУ СШ № 1</c:v>
                </c:pt>
                <c:pt idx="102">
                  <c:v>МБОУ СШ № 129</c:v>
                </c:pt>
                <c:pt idx="103">
                  <c:v>МБОУ СШ № 156</c:v>
                </c:pt>
                <c:pt idx="104">
                  <c:v>МАОУ СШ № 134</c:v>
                </c:pt>
                <c:pt idx="105">
                  <c:v>МБОУ СШ № 56</c:v>
                </c:pt>
                <c:pt idx="106">
                  <c:v>МАОУ СШ № 139</c:v>
                </c:pt>
                <c:pt idx="107">
                  <c:v>МАОУ СШ № 115</c:v>
                </c:pt>
                <c:pt idx="108">
                  <c:v>МАОУ СШ № 121</c:v>
                </c:pt>
                <c:pt idx="109">
                  <c:v>МБОУ СШ № 2</c:v>
                </c:pt>
                <c:pt idx="110">
                  <c:v>МБОУ СШ № 22</c:v>
                </c:pt>
                <c:pt idx="111">
                  <c:v>МБОУ СШ № 70</c:v>
                </c:pt>
                <c:pt idx="112">
                  <c:v>ЦЕНТРАЛЬНЫЙ РАЙОН</c:v>
                </c:pt>
                <c:pt idx="113">
                  <c:v>МБОУ Гимназия  № 16</c:v>
                </c:pt>
                <c:pt idx="114">
                  <c:v>МАОУ Гимназия № 2</c:v>
                </c:pt>
                <c:pt idx="115">
                  <c:v>МАОУ СШ "Комплекс Покровский"</c:v>
                </c:pt>
                <c:pt idx="116">
                  <c:v>МБОУ СШ № 10 </c:v>
                </c:pt>
                <c:pt idx="117">
                  <c:v>МБОУ Лицей № 2</c:v>
                </c:pt>
                <c:pt idx="118">
                  <c:v>МБОУ СШ № 155</c:v>
                </c:pt>
                <c:pt idx="119">
                  <c:v>МБОУ СШ № 27</c:v>
                </c:pt>
                <c:pt idx="120">
                  <c:v>МБОУ СШ № 4</c:v>
                </c:pt>
                <c:pt idx="121">
                  <c:v>МБОУ Гимназия № 12 "М и Т"</c:v>
                </c:pt>
                <c:pt idx="122">
                  <c:v>МБОУ СШ № 14 </c:v>
                </c:pt>
                <c:pt idx="123">
                  <c:v>МБОУ СШ № 51</c:v>
                </c:pt>
              </c:strCache>
            </c:strRef>
          </c:cat>
          <c:val>
            <c:numRef>
              <c:f>'Химия-11 диаграмма'!$L$5:$L$128</c:f>
              <c:numCache>
                <c:formatCode>0,00</c:formatCode>
                <c:ptCount val="124"/>
                <c:pt idx="0">
                  <c:v>63.33</c:v>
                </c:pt>
                <c:pt idx="1">
                  <c:v>57.02375</c:v>
                </c:pt>
                <c:pt idx="2">
                  <c:v>62.21</c:v>
                </c:pt>
                <c:pt idx="3">
                  <c:v>62</c:v>
                </c:pt>
                <c:pt idx="4">
                  <c:v>62.56</c:v>
                </c:pt>
                <c:pt idx="5">
                  <c:v>65</c:v>
                </c:pt>
                <c:pt idx="6">
                  <c:v>44</c:v>
                </c:pt>
                <c:pt idx="7">
                  <c:v>56.67</c:v>
                </c:pt>
                <c:pt idx="8">
                  <c:v>48</c:v>
                </c:pt>
                <c:pt idx="9">
                  <c:v>55.75</c:v>
                </c:pt>
                <c:pt idx="10">
                  <c:v>46.424545454545459</c:v>
                </c:pt>
                <c:pt idx="11">
                  <c:v>61</c:v>
                </c:pt>
                <c:pt idx="12">
                  <c:v>18.5</c:v>
                </c:pt>
                <c:pt idx="13">
                  <c:v>72</c:v>
                </c:pt>
                <c:pt idx="14">
                  <c:v>60</c:v>
                </c:pt>
                <c:pt idx="15">
                  <c:v>40</c:v>
                </c:pt>
                <c:pt idx="16">
                  <c:v>41</c:v>
                </c:pt>
                <c:pt idx="17">
                  <c:v>61</c:v>
                </c:pt>
                <c:pt idx="19">
                  <c:v>37</c:v>
                </c:pt>
                <c:pt idx="20">
                  <c:v>45.5</c:v>
                </c:pt>
                <c:pt idx="21">
                  <c:v>36.67</c:v>
                </c:pt>
                <c:pt idx="22">
                  <c:v>38</c:v>
                </c:pt>
                <c:pt idx="25" formatCode="Основной">
                  <c:v>46.609999999999992</c:v>
                </c:pt>
                <c:pt idx="26">
                  <c:v>69.5</c:v>
                </c:pt>
                <c:pt idx="27">
                  <c:v>65</c:v>
                </c:pt>
                <c:pt idx="28">
                  <c:v>57.53</c:v>
                </c:pt>
                <c:pt idx="29">
                  <c:v>49</c:v>
                </c:pt>
                <c:pt idx="30">
                  <c:v>46.5</c:v>
                </c:pt>
                <c:pt idx="31">
                  <c:v>63</c:v>
                </c:pt>
                <c:pt idx="32">
                  <c:v>49</c:v>
                </c:pt>
                <c:pt idx="33">
                  <c:v>39</c:v>
                </c:pt>
                <c:pt idx="35">
                  <c:v>69</c:v>
                </c:pt>
                <c:pt idx="36">
                  <c:v>14</c:v>
                </c:pt>
                <c:pt idx="37">
                  <c:v>28</c:v>
                </c:pt>
                <c:pt idx="38">
                  <c:v>51</c:v>
                </c:pt>
                <c:pt idx="39">
                  <c:v>45</c:v>
                </c:pt>
                <c:pt idx="41">
                  <c:v>25.5</c:v>
                </c:pt>
                <c:pt idx="42">
                  <c:v>22.67</c:v>
                </c:pt>
                <c:pt idx="43" formatCode="Основной">
                  <c:v>51.67</c:v>
                </c:pt>
                <c:pt idx="44">
                  <c:v>47</c:v>
                </c:pt>
                <c:pt idx="45">
                  <c:v>55.176470588235297</c:v>
                </c:pt>
                <c:pt idx="46">
                  <c:v>77.14</c:v>
                </c:pt>
                <c:pt idx="47">
                  <c:v>55.5</c:v>
                </c:pt>
                <c:pt idx="48">
                  <c:v>62.9</c:v>
                </c:pt>
                <c:pt idx="49">
                  <c:v>71</c:v>
                </c:pt>
                <c:pt idx="50">
                  <c:v>76</c:v>
                </c:pt>
                <c:pt idx="51">
                  <c:v>59.86</c:v>
                </c:pt>
                <c:pt idx="52">
                  <c:v>65.900000000000006</c:v>
                </c:pt>
                <c:pt idx="53">
                  <c:v>69</c:v>
                </c:pt>
                <c:pt idx="54">
                  <c:v>36</c:v>
                </c:pt>
                <c:pt idx="55">
                  <c:v>61</c:v>
                </c:pt>
                <c:pt idx="56">
                  <c:v>25</c:v>
                </c:pt>
                <c:pt idx="57">
                  <c:v>47</c:v>
                </c:pt>
                <c:pt idx="58">
                  <c:v>56.7</c:v>
                </c:pt>
                <c:pt idx="59">
                  <c:v>51</c:v>
                </c:pt>
                <c:pt idx="60">
                  <c:v>58</c:v>
                </c:pt>
                <c:pt idx="62">
                  <c:v>36</c:v>
                </c:pt>
                <c:pt idx="63">
                  <c:v>30</c:v>
                </c:pt>
                <c:pt idx="64">
                  <c:v>51.319166666666661</c:v>
                </c:pt>
                <c:pt idx="65">
                  <c:v>67</c:v>
                </c:pt>
                <c:pt idx="66">
                  <c:v>69</c:v>
                </c:pt>
                <c:pt idx="67">
                  <c:v>57</c:v>
                </c:pt>
                <c:pt idx="68">
                  <c:v>75</c:v>
                </c:pt>
                <c:pt idx="69">
                  <c:v>43</c:v>
                </c:pt>
                <c:pt idx="70">
                  <c:v>41.5</c:v>
                </c:pt>
                <c:pt idx="71">
                  <c:v>37</c:v>
                </c:pt>
                <c:pt idx="73">
                  <c:v>49.33</c:v>
                </c:pt>
                <c:pt idx="75">
                  <c:v>31</c:v>
                </c:pt>
                <c:pt idx="77">
                  <c:v>54</c:v>
                </c:pt>
                <c:pt idx="78">
                  <c:v>54</c:v>
                </c:pt>
                <c:pt idx="79">
                  <c:v>38</c:v>
                </c:pt>
                <c:pt idx="80">
                  <c:v>58.61888888888889</c:v>
                </c:pt>
                <c:pt idx="81">
                  <c:v>91</c:v>
                </c:pt>
                <c:pt idx="82">
                  <c:v>59.13</c:v>
                </c:pt>
                <c:pt idx="83">
                  <c:v>65</c:v>
                </c:pt>
                <c:pt idx="84">
                  <c:v>72</c:v>
                </c:pt>
                <c:pt idx="86">
                  <c:v>62</c:v>
                </c:pt>
                <c:pt idx="87">
                  <c:v>80</c:v>
                </c:pt>
                <c:pt idx="88">
                  <c:v>63.5</c:v>
                </c:pt>
                <c:pt idx="89">
                  <c:v>54</c:v>
                </c:pt>
                <c:pt idx="90">
                  <c:v>66</c:v>
                </c:pt>
                <c:pt idx="91">
                  <c:v>45</c:v>
                </c:pt>
                <c:pt idx="92">
                  <c:v>68</c:v>
                </c:pt>
                <c:pt idx="94">
                  <c:v>59</c:v>
                </c:pt>
                <c:pt idx="95">
                  <c:v>66</c:v>
                </c:pt>
                <c:pt idx="96">
                  <c:v>58</c:v>
                </c:pt>
                <c:pt idx="97">
                  <c:v>51</c:v>
                </c:pt>
                <c:pt idx="98">
                  <c:v>65</c:v>
                </c:pt>
                <c:pt idx="99">
                  <c:v>54</c:v>
                </c:pt>
                <c:pt idx="100">
                  <c:v>55</c:v>
                </c:pt>
                <c:pt idx="101">
                  <c:v>62</c:v>
                </c:pt>
                <c:pt idx="102">
                  <c:v>31</c:v>
                </c:pt>
                <c:pt idx="104">
                  <c:v>48</c:v>
                </c:pt>
                <c:pt idx="106">
                  <c:v>37</c:v>
                </c:pt>
                <c:pt idx="107">
                  <c:v>83</c:v>
                </c:pt>
                <c:pt idx="108" formatCode="Основной">
                  <c:v>27.33</c:v>
                </c:pt>
                <c:pt idx="109" formatCode="Основной">
                  <c:v>42.25</c:v>
                </c:pt>
                <c:pt idx="110">
                  <c:v>61</c:v>
                </c:pt>
                <c:pt idx="111" formatCode="Основной">
                  <c:v>57.5</c:v>
                </c:pt>
                <c:pt idx="112">
                  <c:v>61.728333333333332</c:v>
                </c:pt>
                <c:pt idx="113">
                  <c:v>67.290000000000006</c:v>
                </c:pt>
                <c:pt idx="114">
                  <c:v>66.94</c:v>
                </c:pt>
                <c:pt idx="115">
                  <c:v>40.46</c:v>
                </c:pt>
                <c:pt idx="116">
                  <c:v>73.540000000000006</c:v>
                </c:pt>
                <c:pt idx="117">
                  <c:v>69.81</c:v>
                </c:pt>
                <c:pt idx="119" formatCode="Основной">
                  <c:v>52.33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EA-4626-A1A3-2AAF71E94E7A}"/>
            </c:ext>
          </c:extLst>
        </c:ser>
        <c:ser>
          <c:idx val="2"/>
          <c:order val="6"/>
          <c:tx>
            <c:v>2018 ср. балл по городу</c:v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'Химия-11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Гимназия № 9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МАОУ Гимназия № 8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СШ № 8 "Созидание"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МБОУ СШ № 46</c:v>
                </c:pt>
                <c:pt idx="16">
                  <c:v>МАОУ Гимназия № 6</c:v>
                </c:pt>
                <c:pt idx="17">
                  <c:v>МАОУ Гимназия № 10</c:v>
                </c:pt>
                <c:pt idx="18">
                  <c:v>МАОУ СШ № 90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49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СШ № 44</c:v>
                </c:pt>
                <c:pt idx="28">
                  <c:v>МБОУ Гимназия № 7</c:v>
                </c:pt>
                <c:pt idx="29">
                  <c:v>МАОУ Лицей № 12</c:v>
                </c:pt>
                <c:pt idx="30">
                  <c:v>МБОУ СШ № 94</c:v>
                </c:pt>
                <c:pt idx="31">
                  <c:v>МАОУ Гимназия № 11</c:v>
                </c:pt>
                <c:pt idx="32">
                  <c:v>МАОУ Гимназия № 15</c:v>
                </c:pt>
                <c:pt idx="33">
                  <c:v>МБОУ СШ № 65</c:v>
                </c:pt>
                <c:pt idx="34">
                  <c:v>МБОУ СШ № 50</c:v>
                </c:pt>
                <c:pt idx="35">
                  <c:v>МАОУ Лицей № 3</c:v>
                </c:pt>
                <c:pt idx="36">
                  <c:v>МАОУ СШ № 148</c:v>
                </c:pt>
                <c:pt idx="37">
                  <c:v>МАОУ СШ № 53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16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72 </c:v>
                </c:pt>
                <c:pt idx="47">
                  <c:v>МБОУ Лицей № 8</c:v>
                </c:pt>
                <c:pt idx="48">
                  <c:v>МАОУ Школа-интернат № 1 </c:v>
                </c:pt>
                <c:pt idx="49">
                  <c:v>МАОУ "КУГ № 1 - Универс"</c:v>
                </c:pt>
                <c:pt idx="50">
                  <c:v>МБОУ СШ № 3</c:v>
                </c:pt>
                <c:pt idx="51">
                  <c:v>МБОУ СШ № 99</c:v>
                </c:pt>
                <c:pt idx="52">
                  <c:v>МАОУ Гимназия № 13 "Академ"</c:v>
                </c:pt>
                <c:pt idx="53">
                  <c:v>МАОУ Лицей № 1</c:v>
                </c:pt>
                <c:pt idx="54">
                  <c:v>МБОУ СШ № 133 </c:v>
                </c:pt>
                <c:pt idx="55">
                  <c:v>МБОУ Гимназия № 3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МАОУ СШ № 82</c:v>
                </c:pt>
                <c:pt idx="59">
                  <c:v>МБОУ Лицей № 10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СВЕРДЛОВСКИЙ РАЙОН</c:v>
                </c:pt>
                <c:pt idx="65">
                  <c:v>МАОУ Лицей № 9 "Лидер"</c:v>
                </c:pt>
                <c:pt idx="66">
                  <c:v>МАОУ Гимназия № 14</c:v>
                </c:pt>
                <c:pt idx="67">
                  <c:v>МБОУ СШ № 6</c:v>
                </c:pt>
                <c:pt idx="68">
                  <c:v>МАОУ СШ № 23</c:v>
                </c:pt>
                <c:pt idx="69">
                  <c:v>МБОУ СШ № 45</c:v>
                </c:pt>
                <c:pt idx="70">
                  <c:v>МАОУ СШ № 137</c:v>
                </c:pt>
                <c:pt idx="71">
                  <c:v>МАОУ СШ № 76</c:v>
                </c:pt>
                <c:pt idx="72">
                  <c:v>МАОУ СШ № 17</c:v>
                </c:pt>
                <c:pt idx="73">
                  <c:v>МАОУ СШ № 93</c:v>
                </c:pt>
                <c:pt idx="74">
                  <c:v>МАОУ СШ № 42</c:v>
                </c:pt>
                <c:pt idx="75">
                  <c:v>МБОУ СШ № 34</c:v>
                </c:pt>
                <c:pt idx="76">
                  <c:v>МБОУ СШ № 62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97</c:v>
                </c:pt>
                <c:pt idx="80">
                  <c:v>СОВЕТСКИЙ РАЙОН</c:v>
                </c:pt>
                <c:pt idx="81">
                  <c:v>МАОУ СШ № 144</c:v>
                </c:pt>
                <c:pt idx="82">
                  <c:v>МАОУ СШ № 7</c:v>
                </c:pt>
                <c:pt idx="83">
                  <c:v>МБОУ СШ № 98</c:v>
                </c:pt>
                <c:pt idx="84">
                  <c:v>МБОУ СШ № 18</c:v>
                </c:pt>
                <c:pt idx="85">
                  <c:v>МАОУ СШ № 154</c:v>
                </c:pt>
                <c:pt idx="86">
                  <c:v>МБОУ СШ № 5</c:v>
                </c:pt>
                <c:pt idx="87">
                  <c:v>МАОУ СШ № 85</c:v>
                </c:pt>
                <c:pt idx="88">
                  <c:v>МБОУ СШ № 66</c:v>
                </c:pt>
                <c:pt idx="89">
                  <c:v>МАОУ СШ № 149</c:v>
                </c:pt>
                <c:pt idx="90">
                  <c:v>МАОУ СШ № 143</c:v>
                </c:pt>
                <c:pt idx="91">
                  <c:v>МАОУ СШ № 151</c:v>
                </c:pt>
                <c:pt idx="92">
                  <c:v>МАОУ СШ № 141</c:v>
                </c:pt>
                <c:pt idx="93">
                  <c:v>МБОУ СШ № 69</c:v>
                </c:pt>
                <c:pt idx="94">
                  <c:v>МАОУ СШ № 147</c:v>
                </c:pt>
                <c:pt idx="95">
                  <c:v>МБОУ СШ № 91</c:v>
                </c:pt>
                <c:pt idx="96">
                  <c:v>МАОУ СШ № 150</c:v>
                </c:pt>
                <c:pt idx="97">
                  <c:v>МАОУ СШ № 24</c:v>
                </c:pt>
                <c:pt idx="98">
                  <c:v>МАОУ СШ № 152</c:v>
                </c:pt>
                <c:pt idx="99">
                  <c:v>МАОУ СШ № 145</c:v>
                </c:pt>
                <c:pt idx="100">
                  <c:v>МАОУ СШ № 108</c:v>
                </c:pt>
                <c:pt idx="101">
                  <c:v>МАОУ СШ № 1</c:v>
                </c:pt>
                <c:pt idx="102">
                  <c:v>МБОУ СШ № 129</c:v>
                </c:pt>
                <c:pt idx="103">
                  <c:v>МБОУ СШ № 156</c:v>
                </c:pt>
                <c:pt idx="104">
                  <c:v>МАОУ СШ № 134</c:v>
                </c:pt>
                <c:pt idx="105">
                  <c:v>МБОУ СШ № 56</c:v>
                </c:pt>
                <c:pt idx="106">
                  <c:v>МАОУ СШ № 139</c:v>
                </c:pt>
                <c:pt idx="107">
                  <c:v>МАОУ СШ № 115</c:v>
                </c:pt>
                <c:pt idx="108">
                  <c:v>МАОУ СШ № 121</c:v>
                </c:pt>
                <c:pt idx="109">
                  <c:v>МБОУ СШ № 2</c:v>
                </c:pt>
                <c:pt idx="110">
                  <c:v>МБОУ СШ № 22</c:v>
                </c:pt>
                <c:pt idx="111">
                  <c:v>МБОУ СШ № 70</c:v>
                </c:pt>
                <c:pt idx="112">
                  <c:v>ЦЕНТРАЛЬНЫЙ РАЙОН</c:v>
                </c:pt>
                <c:pt idx="113">
                  <c:v>МБОУ Гимназия  № 16</c:v>
                </c:pt>
                <c:pt idx="114">
                  <c:v>МАОУ Гимназия № 2</c:v>
                </c:pt>
                <c:pt idx="115">
                  <c:v>МАОУ СШ "Комплекс Покровский"</c:v>
                </c:pt>
                <c:pt idx="116">
                  <c:v>МБОУ СШ № 10 </c:v>
                </c:pt>
                <c:pt idx="117">
                  <c:v>МБОУ Лицей № 2</c:v>
                </c:pt>
                <c:pt idx="118">
                  <c:v>МБОУ СШ № 155</c:v>
                </c:pt>
                <c:pt idx="119">
                  <c:v>МБОУ СШ № 27</c:v>
                </c:pt>
                <c:pt idx="120">
                  <c:v>МБОУ СШ № 4</c:v>
                </c:pt>
                <c:pt idx="121">
                  <c:v>МБОУ Гимназия № 12 "М и Т"</c:v>
                </c:pt>
                <c:pt idx="122">
                  <c:v>МБОУ СШ № 14 </c:v>
                </c:pt>
                <c:pt idx="123">
                  <c:v>МБОУ СШ № 51</c:v>
                </c:pt>
              </c:strCache>
            </c:strRef>
          </c:cat>
          <c:val>
            <c:numRef>
              <c:f>'Химия-11 диаграмма'!$Q$5:$Q$128</c:f>
              <c:numCache>
                <c:formatCode>Основной</c:formatCode>
                <c:ptCount val="124"/>
                <c:pt idx="0">
                  <c:v>60.28</c:v>
                </c:pt>
                <c:pt idx="1">
                  <c:v>60.28</c:v>
                </c:pt>
                <c:pt idx="2">
                  <c:v>60.28</c:v>
                </c:pt>
                <c:pt idx="3">
                  <c:v>60.28</c:v>
                </c:pt>
                <c:pt idx="4">
                  <c:v>60.28</c:v>
                </c:pt>
                <c:pt idx="5">
                  <c:v>60.28</c:v>
                </c:pt>
                <c:pt idx="6">
                  <c:v>60.28</c:v>
                </c:pt>
                <c:pt idx="7">
                  <c:v>60.28</c:v>
                </c:pt>
                <c:pt idx="8">
                  <c:v>60.28</c:v>
                </c:pt>
                <c:pt idx="9">
                  <c:v>60.28</c:v>
                </c:pt>
                <c:pt idx="10">
                  <c:v>60.28</c:v>
                </c:pt>
                <c:pt idx="11">
                  <c:v>60.28</c:v>
                </c:pt>
                <c:pt idx="12">
                  <c:v>60.28</c:v>
                </c:pt>
                <c:pt idx="13">
                  <c:v>60.28</c:v>
                </c:pt>
                <c:pt idx="14">
                  <c:v>60.28</c:v>
                </c:pt>
                <c:pt idx="15">
                  <c:v>60.28</c:v>
                </c:pt>
                <c:pt idx="16">
                  <c:v>60.28</c:v>
                </c:pt>
                <c:pt idx="17">
                  <c:v>60.28</c:v>
                </c:pt>
                <c:pt idx="18">
                  <c:v>60.28</c:v>
                </c:pt>
                <c:pt idx="19">
                  <c:v>60.28</c:v>
                </c:pt>
                <c:pt idx="20">
                  <c:v>60.28</c:v>
                </c:pt>
                <c:pt idx="21">
                  <c:v>60.28</c:v>
                </c:pt>
                <c:pt idx="22">
                  <c:v>60.28</c:v>
                </c:pt>
                <c:pt idx="23">
                  <c:v>60.28</c:v>
                </c:pt>
                <c:pt idx="24">
                  <c:v>60.28</c:v>
                </c:pt>
                <c:pt idx="25">
                  <c:v>60.28</c:v>
                </c:pt>
                <c:pt idx="26">
                  <c:v>60.28</c:v>
                </c:pt>
                <c:pt idx="27">
                  <c:v>60.28</c:v>
                </c:pt>
                <c:pt idx="28">
                  <c:v>60.28</c:v>
                </c:pt>
                <c:pt idx="29">
                  <c:v>60.28</c:v>
                </c:pt>
                <c:pt idx="30">
                  <c:v>60.28</c:v>
                </c:pt>
                <c:pt idx="31">
                  <c:v>60.28</c:v>
                </c:pt>
                <c:pt idx="32">
                  <c:v>60.28</c:v>
                </c:pt>
                <c:pt idx="33">
                  <c:v>60.28</c:v>
                </c:pt>
                <c:pt idx="34">
                  <c:v>60.28</c:v>
                </c:pt>
                <c:pt idx="35">
                  <c:v>60.28</c:v>
                </c:pt>
                <c:pt idx="36">
                  <c:v>60.28</c:v>
                </c:pt>
                <c:pt idx="37">
                  <c:v>60.28</c:v>
                </c:pt>
                <c:pt idx="38">
                  <c:v>60.28</c:v>
                </c:pt>
                <c:pt idx="39">
                  <c:v>60.28</c:v>
                </c:pt>
                <c:pt idx="40">
                  <c:v>60.28</c:v>
                </c:pt>
                <c:pt idx="41">
                  <c:v>60.28</c:v>
                </c:pt>
                <c:pt idx="42">
                  <c:v>60.28</c:v>
                </c:pt>
                <c:pt idx="43">
                  <c:v>60.28</c:v>
                </c:pt>
                <c:pt idx="44">
                  <c:v>60.28</c:v>
                </c:pt>
                <c:pt idx="45">
                  <c:v>60.28</c:v>
                </c:pt>
                <c:pt idx="46">
                  <c:v>60.28</c:v>
                </c:pt>
                <c:pt idx="47">
                  <c:v>60.28</c:v>
                </c:pt>
                <c:pt idx="48">
                  <c:v>60.28</c:v>
                </c:pt>
                <c:pt idx="49">
                  <c:v>60.28</c:v>
                </c:pt>
                <c:pt idx="50">
                  <c:v>60.28</c:v>
                </c:pt>
                <c:pt idx="51">
                  <c:v>60.28</c:v>
                </c:pt>
                <c:pt idx="52">
                  <c:v>60.28</c:v>
                </c:pt>
                <c:pt idx="53">
                  <c:v>60.28</c:v>
                </c:pt>
                <c:pt idx="54">
                  <c:v>60.28</c:v>
                </c:pt>
                <c:pt idx="55">
                  <c:v>60.28</c:v>
                </c:pt>
                <c:pt idx="56">
                  <c:v>60.28</c:v>
                </c:pt>
                <c:pt idx="57">
                  <c:v>60.28</c:v>
                </c:pt>
                <c:pt idx="58">
                  <c:v>60.28</c:v>
                </c:pt>
                <c:pt idx="59">
                  <c:v>60.28</c:v>
                </c:pt>
                <c:pt idx="60">
                  <c:v>60.28</c:v>
                </c:pt>
                <c:pt idx="61">
                  <c:v>60.28</c:v>
                </c:pt>
                <c:pt idx="62">
                  <c:v>60.28</c:v>
                </c:pt>
                <c:pt idx="63">
                  <c:v>60.28</c:v>
                </c:pt>
                <c:pt idx="64">
                  <c:v>60.28</c:v>
                </c:pt>
                <c:pt idx="65">
                  <c:v>60.28</c:v>
                </c:pt>
                <c:pt idx="66">
                  <c:v>60.28</c:v>
                </c:pt>
                <c:pt idx="67">
                  <c:v>60.28</c:v>
                </c:pt>
                <c:pt idx="68">
                  <c:v>60.28</c:v>
                </c:pt>
                <c:pt idx="69">
                  <c:v>60.28</c:v>
                </c:pt>
                <c:pt idx="70">
                  <c:v>60.28</c:v>
                </c:pt>
                <c:pt idx="71">
                  <c:v>60.28</c:v>
                </c:pt>
                <c:pt idx="72">
                  <c:v>60.28</c:v>
                </c:pt>
                <c:pt idx="73">
                  <c:v>60.28</c:v>
                </c:pt>
                <c:pt idx="74">
                  <c:v>60.28</c:v>
                </c:pt>
                <c:pt idx="75">
                  <c:v>60.28</c:v>
                </c:pt>
                <c:pt idx="76">
                  <c:v>60.28</c:v>
                </c:pt>
                <c:pt idx="77">
                  <c:v>60.28</c:v>
                </c:pt>
                <c:pt idx="78">
                  <c:v>60.28</c:v>
                </c:pt>
                <c:pt idx="79">
                  <c:v>60.28</c:v>
                </c:pt>
                <c:pt idx="80">
                  <c:v>60.28</c:v>
                </c:pt>
                <c:pt idx="81">
                  <c:v>60.28</c:v>
                </c:pt>
                <c:pt idx="82">
                  <c:v>60.28</c:v>
                </c:pt>
                <c:pt idx="83">
                  <c:v>60.28</c:v>
                </c:pt>
                <c:pt idx="84">
                  <c:v>60.28</c:v>
                </c:pt>
                <c:pt idx="85">
                  <c:v>60.28</c:v>
                </c:pt>
                <c:pt idx="86">
                  <c:v>60.28</c:v>
                </c:pt>
                <c:pt idx="87">
                  <c:v>60.28</c:v>
                </c:pt>
                <c:pt idx="88">
                  <c:v>60.28</c:v>
                </c:pt>
                <c:pt idx="89">
                  <c:v>60.28</c:v>
                </c:pt>
                <c:pt idx="90">
                  <c:v>60.28</c:v>
                </c:pt>
                <c:pt idx="91">
                  <c:v>60.28</c:v>
                </c:pt>
                <c:pt idx="92">
                  <c:v>60.28</c:v>
                </c:pt>
                <c:pt idx="93">
                  <c:v>60.28</c:v>
                </c:pt>
                <c:pt idx="94">
                  <c:v>60.28</c:v>
                </c:pt>
                <c:pt idx="95">
                  <c:v>60.28</c:v>
                </c:pt>
                <c:pt idx="96">
                  <c:v>60.28</c:v>
                </c:pt>
                <c:pt idx="97">
                  <c:v>60.28</c:v>
                </c:pt>
                <c:pt idx="98">
                  <c:v>60.28</c:v>
                </c:pt>
                <c:pt idx="99">
                  <c:v>60.28</c:v>
                </c:pt>
                <c:pt idx="100">
                  <c:v>60.28</c:v>
                </c:pt>
                <c:pt idx="101">
                  <c:v>60.28</c:v>
                </c:pt>
                <c:pt idx="102">
                  <c:v>60.28</c:v>
                </c:pt>
                <c:pt idx="103">
                  <c:v>60.28</c:v>
                </c:pt>
                <c:pt idx="104">
                  <c:v>60.28</c:v>
                </c:pt>
                <c:pt idx="105">
                  <c:v>60.28</c:v>
                </c:pt>
                <c:pt idx="106">
                  <c:v>60.28</c:v>
                </c:pt>
                <c:pt idx="107">
                  <c:v>60.28</c:v>
                </c:pt>
                <c:pt idx="108">
                  <c:v>60.28</c:v>
                </c:pt>
                <c:pt idx="109">
                  <c:v>60.28</c:v>
                </c:pt>
                <c:pt idx="110">
                  <c:v>60.28</c:v>
                </c:pt>
                <c:pt idx="111">
                  <c:v>60.28</c:v>
                </c:pt>
                <c:pt idx="112">
                  <c:v>60.28</c:v>
                </c:pt>
                <c:pt idx="113">
                  <c:v>60.28</c:v>
                </c:pt>
                <c:pt idx="114">
                  <c:v>60.28</c:v>
                </c:pt>
                <c:pt idx="115">
                  <c:v>60.28</c:v>
                </c:pt>
                <c:pt idx="116">
                  <c:v>60.28</c:v>
                </c:pt>
                <c:pt idx="117">
                  <c:v>60.28</c:v>
                </c:pt>
                <c:pt idx="118">
                  <c:v>60.28</c:v>
                </c:pt>
                <c:pt idx="119">
                  <c:v>60.28</c:v>
                </c:pt>
                <c:pt idx="120">
                  <c:v>60.28</c:v>
                </c:pt>
                <c:pt idx="121">
                  <c:v>60.28</c:v>
                </c:pt>
                <c:pt idx="122">
                  <c:v>60.28</c:v>
                </c:pt>
                <c:pt idx="123">
                  <c:v>60.28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EA-4626-A1A3-2AAF71E94E7A}"/>
            </c:ext>
          </c:extLst>
        </c:ser>
        <c:ser>
          <c:idx val="3"/>
          <c:order val="7"/>
          <c:tx>
            <c:v>2018 ср. балл ОУ</c:v>
          </c:tx>
          <c:spPr>
            <a:ln w="25400" cap="rnd">
              <a:solidFill>
                <a:srgbClr val="FFB40D"/>
              </a:solidFill>
              <a:round/>
            </a:ln>
            <a:effectLst/>
          </c:spPr>
          <c:marker>
            <c:symbol val="none"/>
          </c:marker>
          <c:cat>
            <c:strRef>
              <c:f>'Химия-11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Гимназия № 9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МАОУ Гимназия № 8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СШ № 8 "Созидание"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МБОУ СШ № 46</c:v>
                </c:pt>
                <c:pt idx="16">
                  <c:v>МАОУ Гимназия № 6</c:v>
                </c:pt>
                <c:pt idx="17">
                  <c:v>МАОУ Гимназия № 10</c:v>
                </c:pt>
                <c:pt idx="18">
                  <c:v>МАОУ СШ № 90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49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СШ № 44</c:v>
                </c:pt>
                <c:pt idx="28">
                  <c:v>МБОУ Гимназия № 7</c:v>
                </c:pt>
                <c:pt idx="29">
                  <c:v>МАОУ Лицей № 12</c:v>
                </c:pt>
                <c:pt idx="30">
                  <c:v>МБОУ СШ № 94</c:v>
                </c:pt>
                <c:pt idx="31">
                  <c:v>МАОУ Гимназия № 11</c:v>
                </c:pt>
                <c:pt idx="32">
                  <c:v>МАОУ Гимназия № 15</c:v>
                </c:pt>
                <c:pt idx="33">
                  <c:v>МБОУ СШ № 65</c:v>
                </c:pt>
                <c:pt idx="34">
                  <c:v>МБОУ СШ № 50</c:v>
                </c:pt>
                <c:pt idx="35">
                  <c:v>МАОУ Лицей № 3</c:v>
                </c:pt>
                <c:pt idx="36">
                  <c:v>МАОУ СШ № 148</c:v>
                </c:pt>
                <c:pt idx="37">
                  <c:v>МАОУ СШ № 53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16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72 </c:v>
                </c:pt>
                <c:pt idx="47">
                  <c:v>МБОУ Лицей № 8</c:v>
                </c:pt>
                <c:pt idx="48">
                  <c:v>МАОУ Школа-интернат № 1 </c:v>
                </c:pt>
                <c:pt idx="49">
                  <c:v>МАОУ "КУГ № 1 - Универс"</c:v>
                </c:pt>
                <c:pt idx="50">
                  <c:v>МБОУ СШ № 3</c:v>
                </c:pt>
                <c:pt idx="51">
                  <c:v>МБОУ СШ № 99</c:v>
                </c:pt>
                <c:pt idx="52">
                  <c:v>МАОУ Гимназия № 13 "Академ"</c:v>
                </c:pt>
                <c:pt idx="53">
                  <c:v>МАОУ Лицей № 1</c:v>
                </c:pt>
                <c:pt idx="54">
                  <c:v>МБОУ СШ № 133 </c:v>
                </c:pt>
                <c:pt idx="55">
                  <c:v>МБОУ Гимназия № 3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МАОУ СШ № 82</c:v>
                </c:pt>
                <c:pt idx="59">
                  <c:v>МБОУ Лицей № 10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СВЕРДЛОВСКИЙ РАЙОН</c:v>
                </c:pt>
                <c:pt idx="65">
                  <c:v>МАОУ Лицей № 9 "Лидер"</c:v>
                </c:pt>
                <c:pt idx="66">
                  <c:v>МАОУ Гимназия № 14</c:v>
                </c:pt>
                <c:pt idx="67">
                  <c:v>МБОУ СШ № 6</c:v>
                </c:pt>
                <c:pt idx="68">
                  <c:v>МАОУ СШ № 23</c:v>
                </c:pt>
                <c:pt idx="69">
                  <c:v>МБОУ СШ № 45</c:v>
                </c:pt>
                <c:pt idx="70">
                  <c:v>МАОУ СШ № 137</c:v>
                </c:pt>
                <c:pt idx="71">
                  <c:v>МАОУ СШ № 76</c:v>
                </c:pt>
                <c:pt idx="72">
                  <c:v>МАОУ СШ № 17</c:v>
                </c:pt>
                <c:pt idx="73">
                  <c:v>МАОУ СШ № 93</c:v>
                </c:pt>
                <c:pt idx="74">
                  <c:v>МАОУ СШ № 42</c:v>
                </c:pt>
                <c:pt idx="75">
                  <c:v>МБОУ СШ № 34</c:v>
                </c:pt>
                <c:pt idx="76">
                  <c:v>МБОУ СШ № 62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97</c:v>
                </c:pt>
                <c:pt idx="80">
                  <c:v>СОВЕТСКИЙ РАЙОН</c:v>
                </c:pt>
                <c:pt idx="81">
                  <c:v>МАОУ СШ № 144</c:v>
                </c:pt>
                <c:pt idx="82">
                  <c:v>МАОУ СШ № 7</c:v>
                </c:pt>
                <c:pt idx="83">
                  <c:v>МБОУ СШ № 98</c:v>
                </c:pt>
                <c:pt idx="84">
                  <c:v>МБОУ СШ № 18</c:v>
                </c:pt>
                <c:pt idx="85">
                  <c:v>МАОУ СШ № 154</c:v>
                </c:pt>
                <c:pt idx="86">
                  <c:v>МБОУ СШ № 5</c:v>
                </c:pt>
                <c:pt idx="87">
                  <c:v>МАОУ СШ № 85</c:v>
                </c:pt>
                <c:pt idx="88">
                  <c:v>МБОУ СШ № 66</c:v>
                </c:pt>
                <c:pt idx="89">
                  <c:v>МАОУ СШ № 149</c:v>
                </c:pt>
                <c:pt idx="90">
                  <c:v>МАОУ СШ № 143</c:v>
                </c:pt>
                <c:pt idx="91">
                  <c:v>МАОУ СШ № 151</c:v>
                </c:pt>
                <c:pt idx="92">
                  <c:v>МАОУ СШ № 141</c:v>
                </c:pt>
                <c:pt idx="93">
                  <c:v>МБОУ СШ № 69</c:v>
                </c:pt>
                <c:pt idx="94">
                  <c:v>МАОУ СШ № 147</c:v>
                </c:pt>
                <c:pt idx="95">
                  <c:v>МБОУ СШ № 91</c:v>
                </c:pt>
                <c:pt idx="96">
                  <c:v>МАОУ СШ № 150</c:v>
                </c:pt>
                <c:pt idx="97">
                  <c:v>МАОУ СШ № 24</c:v>
                </c:pt>
                <c:pt idx="98">
                  <c:v>МАОУ СШ № 152</c:v>
                </c:pt>
                <c:pt idx="99">
                  <c:v>МАОУ СШ № 145</c:v>
                </c:pt>
                <c:pt idx="100">
                  <c:v>МАОУ СШ № 108</c:v>
                </c:pt>
                <c:pt idx="101">
                  <c:v>МАОУ СШ № 1</c:v>
                </c:pt>
                <c:pt idx="102">
                  <c:v>МБОУ СШ № 129</c:v>
                </c:pt>
                <c:pt idx="103">
                  <c:v>МБОУ СШ № 156</c:v>
                </c:pt>
                <c:pt idx="104">
                  <c:v>МАОУ СШ № 134</c:v>
                </c:pt>
                <c:pt idx="105">
                  <c:v>МБОУ СШ № 56</c:v>
                </c:pt>
                <c:pt idx="106">
                  <c:v>МАОУ СШ № 139</c:v>
                </c:pt>
                <c:pt idx="107">
                  <c:v>МАОУ СШ № 115</c:v>
                </c:pt>
                <c:pt idx="108">
                  <c:v>МАОУ СШ № 121</c:v>
                </c:pt>
                <c:pt idx="109">
                  <c:v>МБОУ СШ № 2</c:v>
                </c:pt>
                <c:pt idx="110">
                  <c:v>МБОУ СШ № 22</c:v>
                </c:pt>
                <c:pt idx="111">
                  <c:v>МБОУ СШ № 70</c:v>
                </c:pt>
                <c:pt idx="112">
                  <c:v>ЦЕНТРАЛЬНЫЙ РАЙОН</c:v>
                </c:pt>
                <c:pt idx="113">
                  <c:v>МБОУ Гимназия  № 16</c:v>
                </c:pt>
                <c:pt idx="114">
                  <c:v>МАОУ Гимназия № 2</c:v>
                </c:pt>
                <c:pt idx="115">
                  <c:v>МАОУ СШ "Комплекс Покровский"</c:v>
                </c:pt>
                <c:pt idx="116">
                  <c:v>МБОУ СШ № 10 </c:v>
                </c:pt>
                <c:pt idx="117">
                  <c:v>МБОУ Лицей № 2</c:v>
                </c:pt>
                <c:pt idx="118">
                  <c:v>МБОУ СШ № 155</c:v>
                </c:pt>
                <c:pt idx="119">
                  <c:v>МБОУ СШ № 27</c:v>
                </c:pt>
                <c:pt idx="120">
                  <c:v>МБОУ СШ № 4</c:v>
                </c:pt>
                <c:pt idx="121">
                  <c:v>МБОУ Гимназия № 12 "М и Т"</c:v>
                </c:pt>
                <c:pt idx="122">
                  <c:v>МБОУ СШ № 14 </c:v>
                </c:pt>
                <c:pt idx="123">
                  <c:v>МБОУ СШ № 51</c:v>
                </c:pt>
              </c:strCache>
            </c:strRef>
          </c:cat>
          <c:val>
            <c:numRef>
              <c:f>'Химия-11 диаграмма'!$P$5:$P$128</c:f>
              <c:numCache>
                <c:formatCode>0,00</c:formatCode>
                <c:ptCount val="124"/>
                <c:pt idx="0">
                  <c:v>70.599999999999994</c:v>
                </c:pt>
                <c:pt idx="1">
                  <c:v>59.125</c:v>
                </c:pt>
                <c:pt idx="2">
                  <c:v>63</c:v>
                </c:pt>
                <c:pt idx="3">
                  <c:v>66</c:v>
                </c:pt>
                <c:pt idx="4">
                  <c:v>49</c:v>
                </c:pt>
                <c:pt idx="5">
                  <c:v>34</c:v>
                </c:pt>
                <c:pt idx="6">
                  <c:v>56</c:v>
                </c:pt>
                <c:pt idx="7">
                  <c:v>67</c:v>
                </c:pt>
                <c:pt idx="8">
                  <c:v>84</c:v>
                </c:pt>
                <c:pt idx="9">
                  <c:v>54</c:v>
                </c:pt>
                <c:pt idx="10">
                  <c:v>51.206999999999994</c:v>
                </c:pt>
                <c:pt idx="11">
                  <c:v>66</c:v>
                </c:pt>
                <c:pt idx="12">
                  <c:v>42</c:v>
                </c:pt>
                <c:pt idx="13">
                  <c:v>67.3</c:v>
                </c:pt>
                <c:pt idx="14">
                  <c:v>57.24</c:v>
                </c:pt>
                <c:pt idx="15">
                  <c:v>56.2</c:v>
                </c:pt>
                <c:pt idx="16">
                  <c:v>50.5</c:v>
                </c:pt>
                <c:pt idx="17">
                  <c:v>61.33</c:v>
                </c:pt>
                <c:pt idx="18">
                  <c:v>35.5</c:v>
                </c:pt>
                <c:pt idx="20">
                  <c:v>31</c:v>
                </c:pt>
                <c:pt idx="22">
                  <c:v>45</c:v>
                </c:pt>
                <c:pt idx="25">
                  <c:v>51.733076923076922</c:v>
                </c:pt>
                <c:pt idx="26">
                  <c:v>47.8</c:v>
                </c:pt>
                <c:pt idx="28" formatCode="Основной">
                  <c:v>59.92</c:v>
                </c:pt>
                <c:pt idx="29">
                  <c:v>59.57</c:v>
                </c:pt>
                <c:pt idx="30">
                  <c:v>58.14</c:v>
                </c:pt>
                <c:pt idx="31">
                  <c:v>64.400000000000006</c:v>
                </c:pt>
                <c:pt idx="32">
                  <c:v>46.4</c:v>
                </c:pt>
                <c:pt idx="34">
                  <c:v>38</c:v>
                </c:pt>
                <c:pt idx="35">
                  <c:v>61.8</c:v>
                </c:pt>
                <c:pt idx="37">
                  <c:v>68</c:v>
                </c:pt>
                <c:pt idx="38">
                  <c:v>28</c:v>
                </c:pt>
                <c:pt idx="39">
                  <c:v>43</c:v>
                </c:pt>
                <c:pt idx="43">
                  <c:v>48.5</c:v>
                </c:pt>
                <c:pt idx="44">
                  <c:v>49</c:v>
                </c:pt>
                <c:pt idx="45">
                  <c:v>55.241333333333337</c:v>
                </c:pt>
                <c:pt idx="46">
                  <c:v>53</c:v>
                </c:pt>
                <c:pt idx="47">
                  <c:v>52.33</c:v>
                </c:pt>
                <c:pt idx="48">
                  <c:v>67</c:v>
                </c:pt>
                <c:pt idx="49">
                  <c:v>65</c:v>
                </c:pt>
                <c:pt idx="50">
                  <c:v>53</c:v>
                </c:pt>
                <c:pt idx="51">
                  <c:v>56.29</c:v>
                </c:pt>
                <c:pt idx="52">
                  <c:v>37</c:v>
                </c:pt>
                <c:pt idx="53">
                  <c:v>62</c:v>
                </c:pt>
                <c:pt idx="54">
                  <c:v>55</c:v>
                </c:pt>
                <c:pt idx="55">
                  <c:v>65</c:v>
                </c:pt>
                <c:pt idx="57">
                  <c:v>63</c:v>
                </c:pt>
                <c:pt idx="58">
                  <c:v>62</c:v>
                </c:pt>
                <c:pt idx="59">
                  <c:v>49</c:v>
                </c:pt>
                <c:pt idx="60">
                  <c:v>48</c:v>
                </c:pt>
                <c:pt idx="62">
                  <c:v>41</c:v>
                </c:pt>
                <c:pt idx="64">
                  <c:v>51.385714285714286</c:v>
                </c:pt>
                <c:pt idx="65">
                  <c:v>69</c:v>
                </c:pt>
                <c:pt idx="66">
                  <c:v>42</c:v>
                </c:pt>
                <c:pt idx="67">
                  <c:v>47.6</c:v>
                </c:pt>
                <c:pt idx="68">
                  <c:v>63.5</c:v>
                </c:pt>
                <c:pt idx="69">
                  <c:v>47</c:v>
                </c:pt>
                <c:pt idx="70">
                  <c:v>95</c:v>
                </c:pt>
                <c:pt idx="71">
                  <c:v>45.6</c:v>
                </c:pt>
                <c:pt idx="72">
                  <c:v>67</c:v>
                </c:pt>
                <c:pt idx="73">
                  <c:v>41.4</c:v>
                </c:pt>
                <c:pt idx="74">
                  <c:v>39</c:v>
                </c:pt>
                <c:pt idx="75">
                  <c:v>26.5</c:v>
                </c:pt>
                <c:pt idx="76">
                  <c:v>36</c:v>
                </c:pt>
                <c:pt idx="78">
                  <c:v>47</c:v>
                </c:pt>
                <c:pt idx="79">
                  <c:v>52.8</c:v>
                </c:pt>
                <c:pt idx="80">
                  <c:v>55.732187746893636</c:v>
                </c:pt>
                <c:pt idx="81">
                  <c:v>83.587301587301582</c:v>
                </c:pt>
                <c:pt idx="82">
                  <c:v>47.444444444444443</c:v>
                </c:pt>
                <c:pt idx="83">
                  <c:v>53.5</c:v>
                </c:pt>
                <c:pt idx="84">
                  <c:v>58.142857142857146</c:v>
                </c:pt>
                <c:pt idx="86">
                  <c:v>67.400000000000006</c:v>
                </c:pt>
                <c:pt idx="87">
                  <c:v>59.428571428571431</c:v>
                </c:pt>
                <c:pt idx="88">
                  <c:v>56.6</c:v>
                </c:pt>
                <c:pt idx="89">
                  <c:v>65.833333333333329</c:v>
                </c:pt>
                <c:pt idx="90">
                  <c:v>70.17647058823529</c:v>
                </c:pt>
                <c:pt idx="91">
                  <c:v>63.5</c:v>
                </c:pt>
                <c:pt idx="92">
                  <c:v>54</c:v>
                </c:pt>
                <c:pt idx="93">
                  <c:v>51</c:v>
                </c:pt>
                <c:pt idx="94">
                  <c:v>68.375</c:v>
                </c:pt>
                <c:pt idx="95">
                  <c:v>68.25</c:v>
                </c:pt>
                <c:pt idx="96">
                  <c:v>58.769230769230766</c:v>
                </c:pt>
                <c:pt idx="97">
                  <c:v>59.833333333333336</c:v>
                </c:pt>
                <c:pt idx="98">
                  <c:v>54.625</c:v>
                </c:pt>
                <c:pt idx="99">
                  <c:v>74.75</c:v>
                </c:pt>
                <c:pt idx="100">
                  <c:v>39</c:v>
                </c:pt>
                <c:pt idx="101">
                  <c:v>55.714285714285715</c:v>
                </c:pt>
                <c:pt idx="102">
                  <c:v>69</c:v>
                </c:pt>
                <c:pt idx="104">
                  <c:v>75</c:v>
                </c:pt>
                <c:pt idx="105">
                  <c:v>34</c:v>
                </c:pt>
                <c:pt idx="106">
                  <c:v>23.666666666666668</c:v>
                </c:pt>
                <c:pt idx="108">
                  <c:v>23</c:v>
                </c:pt>
                <c:pt idx="109">
                  <c:v>37.333333333333336</c:v>
                </c:pt>
                <c:pt idx="110">
                  <c:v>56.571428571428569</c:v>
                </c:pt>
                <c:pt idx="111">
                  <c:v>32</c:v>
                </c:pt>
                <c:pt idx="112">
                  <c:v>54.125</c:v>
                </c:pt>
                <c:pt idx="113">
                  <c:v>57</c:v>
                </c:pt>
                <c:pt idx="114">
                  <c:v>63</c:v>
                </c:pt>
                <c:pt idx="115">
                  <c:v>49</c:v>
                </c:pt>
                <c:pt idx="116">
                  <c:v>71</c:v>
                </c:pt>
                <c:pt idx="117">
                  <c:v>68</c:v>
                </c:pt>
                <c:pt idx="119">
                  <c:v>45</c:v>
                </c:pt>
                <c:pt idx="120">
                  <c:v>40</c:v>
                </c:pt>
                <c:pt idx="122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EA-4626-A1A3-2AAF71E94E7A}"/>
            </c:ext>
          </c:extLst>
        </c:ser>
        <c:ser>
          <c:idx val="4"/>
          <c:order val="8"/>
          <c:tx>
            <c:v>2017 ср. балл по городу</c:v>
          </c:tx>
          <c:spPr>
            <a:ln w="25400" cap="rnd">
              <a:solidFill>
                <a:srgbClr val="29FF8A"/>
              </a:solidFill>
              <a:round/>
            </a:ln>
            <a:effectLst/>
          </c:spPr>
          <c:marker>
            <c:symbol val="none"/>
          </c:marker>
          <c:cat>
            <c:strRef>
              <c:f>'Химия-11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Гимназия № 9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МАОУ Гимназия № 8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СШ № 8 "Созидание"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МБОУ СШ № 46</c:v>
                </c:pt>
                <c:pt idx="16">
                  <c:v>МАОУ Гимназия № 6</c:v>
                </c:pt>
                <c:pt idx="17">
                  <c:v>МАОУ Гимназия № 10</c:v>
                </c:pt>
                <c:pt idx="18">
                  <c:v>МАОУ СШ № 90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49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СШ № 44</c:v>
                </c:pt>
                <c:pt idx="28">
                  <c:v>МБОУ Гимназия № 7</c:v>
                </c:pt>
                <c:pt idx="29">
                  <c:v>МАОУ Лицей № 12</c:v>
                </c:pt>
                <c:pt idx="30">
                  <c:v>МБОУ СШ № 94</c:v>
                </c:pt>
                <c:pt idx="31">
                  <c:v>МАОУ Гимназия № 11</c:v>
                </c:pt>
                <c:pt idx="32">
                  <c:v>МАОУ Гимназия № 15</c:v>
                </c:pt>
                <c:pt idx="33">
                  <c:v>МБОУ СШ № 65</c:v>
                </c:pt>
                <c:pt idx="34">
                  <c:v>МБОУ СШ № 50</c:v>
                </c:pt>
                <c:pt idx="35">
                  <c:v>МАОУ Лицей № 3</c:v>
                </c:pt>
                <c:pt idx="36">
                  <c:v>МАОУ СШ № 148</c:v>
                </c:pt>
                <c:pt idx="37">
                  <c:v>МАОУ СШ № 53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16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72 </c:v>
                </c:pt>
                <c:pt idx="47">
                  <c:v>МБОУ Лицей № 8</c:v>
                </c:pt>
                <c:pt idx="48">
                  <c:v>МАОУ Школа-интернат № 1 </c:v>
                </c:pt>
                <c:pt idx="49">
                  <c:v>МАОУ "КУГ № 1 - Универс"</c:v>
                </c:pt>
                <c:pt idx="50">
                  <c:v>МБОУ СШ № 3</c:v>
                </c:pt>
                <c:pt idx="51">
                  <c:v>МБОУ СШ № 99</c:v>
                </c:pt>
                <c:pt idx="52">
                  <c:v>МАОУ Гимназия № 13 "Академ"</c:v>
                </c:pt>
                <c:pt idx="53">
                  <c:v>МАОУ Лицей № 1</c:v>
                </c:pt>
                <c:pt idx="54">
                  <c:v>МБОУ СШ № 133 </c:v>
                </c:pt>
                <c:pt idx="55">
                  <c:v>МБОУ Гимназия № 3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МАОУ СШ № 82</c:v>
                </c:pt>
                <c:pt idx="59">
                  <c:v>МБОУ Лицей № 10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СВЕРДЛОВСКИЙ РАЙОН</c:v>
                </c:pt>
                <c:pt idx="65">
                  <c:v>МАОУ Лицей № 9 "Лидер"</c:v>
                </c:pt>
                <c:pt idx="66">
                  <c:v>МАОУ Гимназия № 14</c:v>
                </c:pt>
                <c:pt idx="67">
                  <c:v>МБОУ СШ № 6</c:v>
                </c:pt>
                <c:pt idx="68">
                  <c:v>МАОУ СШ № 23</c:v>
                </c:pt>
                <c:pt idx="69">
                  <c:v>МБОУ СШ № 45</c:v>
                </c:pt>
                <c:pt idx="70">
                  <c:v>МАОУ СШ № 137</c:v>
                </c:pt>
                <c:pt idx="71">
                  <c:v>МАОУ СШ № 76</c:v>
                </c:pt>
                <c:pt idx="72">
                  <c:v>МАОУ СШ № 17</c:v>
                </c:pt>
                <c:pt idx="73">
                  <c:v>МАОУ СШ № 93</c:v>
                </c:pt>
                <c:pt idx="74">
                  <c:v>МАОУ СШ № 42</c:v>
                </c:pt>
                <c:pt idx="75">
                  <c:v>МБОУ СШ № 34</c:v>
                </c:pt>
                <c:pt idx="76">
                  <c:v>МБОУ СШ № 62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97</c:v>
                </c:pt>
                <c:pt idx="80">
                  <c:v>СОВЕТСКИЙ РАЙОН</c:v>
                </c:pt>
                <c:pt idx="81">
                  <c:v>МАОУ СШ № 144</c:v>
                </c:pt>
                <c:pt idx="82">
                  <c:v>МАОУ СШ № 7</c:v>
                </c:pt>
                <c:pt idx="83">
                  <c:v>МБОУ СШ № 98</c:v>
                </c:pt>
                <c:pt idx="84">
                  <c:v>МБОУ СШ № 18</c:v>
                </c:pt>
                <c:pt idx="85">
                  <c:v>МАОУ СШ № 154</c:v>
                </c:pt>
                <c:pt idx="86">
                  <c:v>МБОУ СШ № 5</c:v>
                </c:pt>
                <c:pt idx="87">
                  <c:v>МАОУ СШ № 85</c:v>
                </c:pt>
                <c:pt idx="88">
                  <c:v>МБОУ СШ № 66</c:v>
                </c:pt>
                <c:pt idx="89">
                  <c:v>МАОУ СШ № 149</c:v>
                </c:pt>
                <c:pt idx="90">
                  <c:v>МАОУ СШ № 143</c:v>
                </c:pt>
                <c:pt idx="91">
                  <c:v>МАОУ СШ № 151</c:v>
                </c:pt>
                <c:pt idx="92">
                  <c:v>МАОУ СШ № 141</c:v>
                </c:pt>
                <c:pt idx="93">
                  <c:v>МБОУ СШ № 69</c:v>
                </c:pt>
                <c:pt idx="94">
                  <c:v>МАОУ СШ № 147</c:v>
                </c:pt>
                <c:pt idx="95">
                  <c:v>МБОУ СШ № 91</c:v>
                </c:pt>
                <c:pt idx="96">
                  <c:v>МАОУ СШ № 150</c:v>
                </c:pt>
                <c:pt idx="97">
                  <c:v>МАОУ СШ № 24</c:v>
                </c:pt>
                <c:pt idx="98">
                  <c:v>МАОУ СШ № 152</c:v>
                </c:pt>
                <c:pt idx="99">
                  <c:v>МАОУ СШ № 145</c:v>
                </c:pt>
                <c:pt idx="100">
                  <c:v>МАОУ СШ № 108</c:v>
                </c:pt>
                <c:pt idx="101">
                  <c:v>МАОУ СШ № 1</c:v>
                </c:pt>
                <c:pt idx="102">
                  <c:v>МБОУ СШ № 129</c:v>
                </c:pt>
                <c:pt idx="103">
                  <c:v>МБОУ СШ № 156</c:v>
                </c:pt>
                <c:pt idx="104">
                  <c:v>МАОУ СШ № 134</c:v>
                </c:pt>
                <c:pt idx="105">
                  <c:v>МБОУ СШ № 56</c:v>
                </c:pt>
                <c:pt idx="106">
                  <c:v>МАОУ СШ № 139</c:v>
                </c:pt>
                <c:pt idx="107">
                  <c:v>МАОУ СШ № 115</c:v>
                </c:pt>
                <c:pt idx="108">
                  <c:v>МАОУ СШ № 121</c:v>
                </c:pt>
                <c:pt idx="109">
                  <c:v>МБОУ СШ № 2</c:v>
                </c:pt>
                <c:pt idx="110">
                  <c:v>МБОУ СШ № 22</c:v>
                </c:pt>
                <c:pt idx="111">
                  <c:v>МБОУ СШ № 70</c:v>
                </c:pt>
                <c:pt idx="112">
                  <c:v>ЦЕНТРАЛЬНЫЙ РАЙОН</c:v>
                </c:pt>
                <c:pt idx="113">
                  <c:v>МБОУ Гимназия  № 16</c:v>
                </c:pt>
                <c:pt idx="114">
                  <c:v>МАОУ Гимназия № 2</c:v>
                </c:pt>
                <c:pt idx="115">
                  <c:v>МАОУ СШ "Комплекс Покровский"</c:v>
                </c:pt>
                <c:pt idx="116">
                  <c:v>МБОУ СШ № 10 </c:v>
                </c:pt>
                <c:pt idx="117">
                  <c:v>МБОУ Лицей № 2</c:v>
                </c:pt>
                <c:pt idx="118">
                  <c:v>МБОУ СШ № 155</c:v>
                </c:pt>
                <c:pt idx="119">
                  <c:v>МБОУ СШ № 27</c:v>
                </c:pt>
                <c:pt idx="120">
                  <c:v>МБОУ СШ № 4</c:v>
                </c:pt>
                <c:pt idx="121">
                  <c:v>МБОУ Гимназия № 12 "М и Т"</c:v>
                </c:pt>
                <c:pt idx="122">
                  <c:v>МБОУ СШ № 14 </c:v>
                </c:pt>
                <c:pt idx="123">
                  <c:v>МБОУ СШ № 51</c:v>
                </c:pt>
              </c:strCache>
            </c:strRef>
          </c:cat>
          <c:val>
            <c:numRef>
              <c:f>'Химия-11 диаграмма'!$U$5:$U$128</c:f>
              <c:numCache>
                <c:formatCode>Основной</c:formatCode>
                <c:ptCount val="124"/>
                <c:pt idx="0">
                  <c:v>59.97</c:v>
                </c:pt>
                <c:pt idx="1">
                  <c:v>59.97</c:v>
                </c:pt>
                <c:pt idx="2">
                  <c:v>59.97</c:v>
                </c:pt>
                <c:pt idx="3">
                  <c:v>59.97</c:v>
                </c:pt>
                <c:pt idx="4">
                  <c:v>59.97</c:v>
                </c:pt>
                <c:pt idx="5">
                  <c:v>59.97</c:v>
                </c:pt>
                <c:pt idx="6">
                  <c:v>59.97</c:v>
                </c:pt>
                <c:pt idx="7">
                  <c:v>59.97</c:v>
                </c:pt>
                <c:pt idx="8">
                  <c:v>59.97</c:v>
                </c:pt>
                <c:pt idx="9">
                  <c:v>59.97</c:v>
                </c:pt>
                <c:pt idx="10">
                  <c:v>59.97</c:v>
                </c:pt>
                <c:pt idx="11">
                  <c:v>59.97</c:v>
                </c:pt>
                <c:pt idx="12">
                  <c:v>59.97</c:v>
                </c:pt>
                <c:pt idx="13">
                  <c:v>59.97</c:v>
                </c:pt>
                <c:pt idx="14">
                  <c:v>59.97</c:v>
                </c:pt>
                <c:pt idx="15">
                  <c:v>59.97</c:v>
                </c:pt>
                <c:pt idx="16">
                  <c:v>59.97</c:v>
                </c:pt>
                <c:pt idx="17">
                  <c:v>59.97</c:v>
                </c:pt>
                <c:pt idx="18">
                  <c:v>59.97</c:v>
                </c:pt>
                <c:pt idx="19">
                  <c:v>59.97</c:v>
                </c:pt>
                <c:pt idx="20">
                  <c:v>59.97</c:v>
                </c:pt>
                <c:pt idx="21">
                  <c:v>59.97</c:v>
                </c:pt>
                <c:pt idx="22">
                  <c:v>59.97</c:v>
                </c:pt>
                <c:pt idx="23">
                  <c:v>59.97</c:v>
                </c:pt>
                <c:pt idx="24">
                  <c:v>59.97</c:v>
                </c:pt>
                <c:pt idx="25">
                  <c:v>59.97</c:v>
                </c:pt>
                <c:pt idx="26">
                  <c:v>59.97</c:v>
                </c:pt>
                <c:pt idx="27">
                  <c:v>59.97</c:v>
                </c:pt>
                <c:pt idx="28">
                  <c:v>59.97</c:v>
                </c:pt>
                <c:pt idx="29">
                  <c:v>59.97</c:v>
                </c:pt>
                <c:pt idx="30">
                  <c:v>59.97</c:v>
                </c:pt>
                <c:pt idx="31">
                  <c:v>59.97</c:v>
                </c:pt>
                <c:pt idx="32">
                  <c:v>59.97</c:v>
                </c:pt>
                <c:pt idx="33">
                  <c:v>59.97</c:v>
                </c:pt>
                <c:pt idx="34">
                  <c:v>59.97</c:v>
                </c:pt>
                <c:pt idx="35">
                  <c:v>59.97</c:v>
                </c:pt>
                <c:pt idx="36">
                  <c:v>59.97</c:v>
                </c:pt>
                <c:pt idx="37">
                  <c:v>59.97</c:v>
                </c:pt>
                <c:pt idx="38">
                  <c:v>59.97</c:v>
                </c:pt>
                <c:pt idx="39">
                  <c:v>59.97</c:v>
                </c:pt>
                <c:pt idx="40">
                  <c:v>59.97</c:v>
                </c:pt>
                <c:pt idx="41">
                  <c:v>59.97</c:v>
                </c:pt>
                <c:pt idx="42">
                  <c:v>59.97</c:v>
                </c:pt>
                <c:pt idx="43">
                  <c:v>59.97</c:v>
                </c:pt>
                <c:pt idx="44">
                  <c:v>59.97</c:v>
                </c:pt>
                <c:pt idx="45">
                  <c:v>59.97</c:v>
                </c:pt>
                <c:pt idx="46">
                  <c:v>59.97</c:v>
                </c:pt>
                <c:pt idx="47">
                  <c:v>59.97</c:v>
                </c:pt>
                <c:pt idx="48">
                  <c:v>59.97</c:v>
                </c:pt>
                <c:pt idx="49">
                  <c:v>59.97</c:v>
                </c:pt>
                <c:pt idx="50">
                  <c:v>59.97</c:v>
                </c:pt>
                <c:pt idx="51">
                  <c:v>59.97</c:v>
                </c:pt>
                <c:pt idx="52">
                  <c:v>59.97</c:v>
                </c:pt>
                <c:pt idx="53">
                  <c:v>59.97</c:v>
                </c:pt>
                <c:pt idx="54">
                  <c:v>59.97</c:v>
                </c:pt>
                <c:pt idx="55">
                  <c:v>59.97</c:v>
                </c:pt>
                <c:pt idx="56">
                  <c:v>59.97</c:v>
                </c:pt>
                <c:pt idx="57">
                  <c:v>59.97</c:v>
                </c:pt>
                <c:pt idx="58">
                  <c:v>59.97</c:v>
                </c:pt>
                <c:pt idx="59">
                  <c:v>59.97</c:v>
                </c:pt>
                <c:pt idx="60">
                  <c:v>59.97</c:v>
                </c:pt>
                <c:pt idx="61">
                  <c:v>59.97</c:v>
                </c:pt>
                <c:pt idx="62">
                  <c:v>59.97</c:v>
                </c:pt>
                <c:pt idx="63">
                  <c:v>59.97</c:v>
                </c:pt>
                <c:pt idx="64">
                  <c:v>59.97</c:v>
                </c:pt>
                <c:pt idx="65">
                  <c:v>59.97</c:v>
                </c:pt>
                <c:pt idx="66">
                  <c:v>59.97</c:v>
                </c:pt>
                <c:pt idx="67">
                  <c:v>59.97</c:v>
                </c:pt>
                <c:pt idx="68">
                  <c:v>59.97</c:v>
                </c:pt>
                <c:pt idx="69">
                  <c:v>59.97</c:v>
                </c:pt>
                <c:pt idx="70">
                  <c:v>59.97</c:v>
                </c:pt>
                <c:pt idx="71">
                  <c:v>59.97</c:v>
                </c:pt>
                <c:pt idx="72">
                  <c:v>59.97</c:v>
                </c:pt>
                <c:pt idx="73">
                  <c:v>59.97</c:v>
                </c:pt>
                <c:pt idx="74">
                  <c:v>59.97</c:v>
                </c:pt>
                <c:pt idx="75">
                  <c:v>59.97</c:v>
                </c:pt>
                <c:pt idx="76">
                  <c:v>59.97</c:v>
                </c:pt>
                <c:pt idx="77">
                  <c:v>59.97</c:v>
                </c:pt>
                <c:pt idx="78">
                  <c:v>59.97</c:v>
                </c:pt>
                <c:pt idx="79">
                  <c:v>59.97</c:v>
                </c:pt>
                <c:pt idx="80">
                  <c:v>59.97</c:v>
                </c:pt>
                <c:pt idx="81">
                  <c:v>59.97</c:v>
                </c:pt>
                <c:pt idx="82">
                  <c:v>59.97</c:v>
                </c:pt>
                <c:pt idx="83">
                  <c:v>59.97</c:v>
                </c:pt>
                <c:pt idx="84">
                  <c:v>59.97</c:v>
                </c:pt>
                <c:pt idx="85">
                  <c:v>59.97</c:v>
                </c:pt>
                <c:pt idx="86">
                  <c:v>59.97</c:v>
                </c:pt>
                <c:pt idx="87">
                  <c:v>59.97</c:v>
                </c:pt>
                <c:pt idx="88">
                  <c:v>59.97</c:v>
                </c:pt>
                <c:pt idx="89">
                  <c:v>59.97</c:v>
                </c:pt>
                <c:pt idx="90">
                  <c:v>59.97</c:v>
                </c:pt>
                <c:pt idx="91">
                  <c:v>59.97</c:v>
                </c:pt>
                <c:pt idx="92">
                  <c:v>59.97</c:v>
                </c:pt>
                <c:pt idx="93">
                  <c:v>59.97</c:v>
                </c:pt>
                <c:pt idx="94">
                  <c:v>59.97</c:v>
                </c:pt>
                <c:pt idx="95">
                  <c:v>59.97</c:v>
                </c:pt>
                <c:pt idx="96">
                  <c:v>59.97</c:v>
                </c:pt>
                <c:pt idx="97">
                  <c:v>59.97</c:v>
                </c:pt>
                <c:pt idx="98">
                  <c:v>59.97</c:v>
                </c:pt>
                <c:pt idx="99">
                  <c:v>59.97</c:v>
                </c:pt>
                <c:pt idx="100">
                  <c:v>59.97</c:v>
                </c:pt>
                <c:pt idx="101">
                  <c:v>59.97</c:v>
                </c:pt>
                <c:pt idx="102">
                  <c:v>59.97</c:v>
                </c:pt>
                <c:pt idx="103">
                  <c:v>59.97</c:v>
                </c:pt>
                <c:pt idx="104">
                  <c:v>59.97</c:v>
                </c:pt>
                <c:pt idx="105">
                  <c:v>59.97</c:v>
                </c:pt>
                <c:pt idx="106">
                  <c:v>59.97</c:v>
                </c:pt>
                <c:pt idx="107">
                  <c:v>59.97</c:v>
                </c:pt>
                <c:pt idx="108">
                  <c:v>59.97</c:v>
                </c:pt>
                <c:pt idx="109">
                  <c:v>59.97</c:v>
                </c:pt>
                <c:pt idx="110">
                  <c:v>59.97</c:v>
                </c:pt>
                <c:pt idx="111">
                  <c:v>59.97</c:v>
                </c:pt>
                <c:pt idx="112">
                  <c:v>59.97</c:v>
                </c:pt>
                <c:pt idx="113">
                  <c:v>59.97</c:v>
                </c:pt>
                <c:pt idx="114">
                  <c:v>59.97</c:v>
                </c:pt>
                <c:pt idx="115">
                  <c:v>59.97</c:v>
                </c:pt>
                <c:pt idx="116">
                  <c:v>59.97</c:v>
                </c:pt>
                <c:pt idx="117">
                  <c:v>59.97</c:v>
                </c:pt>
                <c:pt idx="118">
                  <c:v>59.97</c:v>
                </c:pt>
                <c:pt idx="119">
                  <c:v>59.97</c:v>
                </c:pt>
                <c:pt idx="120">
                  <c:v>59.97</c:v>
                </c:pt>
                <c:pt idx="121">
                  <c:v>59.97</c:v>
                </c:pt>
                <c:pt idx="122">
                  <c:v>59.97</c:v>
                </c:pt>
                <c:pt idx="123">
                  <c:v>59.97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EA-4626-A1A3-2AAF71E94E7A}"/>
            </c:ext>
          </c:extLst>
        </c:ser>
        <c:ser>
          <c:idx val="5"/>
          <c:order val="9"/>
          <c:tx>
            <c:v>2017 ср. балл ОУ</c:v>
          </c:tx>
          <c:spPr>
            <a:ln w="25400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'Химия-11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Гимназия № 9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МАОУ Гимназия № 8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СШ № 8 "Созидание"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МБОУ СШ № 46</c:v>
                </c:pt>
                <c:pt idx="16">
                  <c:v>МАОУ Гимназия № 6</c:v>
                </c:pt>
                <c:pt idx="17">
                  <c:v>МАОУ Гимназия № 10</c:v>
                </c:pt>
                <c:pt idx="18">
                  <c:v>МАОУ СШ № 90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49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СШ № 44</c:v>
                </c:pt>
                <c:pt idx="28">
                  <c:v>МБОУ Гимназия № 7</c:v>
                </c:pt>
                <c:pt idx="29">
                  <c:v>МАОУ Лицей № 12</c:v>
                </c:pt>
                <c:pt idx="30">
                  <c:v>МБОУ СШ № 94</c:v>
                </c:pt>
                <c:pt idx="31">
                  <c:v>МАОУ Гимназия № 11</c:v>
                </c:pt>
                <c:pt idx="32">
                  <c:v>МАОУ Гимназия № 15</c:v>
                </c:pt>
                <c:pt idx="33">
                  <c:v>МБОУ СШ № 65</c:v>
                </c:pt>
                <c:pt idx="34">
                  <c:v>МБОУ СШ № 50</c:v>
                </c:pt>
                <c:pt idx="35">
                  <c:v>МАОУ Лицей № 3</c:v>
                </c:pt>
                <c:pt idx="36">
                  <c:v>МАОУ СШ № 148</c:v>
                </c:pt>
                <c:pt idx="37">
                  <c:v>МАОУ СШ № 53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16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72 </c:v>
                </c:pt>
                <c:pt idx="47">
                  <c:v>МБОУ Лицей № 8</c:v>
                </c:pt>
                <c:pt idx="48">
                  <c:v>МАОУ Школа-интернат № 1 </c:v>
                </c:pt>
                <c:pt idx="49">
                  <c:v>МАОУ "КУГ № 1 - Универс"</c:v>
                </c:pt>
                <c:pt idx="50">
                  <c:v>МБОУ СШ № 3</c:v>
                </c:pt>
                <c:pt idx="51">
                  <c:v>МБОУ СШ № 99</c:v>
                </c:pt>
                <c:pt idx="52">
                  <c:v>МАОУ Гимназия № 13 "Академ"</c:v>
                </c:pt>
                <c:pt idx="53">
                  <c:v>МАОУ Лицей № 1</c:v>
                </c:pt>
                <c:pt idx="54">
                  <c:v>МБОУ СШ № 133 </c:v>
                </c:pt>
                <c:pt idx="55">
                  <c:v>МБОУ Гимназия № 3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МАОУ СШ № 82</c:v>
                </c:pt>
                <c:pt idx="59">
                  <c:v>МБОУ Лицей № 10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СВЕРДЛОВСКИЙ РАЙОН</c:v>
                </c:pt>
                <c:pt idx="65">
                  <c:v>МАОУ Лицей № 9 "Лидер"</c:v>
                </c:pt>
                <c:pt idx="66">
                  <c:v>МАОУ Гимназия № 14</c:v>
                </c:pt>
                <c:pt idx="67">
                  <c:v>МБОУ СШ № 6</c:v>
                </c:pt>
                <c:pt idx="68">
                  <c:v>МАОУ СШ № 23</c:v>
                </c:pt>
                <c:pt idx="69">
                  <c:v>МБОУ СШ № 45</c:v>
                </c:pt>
                <c:pt idx="70">
                  <c:v>МАОУ СШ № 137</c:v>
                </c:pt>
                <c:pt idx="71">
                  <c:v>МАОУ СШ № 76</c:v>
                </c:pt>
                <c:pt idx="72">
                  <c:v>МАОУ СШ № 17</c:v>
                </c:pt>
                <c:pt idx="73">
                  <c:v>МАОУ СШ № 93</c:v>
                </c:pt>
                <c:pt idx="74">
                  <c:v>МАОУ СШ № 42</c:v>
                </c:pt>
                <c:pt idx="75">
                  <c:v>МБОУ СШ № 34</c:v>
                </c:pt>
                <c:pt idx="76">
                  <c:v>МБОУ СШ № 62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97</c:v>
                </c:pt>
                <c:pt idx="80">
                  <c:v>СОВЕТСКИЙ РАЙОН</c:v>
                </c:pt>
                <c:pt idx="81">
                  <c:v>МАОУ СШ № 144</c:v>
                </c:pt>
                <c:pt idx="82">
                  <c:v>МАОУ СШ № 7</c:v>
                </c:pt>
                <c:pt idx="83">
                  <c:v>МБОУ СШ № 98</c:v>
                </c:pt>
                <c:pt idx="84">
                  <c:v>МБОУ СШ № 18</c:v>
                </c:pt>
                <c:pt idx="85">
                  <c:v>МАОУ СШ № 154</c:v>
                </c:pt>
                <c:pt idx="86">
                  <c:v>МБОУ СШ № 5</c:v>
                </c:pt>
                <c:pt idx="87">
                  <c:v>МАОУ СШ № 85</c:v>
                </c:pt>
                <c:pt idx="88">
                  <c:v>МБОУ СШ № 66</c:v>
                </c:pt>
                <c:pt idx="89">
                  <c:v>МАОУ СШ № 149</c:v>
                </c:pt>
                <c:pt idx="90">
                  <c:v>МАОУ СШ № 143</c:v>
                </c:pt>
                <c:pt idx="91">
                  <c:v>МАОУ СШ № 151</c:v>
                </c:pt>
                <c:pt idx="92">
                  <c:v>МАОУ СШ № 141</c:v>
                </c:pt>
                <c:pt idx="93">
                  <c:v>МБОУ СШ № 69</c:v>
                </c:pt>
                <c:pt idx="94">
                  <c:v>МАОУ СШ № 147</c:v>
                </c:pt>
                <c:pt idx="95">
                  <c:v>МБОУ СШ № 91</c:v>
                </c:pt>
                <c:pt idx="96">
                  <c:v>МАОУ СШ № 150</c:v>
                </c:pt>
                <c:pt idx="97">
                  <c:v>МАОУ СШ № 24</c:v>
                </c:pt>
                <c:pt idx="98">
                  <c:v>МАОУ СШ № 152</c:v>
                </c:pt>
                <c:pt idx="99">
                  <c:v>МАОУ СШ № 145</c:v>
                </c:pt>
                <c:pt idx="100">
                  <c:v>МАОУ СШ № 108</c:v>
                </c:pt>
                <c:pt idx="101">
                  <c:v>МАОУ СШ № 1</c:v>
                </c:pt>
                <c:pt idx="102">
                  <c:v>МБОУ СШ № 129</c:v>
                </c:pt>
                <c:pt idx="103">
                  <c:v>МБОУ СШ № 156</c:v>
                </c:pt>
                <c:pt idx="104">
                  <c:v>МАОУ СШ № 134</c:v>
                </c:pt>
                <c:pt idx="105">
                  <c:v>МБОУ СШ № 56</c:v>
                </c:pt>
                <c:pt idx="106">
                  <c:v>МАОУ СШ № 139</c:v>
                </c:pt>
                <c:pt idx="107">
                  <c:v>МАОУ СШ № 115</c:v>
                </c:pt>
                <c:pt idx="108">
                  <c:v>МАОУ СШ № 121</c:v>
                </c:pt>
                <c:pt idx="109">
                  <c:v>МБОУ СШ № 2</c:v>
                </c:pt>
                <c:pt idx="110">
                  <c:v>МБОУ СШ № 22</c:v>
                </c:pt>
                <c:pt idx="111">
                  <c:v>МБОУ СШ № 70</c:v>
                </c:pt>
                <c:pt idx="112">
                  <c:v>ЦЕНТРАЛЬНЫЙ РАЙОН</c:v>
                </c:pt>
                <c:pt idx="113">
                  <c:v>МБОУ Гимназия  № 16</c:v>
                </c:pt>
                <c:pt idx="114">
                  <c:v>МАОУ Гимназия № 2</c:v>
                </c:pt>
                <c:pt idx="115">
                  <c:v>МАОУ СШ "Комплекс Покровский"</c:v>
                </c:pt>
                <c:pt idx="116">
                  <c:v>МБОУ СШ № 10 </c:v>
                </c:pt>
                <c:pt idx="117">
                  <c:v>МБОУ Лицей № 2</c:v>
                </c:pt>
                <c:pt idx="118">
                  <c:v>МБОУ СШ № 155</c:v>
                </c:pt>
                <c:pt idx="119">
                  <c:v>МБОУ СШ № 27</c:v>
                </c:pt>
                <c:pt idx="120">
                  <c:v>МБОУ СШ № 4</c:v>
                </c:pt>
                <c:pt idx="121">
                  <c:v>МБОУ Гимназия № 12 "М и Т"</c:v>
                </c:pt>
                <c:pt idx="122">
                  <c:v>МБОУ СШ № 14 </c:v>
                </c:pt>
                <c:pt idx="123">
                  <c:v>МБОУ СШ № 51</c:v>
                </c:pt>
              </c:strCache>
            </c:strRef>
          </c:cat>
          <c:val>
            <c:numRef>
              <c:f>'Химия-11 диаграмма'!$T$5:$T$128</c:f>
              <c:numCache>
                <c:formatCode>0,00</c:formatCode>
                <c:ptCount val="124"/>
                <c:pt idx="0">
                  <c:v>69.333333333333329</c:v>
                </c:pt>
                <c:pt idx="1">
                  <c:v>64.167857142857144</c:v>
                </c:pt>
                <c:pt idx="2">
                  <c:v>54</c:v>
                </c:pt>
                <c:pt idx="3">
                  <c:v>78</c:v>
                </c:pt>
                <c:pt idx="4">
                  <c:v>68.875</c:v>
                </c:pt>
                <c:pt idx="6">
                  <c:v>74.666666666666671</c:v>
                </c:pt>
                <c:pt idx="7">
                  <c:v>51.5</c:v>
                </c:pt>
                <c:pt idx="8">
                  <c:v>71.333333333333329</c:v>
                </c:pt>
                <c:pt idx="9">
                  <c:v>50.8</c:v>
                </c:pt>
                <c:pt idx="10">
                  <c:v>49.993461538461538</c:v>
                </c:pt>
                <c:pt idx="11">
                  <c:v>45</c:v>
                </c:pt>
                <c:pt idx="13">
                  <c:v>54.384615384615387</c:v>
                </c:pt>
                <c:pt idx="14">
                  <c:v>57.642857142857146</c:v>
                </c:pt>
                <c:pt idx="15">
                  <c:v>49.8</c:v>
                </c:pt>
                <c:pt idx="16">
                  <c:v>60</c:v>
                </c:pt>
                <c:pt idx="17">
                  <c:v>52.857142857142854</c:v>
                </c:pt>
                <c:pt idx="18">
                  <c:v>40.25</c:v>
                </c:pt>
                <c:pt idx="19">
                  <c:v>26</c:v>
                </c:pt>
                <c:pt idx="20">
                  <c:v>47</c:v>
                </c:pt>
                <c:pt idx="21">
                  <c:v>67</c:v>
                </c:pt>
                <c:pt idx="25">
                  <c:v>49.872619047619047</c:v>
                </c:pt>
                <c:pt idx="26">
                  <c:v>56.666666666666664</c:v>
                </c:pt>
                <c:pt idx="28">
                  <c:v>63</c:v>
                </c:pt>
                <c:pt idx="29">
                  <c:v>45</c:v>
                </c:pt>
                <c:pt idx="30">
                  <c:v>62.75</c:v>
                </c:pt>
                <c:pt idx="31">
                  <c:v>51.4</c:v>
                </c:pt>
                <c:pt idx="32">
                  <c:v>53.5</c:v>
                </c:pt>
                <c:pt idx="35">
                  <c:v>73.8</c:v>
                </c:pt>
                <c:pt idx="36">
                  <c:v>57</c:v>
                </c:pt>
                <c:pt idx="37">
                  <c:v>39.6</c:v>
                </c:pt>
                <c:pt idx="38">
                  <c:v>43.5</c:v>
                </c:pt>
                <c:pt idx="39">
                  <c:v>25</c:v>
                </c:pt>
                <c:pt idx="40">
                  <c:v>39</c:v>
                </c:pt>
                <c:pt idx="42">
                  <c:v>40</c:v>
                </c:pt>
                <c:pt idx="44">
                  <c:v>48</c:v>
                </c:pt>
                <c:pt idx="45">
                  <c:v>52.307614237614231</c:v>
                </c:pt>
                <c:pt idx="46">
                  <c:v>56.6</c:v>
                </c:pt>
                <c:pt idx="47">
                  <c:v>57</c:v>
                </c:pt>
                <c:pt idx="48">
                  <c:v>64.75</c:v>
                </c:pt>
                <c:pt idx="49">
                  <c:v>64.36363636363636</c:v>
                </c:pt>
                <c:pt idx="50">
                  <c:v>62</c:v>
                </c:pt>
                <c:pt idx="51">
                  <c:v>49.857142857142854</c:v>
                </c:pt>
                <c:pt idx="52">
                  <c:v>54.222222222222221</c:v>
                </c:pt>
                <c:pt idx="53">
                  <c:v>65.454545454545453</c:v>
                </c:pt>
                <c:pt idx="55">
                  <c:v>66.666666666666671</c:v>
                </c:pt>
                <c:pt idx="56">
                  <c:v>37</c:v>
                </c:pt>
                <c:pt idx="57">
                  <c:v>37</c:v>
                </c:pt>
                <c:pt idx="58">
                  <c:v>54.2</c:v>
                </c:pt>
                <c:pt idx="59">
                  <c:v>50.75</c:v>
                </c:pt>
                <c:pt idx="60">
                  <c:v>33.75</c:v>
                </c:pt>
                <c:pt idx="62">
                  <c:v>31</c:v>
                </c:pt>
                <c:pt idx="64">
                  <c:v>49.222263450834873</c:v>
                </c:pt>
                <c:pt idx="65">
                  <c:v>75.75</c:v>
                </c:pt>
                <c:pt idx="66">
                  <c:v>64.454545454545453</c:v>
                </c:pt>
                <c:pt idx="67" formatCode="Основной">
                  <c:v>46.75</c:v>
                </c:pt>
                <c:pt idx="68" formatCode="Основной">
                  <c:v>60</c:v>
                </c:pt>
                <c:pt idx="69">
                  <c:v>38.166666666666664</c:v>
                </c:pt>
                <c:pt idx="70">
                  <c:v>65</c:v>
                </c:pt>
                <c:pt idx="71">
                  <c:v>34.857142857142854</c:v>
                </c:pt>
                <c:pt idx="72">
                  <c:v>60.333333333333336</c:v>
                </c:pt>
                <c:pt idx="73">
                  <c:v>29</c:v>
                </c:pt>
                <c:pt idx="74">
                  <c:v>56</c:v>
                </c:pt>
                <c:pt idx="75">
                  <c:v>20</c:v>
                </c:pt>
                <c:pt idx="76">
                  <c:v>57</c:v>
                </c:pt>
                <c:pt idx="78">
                  <c:v>43</c:v>
                </c:pt>
                <c:pt idx="79">
                  <c:v>38.799999999999997</c:v>
                </c:pt>
                <c:pt idx="80">
                  <c:v>58.119346829640953</c:v>
                </c:pt>
                <c:pt idx="81">
                  <c:v>84.618181818181824</c:v>
                </c:pt>
                <c:pt idx="82">
                  <c:v>60.833333333333336</c:v>
                </c:pt>
                <c:pt idx="83">
                  <c:v>54</c:v>
                </c:pt>
                <c:pt idx="84">
                  <c:v>66.625</c:v>
                </c:pt>
                <c:pt idx="86">
                  <c:v>66</c:v>
                </c:pt>
                <c:pt idx="87">
                  <c:v>69.875</c:v>
                </c:pt>
                <c:pt idx="88">
                  <c:v>49</c:v>
                </c:pt>
                <c:pt idx="89">
                  <c:v>48.541666666666664</c:v>
                </c:pt>
                <c:pt idx="90">
                  <c:v>61.3</c:v>
                </c:pt>
                <c:pt idx="91">
                  <c:v>42.333333333333336</c:v>
                </c:pt>
                <c:pt idx="93">
                  <c:v>55</c:v>
                </c:pt>
                <c:pt idx="94">
                  <c:v>60.875</c:v>
                </c:pt>
                <c:pt idx="95">
                  <c:v>50.6</c:v>
                </c:pt>
                <c:pt idx="96">
                  <c:v>63.823529411764703</c:v>
                </c:pt>
                <c:pt idx="97">
                  <c:v>47.75</c:v>
                </c:pt>
                <c:pt idx="98">
                  <c:v>57.333333333333336</c:v>
                </c:pt>
                <c:pt idx="99">
                  <c:v>53.5</c:v>
                </c:pt>
                <c:pt idx="100">
                  <c:v>65</c:v>
                </c:pt>
                <c:pt idx="101">
                  <c:v>75</c:v>
                </c:pt>
                <c:pt idx="102">
                  <c:v>50</c:v>
                </c:pt>
                <c:pt idx="104">
                  <c:v>73</c:v>
                </c:pt>
                <c:pt idx="105">
                  <c:v>60.333333333333336</c:v>
                </c:pt>
                <c:pt idx="106">
                  <c:v>53.5</c:v>
                </c:pt>
                <c:pt idx="107">
                  <c:v>68</c:v>
                </c:pt>
                <c:pt idx="108">
                  <c:v>48.5</c:v>
                </c:pt>
                <c:pt idx="109">
                  <c:v>20</c:v>
                </c:pt>
                <c:pt idx="110">
                  <c:v>56.5</c:v>
                </c:pt>
                <c:pt idx="111">
                  <c:v>65.5</c:v>
                </c:pt>
                <c:pt idx="112">
                  <c:v>57.877339181286551</c:v>
                </c:pt>
                <c:pt idx="113">
                  <c:v>69.166666666666671</c:v>
                </c:pt>
                <c:pt idx="114">
                  <c:v>68.578947368421055</c:v>
                </c:pt>
                <c:pt idx="115">
                  <c:v>58.5</c:v>
                </c:pt>
                <c:pt idx="116">
                  <c:v>73.777777777777771</c:v>
                </c:pt>
                <c:pt idx="117">
                  <c:v>70.5</c:v>
                </c:pt>
                <c:pt idx="119">
                  <c:v>45.25</c:v>
                </c:pt>
                <c:pt idx="120">
                  <c:v>34</c:v>
                </c:pt>
                <c:pt idx="121">
                  <c:v>62</c:v>
                </c:pt>
                <c:pt idx="122">
                  <c:v>50</c:v>
                </c:pt>
                <c:pt idx="123">
                  <c:v>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6EA-4626-A1A3-2AAF71E94E7A}"/>
            </c:ext>
          </c:extLst>
        </c:ser>
        <c:ser>
          <c:idx val="6"/>
          <c:order val="10"/>
          <c:tx>
            <c:v>2016 ср. балл по городу</c:v>
          </c:tx>
          <c:spPr>
            <a:ln w="28575">
              <a:solidFill>
                <a:srgbClr val="3333FF"/>
              </a:solidFill>
            </a:ln>
          </c:spPr>
          <c:marker>
            <c:symbol val="none"/>
          </c:marker>
          <c:cat>
            <c:strRef>
              <c:f>'Химия-11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Гимназия № 9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МАОУ Гимназия № 8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СШ № 8 "Созидание"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МБОУ СШ № 46</c:v>
                </c:pt>
                <c:pt idx="16">
                  <c:v>МАОУ Гимназия № 6</c:v>
                </c:pt>
                <c:pt idx="17">
                  <c:v>МАОУ Гимназия № 10</c:v>
                </c:pt>
                <c:pt idx="18">
                  <c:v>МАОУ СШ № 90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49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СШ № 44</c:v>
                </c:pt>
                <c:pt idx="28">
                  <c:v>МБОУ Гимназия № 7</c:v>
                </c:pt>
                <c:pt idx="29">
                  <c:v>МАОУ Лицей № 12</c:v>
                </c:pt>
                <c:pt idx="30">
                  <c:v>МБОУ СШ № 94</c:v>
                </c:pt>
                <c:pt idx="31">
                  <c:v>МАОУ Гимназия № 11</c:v>
                </c:pt>
                <c:pt idx="32">
                  <c:v>МАОУ Гимназия № 15</c:v>
                </c:pt>
                <c:pt idx="33">
                  <c:v>МБОУ СШ № 65</c:v>
                </c:pt>
                <c:pt idx="34">
                  <c:v>МБОУ СШ № 50</c:v>
                </c:pt>
                <c:pt idx="35">
                  <c:v>МАОУ Лицей № 3</c:v>
                </c:pt>
                <c:pt idx="36">
                  <c:v>МАОУ СШ № 148</c:v>
                </c:pt>
                <c:pt idx="37">
                  <c:v>МАОУ СШ № 53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16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72 </c:v>
                </c:pt>
                <c:pt idx="47">
                  <c:v>МБОУ Лицей № 8</c:v>
                </c:pt>
                <c:pt idx="48">
                  <c:v>МАОУ Школа-интернат № 1 </c:v>
                </c:pt>
                <c:pt idx="49">
                  <c:v>МАОУ "КУГ № 1 - Универс"</c:v>
                </c:pt>
                <c:pt idx="50">
                  <c:v>МБОУ СШ № 3</c:v>
                </c:pt>
                <c:pt idx="51">
                  <c:v>МБОУ СШ № 99</c:v>
                </c:pt>
                <c:pt idx="52">
                  <c:v>МАОУ Гимназия № 13 "Академ"</c:v>
                </c:pt>
                <c:pt idx="53">
                  <c:v>МАОУ Лицей № 1</c:v>
                </c:pt>
                <c:pt idx="54">
                  <c:v>МБОУ СШ № 133 </c:v>
                </c:pt>
                <c:pt idx="55">
                  <c:v>МБОУ Гимназия № 3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МАОУ СШ № 82</c:v>
                </c:pt>
                <c:pt idx="59">
                  <c:v>МБОУ Лицей № 10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СВЕРДЛОВСКИЙ РАЙОН</c:v>
                </c:pt>
                <c:pt idx="65">
                  <c:v>МАОУ Лицей № 9 "Лидер"</c:v>
                </c:pt>
                <c:pt idx="66">
                  <c:v>МАОУ Гимназия № 14</c:v>
                </c:pt>
                <c:pt idx="67">
                  <c:v>МБОУ СШ № 6</c:v>
                </c:pt>
                <c:pt idx="68">
                  <c:v>МАОУ СШ № 23</c:v>
                </c:pt>
                <c:pt idx="69">
                  <c:v>МБОУ СШ № 45</c:v>
                </c:pt>
                <c:pt idx="70">
                  <c:v>МАОУ СШ № 137</c:v>
                </c:pt>
                <c:pt idx="71">
                  <c:v>МАОУ СШ № 76</c:v>
                </c:pt>
                <c:pt idx="72">
                  <c:v>МАОУ СШ № 17</c:v>
                </c:pt>
                <c:pt idx="73">
                  <c:v>МАОУ СШ № 93</c:v>
                </c:pt>
                <c:pt idx="74">
                  <c:v>МАОУ СШ № 42</c:v>
                </c:pt>
                <c:pt idx="75">
                  <c:v>МБОУ СШ № 34</c:v>
                </c:pt>
                <c:pt idx="76">
                  <c:v>МБОУ СШ № 62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97</c:v>
                </c:pt>
                <c:pt idx="80">
                  <c:v>СОВЕТСКИЙ РАЙОН</c:v>
                </c:pt>
                <c:pt idx="81">
                  <c:v>МАОУ СШ № 144</c:v>
                </c:pt>
                <c:pt idx="82">
                  <c:v>МАОУ СШ № 7</c:v>
                </c:pt>
                <c:pt idx="83">
                  <c:v>МБОУ СШ № 98</c:v>
                </c:pt>
                <c:pt idx="84">
                  <c:v>МБОУ СШ № 18</c:v>
                </c:pt>
                <c:pt idx="85">
                  <c:v>МАОУ СШ № 154</c:v>
                </c:pt>
                <c:pt idx="86">
                  <c:v>МБОУ СШ № 5</c:v>
                </c:pt>
                <c:pt idx="87">
                  <c:v>МАОУ СШ № 85</c:v>
                </c:pt>
                <c:pt idx="88">
                  <c:v>МБОУ СШ № 66</c:v>
                </c:pt>
                <c:pt idx="89">
                  <c:v>МАОУ СШ № 149</c:v>
                </c:pt>
                <c:pt idx="90">
                  <c:v>МАОУ СШ № 143</c:v>
                </c:pt>
                <c:pt idx="91">
                  <c:v>МАОУ СШ № 151</c:v>
                </c:pt>
                <c:pt idx="92">
                  <c:v>МАОУ СШ № 141</c:v>
                </c:pt>
                <c:pt idx="93">
                  <c:v>МБОУ СШ № 69</c:v>
                </c:pt>
                <c:pt idx="94">
                  <c:v>МАОУ СШ № 147</c:v>
                </c:pt>
                <c:pt idx="95">
                  <c:v>МБОУ СШ № 91</c:v>
                </c:pt>
                <c:pt idx="96">
                  <c:v>МАОУ СШ № 150</c:v>
                </c:pt>
                <c:pt idx="97">
                  <c:v>МАОУ СШ № 24</c:v>
                </c:pt>
                <c:pt idx="98">
                  <c:v>МАОУ СШ № 152</c:v>
                </c:pt>
                <c:pt idx="99">
                  <c:v>МАОУ СШ № 145</c:v>
                </c:pt>
                <c:pt idx="100">
                  <c:v>МАОУ СШ № 108</c:v>
                </c:pt>
                <c:pt idx="101">
                  <c:v>МАОУ СШ № 1</c:v>
                </c:pt>
                <c:pt idx="102">
                  <c:v>МБОУ СШ № 129</c:v>
                </c:pt>
                <c:pt idx="103">
                  <c:v>МБОУ СШ № 156</c:v>
                </c:pt>
                <c:pt idx="104">
                  <c:v>МАОУ СШ № 134</c:v>
                </c:pt>
                <c:pt idx="105">
                  <c:v>МБОУ СШ № 56</c:v>
                </c:pt>
                <c:pt idx="106">
                  <c:v>МАОУ СШ № 139</c:v>
                </c:pt>
                <c:pt idx="107">
                  <c:v>МАОУ СШ № 115</c:v>
                </c:pt>
                <c:pt idx="108">
                  <c:v>МАОУ СШ № 121</c:v>
                </c:pt>
                <c:pt idx="109">
                  <c:v>МБОУ СШ № 2</c:v>
                </c:pt>
                <c:pt idx="110">
                  <c:v>МБОУ СШ № 22</c:v>
                </c:pt>
                <c:pt idx="111">
                  <c:v>МБОУ СШ № 70</c:v>
                </c:pt>
                <c:pt idx="112">
                  <c:v>ЦЕНТРАЛЬНЫЙ РАЙОН</c:v>
                </c:pt>
                <c:pt idx="113">
                  <c:v>МБОУ Гимназия  № 16</c:v>
                </c:pt>
                <c:pt idx="114">
                  <c:v>МАОУ Гимназия № 2</c:v>
                </c:pt>
                <c:pt idx="115">
                  <c:v>МАОУ СШ "Комплекс Покровский"</c:v>
                </c:pt>
                <c:pt idx="116">
                  <c:v>МБОУ СШ № 10 </c:v>
                </c:pt>
                <c:pt idx="117">
                  <c:v>МБОУ Лицей № 2</c:v>
                </c:pt>
                <c:pt idx="118">
                  <c:v>МБОУ СШ № 155</c:v>
                </c:pt>
                <c:pt idx="119">
                  <c:v>МБОУ СШ № 27</c:v>
                </c:pt>
                <c:pt idx="120">
                  <c:v>МБОУ СШ № 4</c:v>
                </c:pt>
                <c:pt idx="121">
                  <c:v>МБОУ Гимназия № 12 "М и Т"</c:v>
                </c:pt>
                <c:pt idx="122">
                  <c:v>МБОУ СШ № 14 </c:v>
                </c:pt>
                <c:pt idx="123">
                  <c:v>МБОУ СШ № 51</c:v>
                </c:pt>
              </c:strCache>
            </c:strRef>
          </c:cat>
          <c:val>
            <c:numRef>
              <c:f>'Химия-11 диаграмма'!$Y$5:$Y$128</c:f>
              <c:numCache>
                <c:formatCode>Основной</c:formatCode>
                <c:ptCount val="124"/>
                <c:pt idx="0" formatCode="0,00">
                  <c:v>57.56</c:v>
                </c:pt>
                <c:pt idx="1">
                  <c:v>57.56</c:v>
                </c:pt>
                <c:pt idx="2" formatCode="0,00">
                  <c:v>57.56</c:v>
                </c:pt>
                <c:pt idx="3" formatCode="0,00">
                  <c:v>57.56</c:v>
                </c:pt>
                <c:pt idx="4" formatCode="0,00">
                  <c:v>57.56</c:v>
                </c:pt>
                <c:pt idx="5" formatCode="0,00">
                  <c:v>57.56</c:v>
                </c:pt>
                <c:pt idx="6" formatCode="0,00">
                  <c:v>57.56</c:v>
                </c:pt>
                <c:pt idx="7" formatCode="0,00">
                  <c:v>57.56</c:v>
                </c:pt>
                <c:pt idx="8" formatCode="0,00">
                  <c:v>57.56</c:v>
                </c:pt>
                <c:pt idx="9" formatCode="0,00">
                  <c:v>57.56</c:v>
                </c:pt>
                <c:pt idx="10" formatCode="0,00">
                  <c:v>57.56</c:v>
                </c:pt>
                <c:pt idx="11" formatCode="0,00">
                  <c:v>57.56</c:v>
                </c:pt>
                <c:pt idx="12" formatCode="0,00">
                  <c:v>57.56</c:v>
                </c:pt>
                <c:pt idx="13" formatCode="0,00">
                  <c:v>57.56</c:v>
                </c:pt>
                <c:pt idx="14" formatCode="0,00">
                  <c:v>57.56</c:v>
                </c:pt>
                <c:pt idx="15" formatCode="0,00">
                  <c:v>57.56</c:v>
                </c:pt>
                <c:pt idx="16" formatCode="0,00">
                  <c:v>57.56</c:v>
                </c:pt>
                <c:pt idx="17" formatCode="0,00">
                  <c:v>57.56</c:v>
                </c:pt>
                <c:pt idx="18" formatCode="0,00">
                  <c:v>57.56</c:v>
                </c:pt>
                <c:pt idx="19" formatCode="0,00">
                  <c:v>57.56</c:v>
                </c:pt>
                <c:pt idx="20" formatCode="0,00">
                  <c:v>57.56</c:v>
                </c:pt>
                <c:pt idx="21" formatCode="0,00">
                  <c:v>57.56</c:v>
                </c:pt>
                <c:pt idx="22" formatCode="0,00">
                  <c:v>57.56</c:v>
                </c:pt>
                <c:pt idx="23" formatCode="0,00">
                  <c:v>57.56</c:v>
                </c:pt>
                <c:pt idx="24" formatCode="0,00">
                  <c:v>57.56</c:v>
                </c:pt>
                <c:pt idx="25" formatCode="0,00">
                  <c:v>57.56</c:v>
                </c:pt>
                <c:pt idx="26" formatCode="0,00">
                  <c:v>57.56</c:v>
                </c:pt>
                <c:pt idx="27" formatCode="0,00">
                  <c:v>57.56</c:v>
                </c:pt>
                <c:pt idx="28" formatCode="0,00">
                  <c:v>57.56</c:v>
                </c:pt>
                <c:pt idx="29" formatCode="0,00">
                  <c:v>57.56</c:v>
                </c:pt>
                <c:pt idx="30" formatCode="0,00">
                  <c:v>57.56</c:v>
                </c:pt>
                <c:pt idx="31" formatCode="0,00">
                  <c:v>57.56</c:v>
                </c:pt>
                <c:pt idx="32" formatCode="0,00">
                  <c:v>57.56</c:v>
                </c:pt>
                <c:pt idx="33" formatCode="0,00">
                  <c:v>57.56</c:v>
                </c:pt>
                <c:pt idx="34" formatCode="0,00">
                  <c:v>57.56</c:v>
                </c:pt>
                <c:pt idx="35" formatCode="0,00">
                  <c:v>57.56</c:v>
                </c:pt>
                <c:pt idx="36" formatCode="0,00">
                  <c:v>57.56</c:v>
                </c:pt>
                <c:pt idx="37" formatCode="0,00">
                  <c:v>57.56</c:v>
                </c:pt>
                <c:pt idx="38" formatCode="0,00">
                  <c:v>57.56</c:v>
                </c:pt>
                <c:pt idx="39" formatCode="0,00">
                  <c:v>57.56</c:v>
                </c:pt>
                <c:pt idx="40" formatCode="0,00">
                  <c:v>57.56</c:v>
                </c:pt>
                <c:pt idx="41" formatCode="0,00">
                  <c:v>57.56</c:v>
                </c:pt>
                <c:pt idx="42" formatCode="0,00">
                  <c:v>57.56</c:v>
                </c:pt>
                <c:pt idx="43" formatCode="0,00">
                  <c:v>57.56</c:v>
                </c:pt>
                <c:pt idx="44" formatCode="0,00">
                  <c:v>57.56</c:v>
                </c:pt>
                <c:pt idx="45" formatCode="0,00">
                  <c:v>57.56</c:v>
                </c:pt>
                <c:pt idx="46" formatCode="0,00">
                  <c:v>57.56</c:v>
                </c:pt>
                <c:pt idx="47" formatCode="0,00">
                  <c:v>57.56</c:v>
                </c:pt>
                <c:pt idx="48" formatCode="0,00">
                  <c:v>57.56</c:v>
                </c:pt>
                <c:pt idx="49" formatCode="0,00">
                  <c:v>57.56</c:v>
                </c:pt>
                <c:pt idx="50" formatCode="0,00">
                  <c:v>57.56</c:v>
                </c:pt>
                <c:pt idx="51" formatCode="0,00">
                  <c:v>57.56</c:v>
                </c:pt>
                <c:pt idx="52" formatCode="0,00">
                  <c:v>57.56</c:v>
                </c:pt>
                <c:pt idx="53" formatCode="0,00">
                  <c:v>57.56</c:v>
                </c:pt>
                <c:pt idx="54" formatCode="0,00">
                  <c:v>57.56</c:v>
                </c:pt>
                <c:pt idx="55" formatCode="0,00">
                  <c:v>57.56</c:v>
                </c:pt>
                <c:pt idx="56" formatCode="0,00">
                  <c:v>57.56</c:v>
                </c:pt>
                <c:pt idx="57" formatCode="0,00">
                  <c:v>57.56</c:v>
                </c:pt>
                <c:pt idx="58" formatCode="0,00">
                  <c:v>57.56</c:v>
                </c:pt>
                <c:pt idx="59" formatCode="0,00">
                  <c:v>57.56</c:v>
                </c:pt>
                <c:pt idx="60" formatCode="0,00">
                  <c:v>57.56</c:v>
                </c:pt>
                <c:pt idx="61" formatCode="0,00">
                  <c:v>57.56</c:v>
                </c:pt>
                <c:pt idx="62" formatCode="0,00">
                  <c:v>57.56</c:v>
                </c:pt>
                <c:pt idx="63" formatCode="0,00">
                  <c:v>57.56</c:v>
                </c:pt>
                <c:pt idx="64" formatCode="0,00">
                  <c:v>57.56</c:v>
                </c:pt>
                <c:pt idx="65" formatCode="0,00">
                  <c:v>57.56</c:v>
                </c:pt>
                <c:pt idx="66" formatCode="0,00">
                  <c:v>57.56</c:v>
                </c:pt>
                <c:pt idx="67" formatCode="0,00">
                  <c:v>57.56</c:v>
                </c:pt>
                <c:pt idx="68" formatCode="0,00">
                  <c:v>57.56</c:v>
                </c:pt>
                <c:pt idx="69" formatCode="0,00">
                  <c:v>57.56</c:v>
                </c:pt>
                <c:pt idx="70" formatCode="0,00">
                  <c:v>57.56</c:v>
                </c:pt>
                <c:pt idx="71" formatCode="0,00">
                  <c:v>57.56</c:v>
                </c:pt>
                <c:pt idx="72" formatCode="0,00">
                  <c:v>57.56</c:v>
                </c:pt>
                <c:pt idx="73" formatCode="0,00">
                  <c:v>57.56</c:v>
                </c:pt>
                <c:pt idx="74" formatCode="0,00">
                  <c:v>57.56</c:v>
                </c:pt>
                <c:pt idx="75" formatCode="0,00">
                  <c:v>57.56</c:v>
                </c:pt>
                <c:pt idx="76" formatCode="0,00">
                  <c:v>57.56</c:v>
                </c:pt>
                <c:pt idx="77" formatCode="0,00">
                  <c:v>57.56</c:v>
                </c:pt>
                <c:pt idx="78" formatCode="0,00">
                  <c:v>57.56</c:v>
                </c:pt>
                <c:pt idx="79" formatCode="0,00">
                  <c:v>57.56</c:v>
                </c:pt>
                <c:pt idx="80" formatCode="0,00">
                  <c:v>57.56</c:v>
                </c:pt>
                <c:pt idx="81" formatCode="0,00">
                  <c:v>57.56</c:v>
                </c:pt>
                <c:pt idx="82" formatCode="0,00">
                  <c:v>57.56</c:v>
                </c:pt>
                <c:pt idx="83" formatCode="0,00">
                  <c:v>57.56</c:v>
                </c:pt>
                <c:pt idx="84" formatCode="0,00">
                  <c:v>57.56</c:v>
                </c:pt>
                <c:pt idx="85" formatCode="0,00">
                  <c:v>57.56</c:v>
                </c:pt>
                <c:pt idx="86" formatCode="0,00">
                  <c:v>57.56</c:v>
                </c:pt>
                <c:pt idx="87" formatCode="0,00">
                  <c:v>57.56</c:v>
                </c:pt>
                <c:pt idx="88" formatCode="0,00">
                  <c:v>57.56</c:v>
                </c:pt>
                <c:pt idx="89" formatCode="0,00">
                  <c:v>57.56</c:v>
                </c:pt>
                <c:pt idx="90" formatCode="0,00">
                  <c:v>57.56</c:v>
                </c:pt>
                <c:pt idx="91" formatCode="0,00">
                  <c:v>57.56</c:v>
                </c:pt>
                <c:pt idx="92" formatCode="0,00">
                  <c:v>57.56</c:v>
                </c:pt>
                <c:pt idx="93" formatCode="0,00">
                  <c:v>57.56</c:v>
                </c:pt>
                <c:pt idx="94" formatCode="0,00">
                  <c:v>57.56</c:v>
                </c:pt>
                <c:pt idx="95" formatCode="0,00">
                  <c:v>57.56</c:v>
                </c:pt>
                <c:pt idx="96" formatCode="0,00">
                  <c:v>57.56</c:v>
                </c:pt>
                <c:pt idx="97" formatCode="0,00">
                  <c:v>57.56</c:v>
                </c:pt>
                <c:pt idx="98" formatCode="0,00">
                  <c:v>57.56</c:v>
                </c:pt>
                <c:pt idx="99" formatCode="0,00">
                  <c:v>57.56</c:v>
                </c:pt>
                <c:pt idx="100" formatCode="0,00">
                  <c:v>57.56</c:v>
                </c:pt>
                <c:pt idx="101" formatCode="0,00">
                  <c:v>57.56</c:v>
                </c:pt>
                <c:pt idx="102" formatCode="0,00">
                  <c:v>57.56</c:v>
                </c:pt>
                <c:pt idx="103" formatCode="0,00">
                  <c:v>57.56</c:v>
                </c:pt>
                <c:pt idx="104" formatCode="0,00">
                  <c:v>57.56</c:v>
                </c:pt>
                <c:pt idx="105" formatCode="0,00">
                  <c:v>57.56</c:v>
                </c:pt>
                <c:pt idx="106" formatCode="0,00">
                  <c:v>57.56</c:v>
                </c:pt>
                <c:pt idx="107" formatCode="0,00">
                  <c:v>57.56</c:v>
                </c:pt>
                <c:pt idx="108" formatCode="0,00">
                  <c:v>57.56</c:v>
                </c:pt>
                <c:pt idx="109" formatCode="0,00">
                  <c:v>57.56</c:v>
                </c:pt>
                <c:pt idx="110" formatCode="0,00">
                  <c:v>57.56</c:v>
                </c:pt>
                <c:pt idx="111" formatCode="0,00">
                  <c:v>57.56</c:v>
                </c:pt>
                <c:pt idx="112" formatCode="0,00">
                  <c:v>57.56</c:v>
                </c:pt>
                <c:pt idx="113" formatCode="0,00">
                  <c:v>57.56</c:v>
                </c:pt>
                <c:pt idx="114" formatCode="0,00">
                  <c:v>57.56</c:v>
                </c:pt>
                <c:pt idx="115" formatCode="0,00">
                  <c:v>57.56</c:v>
                </c:pt>
                <c:pt idx="116" formatCode="0,00">
                  <c:v>57.56</c:v>
                </c:pt>
                <c:pt idx="117" formatCode="0,00">
                  <c:v>57.56</c:v>
                </c:pt>
                <c:pt idx="118" formatCode="0,00">
                  <c:v>57.56</c:v>
                </c:pt>
                <c:pt idx="119" formatCode="0,00">
                  <c:v>57.56</c:v>
                </c:pt>
                <c:pt idx="120" formatCode="0,00">
                  <c:v>57.56</c:v>
                </c:pt>
                <c:pt idx="121" formatCode="0,00">
                  <c:v>57.56</c:v>
                </c:pt>
                <c:pt idx="122" formatCode="0,00">
                  <c:v>57.56</c:v>
                </c:pt>
                <c:pt idx="123" formatCode="0,00">
                  <c:v>57.56</c:v>
                </c:pt>
              </c:numCache>
            </c:numRef>
          </c:val>
          <c:smooth val="0"/>
        </c:ser>
        <c:ser>
          <c:idx val="7"/>
          <c:order val="11"/>
          <c:tx>
            <c:v>2016 ср. балл ОУ</c:v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'Химия-11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Гимназия № 9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МАОУ Гимназия № 8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СШ № 8 "Созидание"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МБОУ СШ № 46</c:v>
                </c:pt>
                <c:pt idx="16">
                  <c:v>МАОУ Гимназия № 6</c:v>
                </c:pt>
                <c:pt idx="17">
                  <c:v>МАОУ Гимназия № 10</c:v>
                </c:pt>
                <c:pt idx="18">
                  <c:v>МАОУ СШ № 90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49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СШ № 44</c:v>
                </c:pt>
                <c:pt idx="28">
                  <c:v>МБОУ Гимназия № 7</c:v>
                </c:pt>
                <c:pt idx="29">
                  <c:v>МАОУ Лицей № 12</c:v>
                </c:pt>
                <c:pt idx="30">
                  <c:v>МБОУ СШ № 94</c:v>
                </c:pt>
                <c:pt idx="31">
                  <c:v>МАОУ Гимназия № 11</c:v>
                </c:pt>
                <c:pt idx="32">
                  <c:v>МАОУ Гимназия № 15</c:v>
                </c:pt>
                <c:pt idx="33">
                  <c:v>МБОУ СШ № 65</c:v>
                </c:pt>
                <c:pt idx="34">
                  <c:v>МБОУ СШ № 50</c:v>
                </c:pt>
                <c:pt idx="35">
                  <c:v>МАОУ Лицей № 3</c:v>
                </c:pt>
                <c:pt idx="36">
                  <c:v>МАОУ СШ № 148</c:v>
                </c:pt>
                <c:pt idx="37">
                  <c:v>МАОУ СШ № 53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16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72 </c:v>
                </c:pt>
                <c:pt idx="47">
                  <c:v>МБОУ Лицей № 8</c:v>
                </c:pt>
                <c:pt idx="48">
                  <c:v>МАОУ Школа-интернат № 1 </c:v>
                </c:pt>
                <c:pt idx="49">
                  <c:v>МАОУ "КУГ № 1 - Универс"</c:v>
                </c:pt>
                <c:pt idx="50">
                  <c:v>МБОУ СШ № 3</c:v>
                </c:pt>
                <c:pt idx="51">
                  <c:v>МБОУ СШ № 99</c:v>
                </c:pt>
                <c:pt idx="52">
                  <c:v>МАОУ Гимназия № 13 "Академ"</c:v>
                </c:pt>
                <c:pt idx="53">
                  <c:v>МАОУ Лицей № 1</c:v>
                </c:pt>
                <c:pt idx="54">
                  <c:v>МБОУ СШ № 133 </c:v>
                </c:pt>
                <c:pt idx="55">
                  <c:v>МБОУ Гимназия № 3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МАОУ СШ № 82</c:v>
                </c:pt>
                <c:pt idx="59">
                  <c:v>МБОУ Лицей № 10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СВЕРДЛОВСКИЙ РАЙОН</c:v>
                </c:pt>
                <c:pt idx="65">
                  <c:v>МАОУ Лицей № 9 "Лидер"</c:v>
                </c:pt>
                <c:pt idx="66">
                  <c:v>МАОУ Гимназия № 14</c:v>
                </c:pt>
                <c:pt idx="67">
                  <c:v>МБОУ СШ № 6</c:v>
                </c:pt>
                <c:pt idx="68">
                  <c:v>МАОУ СШ № 23</c:v>
                </c:pt>
                <c:pt idx="69">
                  <c:v>МБОУ СШ № 45</c:v>
                </c:pt>
                <c:pt idx="70">
                  <c:v>МАОУ СШ № 137</c:v>
                </c:pt>
                <c:pt idx="71">
                  <c:v>МАОУ СШ № 76</c:v>
                </c:pt>
                <c:pt idx="72">
                  <c:v>МАОУ СШ № 17</c:v>
                </c:pt>
                <c:pt idx="73">
                  <c:v>МАОУ СШ № 93</c:v>
                </c:pt>
                <c:pt idx="74">
                  <c:v>МАОУ СШ № 42</c:v>
                </c:pt>
                <c:pt idx="75">
                  <c:v>МБОУ СШ № 34</c:v>
                </c:pt>
                <c:pt idx="76">
                  <c:v>МБОУ СШ № 62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97</c:v>
                </c:pt>
                <c:pt idx="80">
                  <c:v>СОВЕТСКИЙ РАЙОН</c:v>
                </c:pt>
                <c:pt idx="81">
                  <c:v>МАОУ СШ № 144</c:v>
                </c:pt>
                <c:pt idx="82">
                  <c:v>МАОУ СШ № 7</c:v>
                </c:pt>
                <c:pt idx="83">
                  <c:v>МБОУ СШ № 98</c:v>
                </c:pt>
                <c:pt idx="84">
                  <c:v>МБОУ СШ № 18</c:v>
                </c:pt>
                <c:pt idx="85">
                  <c:v>МАОУ СШ № 154</c:v>
                </c:pt>
                <c:pt idx="86">
                  <c:v>МБОУ СШ № 5</c:v>
                </c:pt>
                <c:pt idx="87">
                  <c:v>МАОУ СШ № 85</c:v>
                </c:pt>
                <c:pt idx="88">
                  <c:v>МБОУ СШ № 66</c:v>
                </c:pt>
                <c:pt idx="89">
                  <c:v>МАОУ СШ № 149</c:v>
                </c:pt>
                <c:pt idx="90">
                  <c:v>МАОУ СШ № 143</c:v>
                </c:pt>
                <c:pt idx="91">
                  <c:v>МАОУ СШ № 151</c:v>
                </c:pt>
                <c:pt idx="92">
                  <c:v>МАОУ СШ № 141</c:v>
                </c:pt>
                <c:pt idx="93">
                  <c:v>МБОУ СШ № 69</c:v>
                </c:pt>
                <c:pt idx="94">
                  <c:v>МАОУ СШ № 147</c:v>
                </c:pt>
                <c:pt idx="95">
                  <c:v>МБОУ СШ № 91</c:v>
                </c:pt>
                <c:pt idx="96">
                  <c:v>МАОУ СШ № 150</c:v>
                </c:pt>
                <c:pt idx="97">
                  <c:v>МАОУ СШ № 24</c:v>
                </c:pt>
                <c:pt idx="98">
                  <c:v>МАОУ СШ № 152</c:v>
                </c:pt>
                <c:pt idx="99">
                  <c:v>МАОУ СШ № 145</c:v>
                </c:pt>
                <c:pt idx="100">
                  <c:v>МАОУ СШ № 108</c:v>
                </c:pt>
                <c:pt idx="101">
                  <c:v>МАОУ СШ № 1</c:v>
                </c:pt>
                <c:pt idx="102">
                  <c:v>МБОУ СШ № 129</c:v>
                </c:pt>
                <c:pt idx="103">
                  <c:v>МБОУ СШ № 156</c:v>
                </c:pt>
                <c:pt idx="104">
                  <c:v>МАОУ СШ № 134</c:v>
                </c:pt>
                <c:pt idx="105">
                  <c:v>МБОУ СШ № 56</c:v>
                </c:pt>
                <c:pt idx="106">
                  <c:v>МАОУ СШ № 139</c:v>
                </c:pt>
                <c:pt idx="107">
                  <c:v>МАОУ СШ № 115</c:v>
                </c:pt>
                <c:pt idx="108">
                  <c:v>МАОУ СШ № 121</c:v>
                </c:pt>
                <c:pt idx="109">
                  <c:v>МБОУ СШ № 2</c:v>
                </c:pt>
                <c:pt idx="110">
                  <c:v>МБОУ СШ № 22</c:v>
                </c:pt>
                <c:pt idx="111">
                  <c:v>МБОУ СШ № 70</c:v>
                </c:pt>
                <c:pt idx="112">
                  <c:v>ЦЕНТРАЛЬНЫЙ РАЙОН</c:v>
                </c:pt>
                <c:pt idx="113">
                  <c:v>МБОУ Гимназия  № 16</c:v>
                </c:pt>
                <c:pt idx="114">
                  <c:v>МАОУ Гимназия № 2</c:v>
                </c:pt>
                <c:pt idx="115">
                  <c:v>МАОУ СШ "Комплекс Покровский"</c:v>
                </c:pt>
                <c:pt idx="116">
                  <c:v>МБОУ СШ № 10 </c:v>
                </c:pt>
                <c:pt idx="117">
                  <c:v>МБОУ Лицей № 2</c:v>
                </c:pt>
                <c:pt idx="118">
                  <c:v>МБОУ СШ № 155</c:v>
                </c:pt>
                <c:pt idx="119">
                  <c:v>МБОУ СШ № 27</c:v>
                </c:pt>
                <c:pt idx="120">
                  <c:v>МБОУ СШ № 4</c:v>
                </c:pt>
                <c:pt idx="121">
                  <c:v>МБОУ Гимназия № 12 "М и Т"</c:v>
                </c:pt>
                <c:pt idx="122">
                  <c:v>МБОУ СШ № 14 </c:v>
                </c:pt>
                <c:pt idx="123">
                  <c:v>МБОУ СШ № 51</c:v>
                </c:pt>
              </c:strCache>
            </c:strRef>
          </c:cat>
          <c:val>
            <c:numRef>
              <c:f>'Химия-11 диаграмма'!$X$5:$X$128</c:f>
              <c:numCache>
                <c:formatCode>0,00</c:formatCode>
                <c:ptCount val="124"/>
                <c:pt idx="0">
                  <c:v>59.25</c:v>
                </c:pt>
                <c:pt idx="1">
                  <c:v>62</c:v>
                </c:pt>
                <c:pt idx="2">
                  <c:v>72.25</c:v>
                </c:pt>
                <c:pt idx="3">
                  <c:v>50.75</c:v>
                </c:pt>
                <c:pt idx="4">
                  <c:v>55.5</c:v>
                </c:pt>
                <c:pt idx="5">
                  <c:v>87</c:v>
                </c:pt>
                <c:pt idx="6">
                  <c:v>61.75</c:v>
                </c:pt>
                <c:pt idx="7">
                  <c:v>61</c:v>
                </c:pt>
                <c:pt idx="8">
                  <c:v>59</c:v>
                </c:pt>
                <c:pt idx="9">
                  <c:v>48.75</c:v>
                </c:pt>
                <c:pt idx="10">
                  <c:v>50.443055555555553</c:v>
                </c:pt>
                <c:pt idx="11">
                  <c:v>53</c:v>
                </c:pt>
                <c:pt idx="13">
                  <c:v>59.125</c:v>
                </c:pt>
                <c:pt idx="14">
                  <c:v>59.555555555555557</c:v>
                </c:pt>
                <c:pt idx="15">
                  <c:v>54</c:v>
                </c:pt>
                <c:pt idx="16">
                  <c:v>53</c:v>
                </c:pt>
                <c:pt idx="17">
                  <c:v>45.25</c:v>
                </c:pt>
                <c:pt idx="20">
                  <c:v>37</c:v>
                </c:pt>
                <c:pt idx="22">
                  <c:v>47.5</c:v>
                </c:pt>
                <c:pt idx="23">
                  <c:v>50</c:v>
                </c:pt>
                <c:pt idx="24">
                  <c:v>46</c:v>
                </c:pt>
                <c:pt idx="25">
                  <c:v>53.41770833333333</c:v>
                </c:pt>
                <c:pt idx="26">
                  <c:v>54</c:v>
                </c:pt>
                <c:pt idx="28">
                  <c:v>64.3</c:v>
                </c:pt>
                <c:pt idx="29">
                  <c:v>47</c:v>
                </c:pt>
                <c:pt idx="30">
                  <c:v>44.833333333333336</c:v>
                </c:pt>
                <c:pt idx="31">
                  <c:v>54.666666666666664</c:v>
                </c:pt>
                <c:pt idx="32">
                  <c:v>74.5</c:v>
                </c:pt>
                <c:pt idx="33">
                  <c:v>46.25</c:v>
                </c:pt>
                <c:pt idx="34">
                  <c:v>72.333333333333329</c:v>
                </c:pt>
                <c:pt idx="35">
                  <c:v>55.8</c:v>
                </c:pt>
                <c:pt idx="36">
                  <c:v>60</c:v>
                </c:pt>
                <c:pt idx="37">
                  <c:v>42.666666666666664</c:v>
                </c:pt>
                <c:pt idx="39">
                  <c:v>49.333333333333336</c:v>
                </c:pt>
                <c:pt idx="40">
                  <c:v>26</c:v>
                </c:pt>
                <c:pt idx="42">
                  <c:v>59</c:v>
                </c:pt>
                <c:pt idx="43">
                  <c:v>56</c:v>
                </c:pt>
                <c:pt idx="44">
                  <c:v>48</c:v>
                </c:pt>
                <c:pt idx="45">
                  <c:v>51.545578231292509</c:v>
                </c:pt>
                <c:pt idx="46">
                  <c:v>53.2</c:v>
                </c:pt>
                <c:pt idx="47">
                  <c:v>47</c:v>
                </c:pt>
                <c:pt idx="48">
                  <c:v>47.333333333333336</c:v>
                </c:pt>
                <c:pt idx="49">
                  <c:v>59</c:v>
                </c:pt>
                <c:pt idx="50">
                  <c:v>53</c:v>
                </c:pt>
                <c:pt idx="51">
                  <c:v>40.200000000000003</c:v>
                </c:pt>
                <c:pt idx="52">
                  <c:v>60.571428571428569</c:v>
                </c:pt>
                <c:pt idx="53">
                  <c:v>54.5</c:v>
                </c:pt>
                <c:pt idx="54">
                  <c:v>44.333333333333336</c:v>
                </c:pt>
                <c:pt idx="55">
                  <c:v>35.333333333333336</c:v>
                </c:pt>
                <c:pt idx="57">
                  <c:v>50.666666666666664</c:v>
                </c:pt>
                <c:pt idx="58">
                  <c:v>64</c:v>
                </c:pt>
                <c:pt idx="59">
                  <c:v>74</c:v>
                </c:pt>
                <c:pt idx="60">
                  <c:v>38.5</c:v>
                </c:pt>
                <c:pt idx="64">
                  <c:v>55.044047619047618</c:v>
                </c:pt>
                <c:pt idx="65">
                  <c:v>68</c:v>
                </c:pt>
                <c:pt idx="66">
                  <c:v>51.25</c:v>
                </c:pt>
                <c:pt idx="67">
                  <c:v>57.2</c:v>
                </c:pt>
                <c:pt idx="68">
                  <c:v>58.5</c:v>
                </c:pt>
                <c:pt idx="69">
                  <c:v>54.166666666666664</c:v>
                </c:pt>
                <c:pt idx="70">
                  <c:v>39</c:v>
                </c:pt>
                <c:pt idx="71">
                  <c:v>57.5</c:v>
                </c:pt>
                <c:pt idx="72">
                  <c:v>39</c:v>
                </c:pt>
                <c:pt idx="73">
                  <c:v>64</c:v>
                </c:pt>
                <c:pt idx="74">
                  <c:v>73</c:v>
                </c:pt>
                <c:pt idx="75">
                  <c:v>46</c:v>
                </c:pt>
                <c:pt idx="76">
                  <c:v>40</c:v>
                </c:pt>
                <c:pt idx="78">
                  <c:v>71</c:v>
                </c:pt>
                <c:pt idx="79">
                  <c:v>52</c:v>
                </c:pt>
                <c:pt idx="80">
                  <c:v>56.629463886083265</c:v>
                </c:pt>
                <c:pt idx="81">
                  <c:v>76.851063829787236</c:v>
                </c:pt>
                <c:pt idx="82">
                  <c:v>47.666666666666664</c:v>
                </c:pt>
                <c:pt idx="83">
                  <c:v>54.333333333333336</c:v>
                </c:pt>
                <c:pt idx="84">
                  <c:v>67.428571428571431</c:v>
                </c:pt>
                <c:pt idx="86">
                  <c:v>53.166666666666664</c:v>
                </c:pt>
                <c:pt idx="87">
                  <c:v>57.875</c:v>
                </c:pt>
                <c:pt idx="88">
                  <c:v>87</c:v>
                </c:pt>
                <c:pt idx="89">
                  <c:v>54.272727272727273</c:v>
                </c:pt>
                <c:pt idx="90">
                  <c:v>50.25</c:v>
                </c:pt>
                <c:pt idx="91">
                  <c:v>50.615384615384613</c:v>
                </c:pt>
                <c:pt idx="92">
                  <c:v>57.25</c:v>
                </c:pt>
                <c:pt idx="93">
                  <c:v>66.333333333333329</c:v>
                </c:pt>
                <c:pt idx="94">
                  <c:v>51.8</c:v>
                </c:pt>
                <c:pt idx="95">
                  <c:v>38</c:v>
                </c:pt>
                <c:pt idx="96">
                  <c:v>48.875</c:v>
                </c:pt>
                <c:pt idx="97">
                  <c:v>44.111111111111114</c:v>
                </c:pt>
                <c:pt idx="98">
                  <c:v>63.25</c:v>
                </c:pt>
                <c:pt idx="99">
                  <c:v>51.5</c:v>
                </c:pt>
                <c:pt idx="100">
                  <c:v>56.5</c:v>
                </c:pt>
                <c:pt idx="101">
                  <c:v>61.5</c:v>
                </c:pt>
                <c:pt idx="102">
                  <c:v>54.333333333333336</c:v>
                </c:pt>
                <c:pt idx="104">
                  <c:v>58.5</c:v>
                </c:pt>
                <c:pt idx="105">
                  <c:v>67.333333333333329</c:v>
                </c:pt>
                <c:pt idx="107">
                  <c:v>47.5</c:v>
                </c:pt>
                <c:pt idx="108">
                  <c:v>68</c:v>
                </c:pt>
                <c:pt idx="110">
                  <c:v>58</c:v>
                </c:pt>
                <c:pt idx="111">
                  <c:v>36.75</c:v>
                </c:pt>
                <c:pt idx="112">
                  <c:v>59.12412037037037</c:v>
                </c:pt>
                <c:pt idx="113">
                  <c:v>71.83</c:v>
                </c:pt>
                <c:pt idx="114">
                  <c:v>65.222222222222229</c:v>
                </c:pt>
                <c:pt idx="116">
                  <c:v>66.13</c:v>
                </c:pt>
                <c:pt idx="117">
                  <c:v>61.3125</c:v>
                </c:pt>
                <c:pt idx="119">
                  <c:v>39.25</c:v>
                </c:pt>
                <c:pt idx="122">
                  <c:v>51</c:v>
                </c:pt>
              </c:numCache>
            </c:numRef>
          </c:val>
          <c:smooth val="0"/>
        </c:ser>
        <c:ser>
          <c:idx val="8"/>
          <c:order val="12"/>
          <c:tx>
            <c:v>2015 ср. балл по городу</c:v>
          </c:tx>
          <c:spPr>
            <a:ln w="25400">
              <a:solidFill>
                <a:srgbClr val="CC66FF"/>
              </a:solidFill>
            </a:ln>
          </c:spPr>
          <c:marker>
            <c:symbol val="none"/>
          </c:marker>
          <c:cat>
            <c:strRef>
              <c:f>'Химия-11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Гимназия № 9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МАОУ Гимназия № 8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СШ № 8 "Созидание"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МБОУ СШ № 46</c:v>
                </c:pt>
                <c:pt idx="16">
                  <c:v>МАОУ Гимназия № 6</c:v>
                </c:pt>
                <c:pt idx="17">
                  <c:v>МАОУ Гимназия № 10</c:v>
                </c:pt>
                <c:pt idx="18">
                  <c:v>МАОУ СШ № 90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49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СШ № 44</c:v>
                </c:pt>
                <c:pt idx="28">
                  <c:v>МБОУ Гимназия № 7</c:v>
                </c:pt>
                <c:pt idx="29">
                  <c:v>МАОУ Лицей № 12</c:v>
                </c:pt>
                <c:pt idx="30">
                  <c:v>МБОУ СШ № 94</c:v>
                </c:pt>
                <c:pt idx="31">
                  <c:v>МАОУ Гимназия № 11</c:v>
                </c:pt>
                <c:pt idx="32">
                  <c:v>МАОУ Гимназия № 15</c:v>
                </c:pt>
                <c:pt idx="33">
                  <c:v>МБОУ СШ № 65</c:v>
                </c:pt>
                <c:pt idx="34">
                  <c:v>МБОУ СШ № 50</c:v>
                </c:pt>
                <c:pt idx="35">
                  <c:v>МАОУ Лицей № 3</c:v>
                </c:pt>
                <c:pt idx="36">
                  <c:v>МАОУ СШ № 148</c:v>
                </c:pt>
                <c:pt idx="37">
                  <c:v>МАОУ СШ № 53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16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72 </c:v>
                </c:pt>
                <c:pt idx="47">
                  <c:v>МБОУ Лицей № 8</c:v>
                </c:pt>
                <c:pt idx="48">
                  <c:v>МАОУ Школа-интернат № 1 </c:v>
                </c:pt>
                <c:pt idx="49">
                  <c:v>МАОУ "КУГ № 1 - Универс"</c:v>
                </c:pt>
                <c:pt idx="50">
                  <c:v>МБОУ СШ № 3</c:v>
                </c:pt>
                <c:pt idx="51">
                  <c:v>МБОУ СШ № 99</c:v>
                </c:pt>
                <c:pt idx="52">
                  <c:v>МАОУ Гимназия № 13 "Академ"</c:v>
                </c:pt>
                <c:pt idx="53">
                  <c:v>МАОУ Лицей № 1</c:v>
                </c:pt>
                <c:pt idx="54">
                  <c:v>МБОУ СШ № 133 </c:v>
                </c:pt>
                <c:pt idx="55">
                  <c:v>МБОУ Гимназия № 3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МАОУ СШ № 82</c:v>
                </c:pt>
                <c:pt idx="59">
                  <c:v>МБОУ Лицей № 10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СВЕРДЛОВСКИЙ РАЙОН</c:v>
                </c:pt>
                <c:pt idx="65">
                  <c:v>МАОУ Лицей № 9 "Лидер"</c:v>
                </c:pt>
                <c:pt idx="66">
                  <c:v>МАОУ Гимназия № 14</c:v>
                </c:pt>
                <c:pt idx="67">
                  <c:v>МБОУ СШ № 6</c:v>
                </c:pt>
                <c:pt idx="68">
                  <c:v>МАОУ СШ № 23</c:v>
                </c:pt>
                <c:pt idx="69">
                  <c:v>МБОУ СШ № 45</c:v>
                </c:pt>
                <c:pt idx="70">
                  <c:v>МАОУ СШ № 137</c:v>
                </c:pt>
                <c:pt idx="71">
                  <c:v>МАОУ СШ № 76</c:v>
                </c:pt>
                <c:pt idx="72">
                  <c:v>МАОУ СШ № 17</c:v>
                </c:pt>
                <c:pt idx="73">
                  <c:v>МАОУ СШ № 93</c:v>
                </c:pt>
                <c:pt idx="74">
                  <c:v>МАОУ СШ № 42</c:v>
                </c:pt>
                <c:pt idx="75">
                  <c:v>МБОУ СШ № 34</c:v>
                </c:pt>
                <c:pt idx="76">
                  <c:v>МБОУ СШ № 62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97</c:v>
                </c:pt>
                <c:pt idx="80">
                  <c:v>СОВЕТСКИЙ РАЙОН</c:v>
                </c:pt>
                <c:pt idx="81">
                  <c:v>МАОУ СШ № 144</c:v>
                </c:pt>
                <c:pt idx="82">
                  <c:v>МАОУ СШ № 7</c:v>
                </c:pt>
                <c:pt idx="83">
                  <c:v>МБОУ СШ № 98</c:v>
                </c:pt>
                <c:pt idx="84">
                  <c:v>МБОУ СШ № 18</c:v>
                </c:pt>
                <c:pt idx="85">
                  <c:v>МАОУ СШ № 154</c:v>
                </c:pt>
                <c:pt idx="86">
                  <c:v>МБОУ СШ № 5</c:v>
                </c:pt>
                <c:pt idx="87">
                  <c:v>МАОУ СШ № 85</c:v>
                </c:pt>
                <c:pt idx="88">
                  <c:v>МБОУ СШ № 66</c:v>
                </c:pt>
                <c:pt idx="89">
                  <c:v>МАОУ СШ № 149</c:v>
                </c:pt>
                <c:pt idx="90">
                  <c:v>МАОУ СШ № 143</c:v>
                </c:pt>
                <c:pt idx="91">
                  <c:v>МАОУ СШ № 151</c:v>
                </c:pt>
                <c:pt idx="92">
                  <c:v>МАОУ СШ № 141</c:v>
                </c:pt>
                <c:pt idx="93">
                  <c:v>МБОУ СШ № 69</c:v>
                </c:pt>
                <c:pt idx="94">
                  <c:v>МАОУ СШ № 147</c:v>
                </c:pt>
                <c:pt idx="95">
                  <c:v>МБОУ СШ № 91</c:v>
                </c:pt>
                <c:pt idx="96">
                  <c:v>МАОУ СШ № 150</c:v>
                </c:pt>
                <c:pt idx="97">
                  <c:v>МАОУ СШ № 24</c:v>
                </c:pt>
                <c:pt idx="98">
                  <c:v>МАОУ СШ № 152</c:v>
                </c:pt>
                <c:pt idx="99">
                  <c:v>МАОУ СШ № 145</c:v>
                </c:pt>
                <c:pt idx="100">
                  <c:v>МАОУ СШ № 108</c:v>
                </c:pt>
                <c:pt idx="101">
                  <c:v>МАОУ СШ № 1</c:v>
                </c:pt>
                <c:pt idx="102">
                  <c:v>МБОУ СШ № 129</c:v>
                </c:pt>
                <c:pt idx="103">
                  <c:v>МБОУ СШ № 156</c:v>
                </c:pt>
                <c:pt idx="104">
                  <c:v>МАОУ СШ № 134</c:v>
                </c:pt>
                <c:pt idx="105">
                  <c:v>МБОУ СШ № 56</c:v>
                </c:pt>
                <c:pt idx="106">
                  <c:v>МАОУ СШ № 139</c:v>
                </c:pt>
                <c:pt idx="107">
                  <c:v>МАОУ СШ № 115</c:v>
                </c:pt>
                <c:pt idx="108">
                  <c:v>МАОУ СШ № 121</c:v>
                </c:pt>
                <c:pt idx="109">
                  <c:v>МБОУ СШ № 2</c:v>
                </c:pt>
                <c:pt idx="110">
                  <c:v>МБОУ СШ № 22</c:v>
                </c:pt>
                <c:pt idx="111">
                  <c:v>МБОУ СШ № 70</c:v>
                </c:pt>
                <c:pt idx="112">
                  <c:v>ЦЕНТРАЛЬНЫЙ РАЙОН</c:v>
                </c:pt>
                <c:pt idx="113">
                  <c:v>МБОУ Гимназия  № 16</c:v>
                </c:pt>
                <c:pt idx="114">
                  <c:v>МАОУ Гимназия № 2</c:v>
                </c:pt>
                <c:pt idx="115">
                  <c:v>МАОУ СШ "Комплекс Покровский"</c:v>
                </c:pt>
                <c:pt idx="116">
                  <c:v>МБОУ СШ № 10 </c:v>
                </c:pt>
                <c:pt idx="117">
                  <c:v>МБОУ Лицей № 2</c:v>
                </c:pt>
                <c:pt idx="118">
                  <c:v>МБОУ СШ № 155</c:v>
                </c:pt>
                <c:pt idx="119">
                  <c:v>МБОУ СШ № 27</c:v>
                </c:pt>
                <c:pt idx="120">
                  <c:v>МБОУ СШ № 4</c:v>
                </c:pt>
                <c:pt idx="121">
                  <c:v>МБОУ Гимназия № 12 "М и Т"</c:v>
                </c:pt>
                <c:pt idx="122">
                  <c:v>МБОУ СШ № 14 </c:v>
                </c:pt>
                <c:pt idx="123">
                  <c:v>МБОУ СШ № 51</c:v>
                </c:pt>
              </c:strCache>
            </c:strRef>
          </c:cat>
          <c:val>
            <c:numRef>
              <c:f>'Химия-11 диаграмма'!$AC$5:$AC$128</c:f>
              <c:numCache>
                <c:formatCode>Основной</c:formatCode>
                <c:ptCount val="124"/>
                <c:pt idx="0">
                  <c:v>62.57</c:v>
                </c:pt>
                <c:pt idx="1">
                  <c:v>62.57</c:v>
                </c:pt>
                <c:pt idx="2">
                  <c:v>62.57</c:v>
                </c:pt>
                <c:pt idx="3">
                  <c:v>62.57</c:v>
                </c:pt>
                <c:pt idx="4">
                  <c:v>62.57</c:v>
                </c:pt>
                <c:pt idx="5">
                  <c:v>62.57</c:v>
                </c:pt>
                <c:pt idx="6">
                  <c:v>62.57</c:v>
                </c:pt>
                <c:pt idx="7">
                  <c:v>62.57</c:v>
                </c:pt>
                <c:pt idx="8">
                  <c:v>62.57</c:v>
                </c:pt>
                <c:pt idx="9">
                  <c:v>62.57</c:v>
                </c:pt>
                <c:pt idx="10">
                  <c:v>62.57</c:v>
                </c:pt>
                <c:pt idx="11">
                  <c:v>62.57</c:v>
                </c:pt>
                <c:pt idx="12">
                  <c:v>62.57</c:v>
                </c:pt>
                <c:pt idx="13">
                  <c:v>62.57</c:v>
                </c:pt>
                <c:pt idx="14">
                  <c:v>62.57</c:v>
                </c:pt>
                <c:pt idx="15">
                  <c:v>62.57</c:v>
                </c:pt>
                <c:pt idx="16">
                  <c:v>62.57</c:v>
                </c:pt>
                <c:pt idx="17">
                  <c:v>62.57</c:v>
                </c:pt>
                <c:pt idx="18">
                  <c:v>62.57</c:v>
                </c:pt>
                <c:pt idx="19">
                  <c:v>62.57</c:v>
                </c:pt>
                <c:pt idx="20">
                  <c:v>62.57</c:v>
                </c:pt>
                <c:pt idx="21">
                  <c:v>62.57</c:v>
                </c:pt>
                <c:pt idx="22">
                  <c:v>62.57</c:v>
                </c:pt>
                <c:pt idx="23">
                  <c:v>62.57</c:v>
                </c:pt>
                <c:pt idx="24">
                  <c:v>62.57</c:v>
                </c:pt>
                <c:pt idx="25">
                  <c:v>62.57</c:v>
                </c:pt>
                <c:pt idx="26">
                  <c:v>62.57</c:v>
                </c:pt>
                <c:pt idx="27">
                  <c:v>62.57</c:v>
                </c:pt>
                <c:pt idx="28">
                  <c:v>62.57</c:v>
                </c:pt>
                <c:pt idx="29">
                  <c:v>62.57</c:v>
                </c:pt>
                <c:pt idx="30">
                  <c:v>62.57</c:v>
                </c:pt>
                <c:pt idx="31">
                  <c:v>62.57</c:v>
                </c:pt>
                <c:pt idx="32">
                  <c:v>62.57</c:v>
                </c:pt>
                <c:pt idx="33">
                  <c:v>62.57</c:v>
                </c:pt>
                <c:pt idx="34">
                  <c:v>62.57</c:v>
                </c:pt>
                <c:pt idx="35">
                  <c:v>62.57</c:v>
                </c:pt>
                <c:pt idx="36">
                  <c:v>62.57</c:v>
                </c:pt>
                <c:pt idx="37">
                  <c:v>62.57</c:v>
                </c:pt>
                <c:pt idx="38">
                  <c:v>62.57</c:v>
                </c:pt>
                <c:pt idx="39">
                  <c:v>62.57</c:v>
                </c:pt>
                <c:pt idx="40">
                  <c:v>62.57</c:v>
                </c:pt>
                <c:pt idx="41">
                  <c:v>62.57</c:v>
                </c:pt>
                <c:pt idx="42">
                  <c:v>62.57</c:v>
                </c:pt>
                <c:pt idx="43">
                  <c:v>62.57</c:v>
                </c:pt>
                <c:pt idx="44">
                  <c:v>62.57</c:v>
                </c:pt>
                <c:pt idx="45">
                  <c:v>62.57</c:v>
                </c:pt>
                <c:pt idx="46">
                  <c:v>62.57</c:v>
                </c:pt>
                <c:pt idx="47">
                  <c:v>62.57</c:v>
                </c:pt>
                <c:pt idx="48">
                  <c:v>62.57</c:v>
                </c:pt>
                <c:pt idx="49">
                  <c:v>62.57</c:v>
                </c:pt>
                <c:pt idx="50">
                  <c:v>62.57</c:v>
                </c:pt>
                <c:pt idx="51">
                  <c:v>62.57</c:v>
                </c:pt>
                <c:pt idx="52">
                  <c:v>62.57</c:v>
                </c:pt>
                <c:pt idx="53">
                  <c:v>62.57</c:v>
                </c:pt>
                <c:pt idx="54">
                  <c:v>62.57</c:v>
                </c:pt>
                <c:pt idx="55">
                  <c:v>62.57</c:v>
                </c:pt>
                <c:pt idx="56">
                  <c:v>62.57</c:v>
                </c:pt>
                <c:pt idx="57">
                  <c:v>62.57</c:v>
                </c:pt>
                <c:pt idx="58">
                  <c:v>62.57</c:v>
                </c:pt>
                <c:pt idx="59">
                  <c:v>62.57</c:v>
                </c:pt>
                <c:pt idx="60">
                  <c:v>62.57</c:v>
                </c:pt>
                <c:pt idx="61">
                  <c:v>62.57</c:v>
                </c:pt>
                <c:pt idx="62">
                  <c:v>62.57</c:v>
                </c:pt>
                <c:pt idx="63">
                  <c:v>62.57</c:v>
                </c:pt>
                <c:pt idx="64">
                  <c:v>62.57</c:v>
                </c:pt>
                <c:pt idx="65">
                  <c:v>62.57</c:v>
                </c:pt>
                <c:pt idx="66">
                  <c:v>62.57</c:v>
                </c:pt>
                <c:pt idx="67">
                  <c:v>62.57</c:v>
                </c:pt>
                <c:pt idx="68">
                  <c:v>62.57</c:v>
                </c:pt>
                <c:pt idx="69">
                  <c:v>62.57</c:v>
                </c:pt>
                <c:pt idx="70">
                  <c:v>62.57</c:v>
                </c:pt>
                <c:pt idx="71">
                  <c:v>62.57</c:v>
                </c:pt>
                <c:pt idx="72">
                  <c:v>62.57</c:v>
                </c:pt>
                <c:pt idx="73">
                  <c:v>62.57</c:v>
                </c:pt>
                <c:pt idx="74">
                  <c:v>62.57</c:v>
                </c:pt>
                <c:pt idx="75">
                  <c:v>62.57</c:v>
                </c:pt>
                <c:pt idx="76">
                  <c:v>62.57</c:v>
                </c:pt>
                <c:pt idx="77">
                  <c:v>62.57</c:v>
                </c:pt>
                <c:pt idx="78">
                  <c:v>62.57</c:v>
                </c:pt>
                <c:pt idx="79">
                  <c:v>62.57</c:v>
                </c:pt>
                <c:pt idx="80">
                  <c:v>62.57</c:v>
                </c:pt>
                <c:pt idx="81">
                  <c:v>62.57</c:v>
                </c:pt>
                <c:pt idx="82">
                  <c:v>62.57</c:v>
                </c:pt>
                <c:pt idx="83">
                  <c:v>62.57</c:v>
                </c:pt>
                <c:pt idx="84">
                  <c:v>62.57</c:v>
                </c:pt>
                <c:pt idx="85">
                  <c:v>62.57</c:v>
                </c:pt>
                <c:pt idx="86">
                  <c:v>62.57</c:v>
                </c:pt>
                <c:pt idx="87">
                  <c:v>62.57</c:v>
                </c:pt>
                <c:pt idx="88">
                  <c:v>62.57</c:v>
                </c:pt>
                <c:pt idx="89">
                  <c:v>62.57</c:v>
                </c:pt>
                <c:pt idx="90">
                  <c:v>62.57</c:v>
                </c:pt>
                <c:pt idx="91">
                  <c:v>62.57</c:v>
                </c:pt>
                <c:pt idx="92">
                  <c:v>62.57</c:v>
                </c:pt>
                <c:pt idx="93">
                  <c:v>62.57</c:v>
                </c:pt>
                <c:pt idx="94">
                  <c:v>62.57</c:v>
                </c:pt>
                <c:pt idx="95">
                  <c:v>62.57</c:v>
                </c:pt>
                <c:pt idx="96">
                  <c:v>62.57</c:v>
                </c:pt>
                <c:pt idx="97">
                  <c:v>62.57</c:v>
                </c:pt>
                <c:pt idx="98">
                  <c:v>62.57</c:v>
                </c:pt>
                <c:pt idx="99">
                  <c:v>62.57</c:v>
                </c:pt>
                <c:pt idx="100">
                  <c:v>62.57</c:v>
                </c:pt>
                <c:pt idx="101">
                  <c:v>62.57</c:v>
                </c:pt>
                <c:pt idx="102">
                  <c:v>62.57</c:v>
                </c:pt>
                <c:pt idx="103">
                  <c:v>62.57</c:v>
                </c:pt>
                <c:pt idx="104">
                  <c:v>62.57</c:v>
                </c:pt>
                <c:pt idx="105">
                  <c:v>62.57</c:v>
                </c:pt>
                <c:pt idx="106">
                  <c:v>62.57</c:v>
                </c:pt>
                <c:pt idx="107">
                  <c:v>62.57</c:v>
                </c:pt>
                <c:pt idx="108">
                  <c:v>62.57</c:v>
                </c:pt>
                <c:pt idx="109">
                  <c:v>62.57</c:v>
                </c:pt>
                <c:pt idx="110">
                  <c:v>62.57</c:v>
                </c:pt>
                <c:pt idx="111">
                  <c:v>62.57</c:v>
                </c:pt>
                <c:pt idx="112">
                  <c:v>62.57</c:v>
                </c:pt>
                <c:pt idx="113">
                  <c:v>62.57</c:v>
                </c:pt>
                <c:pt idx="114">
                  <c:v>62.57</c:v>
                </c:pt>
                <c:pt idx="115">
                  <c:v>62.57</c:v>
                </c:pt>
                <c:pt idx="116">
                  <c:v>62.57</c:v>
                </c:pt>
                <c:pt idx="117">
                  <c:v>62.57</c:v>
                </c:pt>
                <c:pt idx="118">
                  <c:v>62.57</c:v>
                </c:pt>
                <c:pt idx="119">
                  <c:v>62.57</c:v>
                </c:pt>
                <c:pt idx="120">
                  <c:v>62.57</c:v>
                </c:pt>
                <c:pt idx="121">
                  <c:v>62.57</c:v>
                </c:pt>
                <c:pt idx="122">
                  <c:v>62.57</c:v>
                </c:pt>
                <c:pt idx="123">
                  <c:v>62.57</c:v>
                </c:pt>
              </c:numCache>
            </c:numRef>
          </c:val>
          <c:smooth val="0"/>
        </c:ser>
        <c:ser>
          <c:idx val="9"/>
          <c:order val="13"/>
          <c:tx>
            <c:v>2015 ср. балл ОУ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'Химия-11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Гимназия № 9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МАОУ Гимназия № 8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СШ № 8 "Созидание"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МБОУ СШ № 46</c:v>
                </c:pt>
                <c:pt idx="16">
                  <c:v>МАОУ Гимназия № 6</c:v>
                </c:pt>
                <c:pt idx="17">
                  <c:v>МАОУ Гимназия № 10</c:v>
                </c:pt>
                <c:pt idx="18">
                  <c:v>МАОУ СШ № 90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49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СШ № 44</c:v>
                </c:pt>
                <c:pt idx="28">
                  <c:v>МБОУ Гимназия № 7</c:v>
                </c:pt>
                <c:pt idx="29">
                  <c:v>МАОУ Лицей № 12</c:v>
                </c:pt>
                <c:pt idx="30">
                  <c:v>МБОУ СШ № 94</c:v>
                </c:pt>
                <c:pt idx="31">
                  <c:v>МАОУ Гимназия № 11</c:v>
                </c:pt>
                <c:pt idx="32">
                  <c:v>МАОУ Гимназия № 15</c:v>
                </c:pt>
                <c:pt idx="33">
                  <c:v>МБОУ СШ № 65</c:v>
                </c:pt>
                <c:pt idx="34">
                  <c:v>МБОУ СШ № 50</c:v>
                </c:pt>
                <c:pt idx="35">
                  <c:v>МАОУ Лицей № 3</c:v>
                </c:pt>
                <c:pt idx="36">
                  <c:v>МАОУ СШ № 148</c:v>
                </c:pt>
                <c:pt idx="37">
                  <c:v>МАОУ СШ № 53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16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72 </c:v>
                </c:pt>
                <c:pt idx="47">
                  <c:v>МБОУ Лицей № 8</c:v>
                </c:pt>
                <c:pt idx="48">
                  <c:v>МАОУ Школа-интернат № 1 </c:v>
                </c:pt>
                <c:pt idx="49">
                  <c:v>МАОУ "КУГ № 1 - Универс"</c:v>
                </c:pt>
                <c:pt idx="50">
                  <c:v>МБОУ СШ № 3</c:v>
                </c:pt>
                <c:pt idx="51">
                  <c:v>МБОУ СШ № 99</c:v>
                </c:pt>
                <c:pt idx="52">
                  <c:v>МАОУ Гимназия № 13 "Академ"</c:v>
                </c:pt>
                <c:pt idx="53">
                  <c:v>МАОУ Лицей № 1</c:v>
                </c:pt>
                <c:pt idx="54">
                  <c:v>МБОУ СШ № 133 </c:v>
                </c:pt>
                <c:pt idx="55">
                  <c:v>МБОУ Гимназия № 3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МАОУ СШ № 82</c:v>
                </c:pt>
                <c:pt idx="59">
                  <c:v>МБОУ Лицей № 10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СВЕРДЛОВСКИЙ РАЙОН</c:v>
                </c:pt>
                <c:pt idx="65">
                  <c:v>МАОУ Лицей № 9 "Лидер"</c:v>
                </c:pt>
                <c:pt idx="66">
                  <c:v>МАОУ Гимназия № 14</c:v>
                </c:pt>
                <c:pt idx="67">
                  <c:v>МБОУ СШ № 6</c:v>
                </c:pt>
                <c:pt idx="68">
                  <c:v>МАОУ СШ № 23</c:v>
                </c:pt>
                <c:pt idx="69">
                  <c:v>МБОУ СШ № 45</c:v>
                </c:pt>
                <c:pt idx="70">
                  <c:v>МАОУ СШ № 137</c:v>
                </c:pt>
                <c:pt idx="71">
                  <c:v>МАОУ СШ № 76</c:v>
                </c:pt>
                <c:pt idx="72">
                  <c:v>МАОУ СШ № 17</c:v>
                </c:pt>
                <c:pt idx="73">
                  <c:v>МАОУ СШ № 93</c:v>
                </c:pt>
                <c:pt idx="74">
                  <c:v>МАОУ СШ № 42</c:v>
                </c:pt>
                <c:pt idx="75">
                  <c:v>МБОУ СШ № 34</c:v>
                </c:pt>
                <c:pt idx="76">
                  <c:v>МБОУ СШ № 62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97</c:v>
                </c:pt>
                <c:pt idx="80">
                  <c:v>СОВЕТСКИЙ РАЙОН</c:v>
                </c:pt>
                <c:pt idx="81">
                  <c:v>МАОУ СШ № 144</c:v>
                </c:pt>
                <c:pt idx="82">
                  <c:v>МАОУ СШ № 7</c:v>
                </c:pt>
                <c:pt idx="83">
                  <c:v>МБОУ СШ № 98</c:v>
                </c:pt>
                <c:pt idx="84">
                  <c:v>МБОУ СШ № 18</c:v>
                </c:pt>
                <c:pt idx="85">
                  <c:v>МАОУ СШ № 154</c:v>
                </c:pt>
                <c:pt idx="86">
                  <c:v>МБОУ СШ № 5</c:v>
                </c:pt>
                <c:pt idx="87">
                  <c:v>МАОУ СШ № 85</c:v>
                </c:pt>
                <c:pt idx="88">
                  <c:v>МБОУ СШ № 66</c:v>
                </c:pt>
                <c:pt idx="89">
                  <c:v>МАОУ СШ № 149</c:v>
                </c:pt>
                <c:pt idx="90">
                  <c:v>МАОУ СШ № 143</c:v>
                </c:pt>
                <c:pt idx="91">
                  <c:v>МАОУ СШ № 151</c:v>
                </c:pt>
                <c:pt idx="92">
                  <c:v>МАОУ СШ № 141</c:v>
                </c:pt>
                <c:pt idx="93">
                  <c:v>МБОУ СШ № 69</c:v>
                </c:pt>
                <c:pt idx="94">
                  <c:v>МАОУ СШ № 147</c:v>
                </c:pt>
                <c:pt idx="95">
                  <c:v>МБОУ СШ № 91</c:v>
                </c:pt>
                <c:pt idx="96">
                  <c:v>МАОУ СШ № 150</c:v>
                </c:pt>
                <c:pt idx="97">
                  <c:v>МАОУ СШ № 24</c:v>
                </c:pt>
                <c:pt idx="98">
                  <c:v>МАОУ СШ № 152</c:v>
                </c:pt>
                <c:pt idx="99">
                  <c:v>МАОУ СШ № 145</c:v>
                </c:pt>
                <c:pt idx="100">
                  <c:v>МАОУ СШ № 108</c:v>
                </c:pt>
                <c:pt idx="101">
                  <c:v>МАОУ СШ № 1</c:v>
                </c:pt>
                <c:pt idx="102">
                  <c:v>МБОУ СШ № 129</c:v>
                </c:pt>
                <c:pt idx="103">
                  <c:v>МБОУ СШ № 156</c:v>
                </c:pt>
                <c:pt idx="104">
                  <c:v>МАОУ СШ № 134</c:v>
                </c:pt>
                <c:pt idx="105">
                  <c:v>МБОУ СШ № 56</c:v>
                </c:pt>
                <c:pt idx="106">
                  <c:v>МАОУ СШ № 139</c:v>
                </c:pt>
                <c:pt idx="107">
                  <c:v>МАОУ СШ № 115</c:v>
                </c:pt>
                <c:pt idx="108">
                  <c:v>МАОУ СШ № 121</c:v>
                </c:pt>
                <c:pt idx="109">
                  <c:v>МБОУ СШ № 2</c:v>
                </c:pt>
                <c:pt idx="110">
                  <c:v>МБОУ СШ № 22</c:v>
                </c:pt>
                <c:pt idx="111">
                  <c:v>МБОУ СШ № 70</c:v>
                </c:pt>
                <c:pt idx="112">
                  <c:v>ЦЕНТРАЛЬНЫЙ РАЙОН</c:v>
                </c:pt>
                <c:pt idx="113">
                  <c:v>МБОУ Гимназия  № 16</c:v>
                </c:pt>
                <c:pt idx="114">
                  <c:v>МАОУ Гимназия № 2</c:v>
                </c:pt>
                <c:pt idx="115">
                  <c:v>МАОУ СШ "Комплекс Покровский"</c:v>
                </c:pt>
                <c:pt idx="116">
                  <c:v>МБОУ СШ № 10 </c:v>
                </c:pt>
                <c:pt idx="117">
                  <c:v>МБОУ Лицей № 2</c:v>
                </c:pt>
                <c:pt idx="118">
                  <c:v>МБОУ СШ № 155</c:v>
                </c:pt>
                <c:pt idx="119">
                  <c:v>МБОУ СШ № 27</c:v>
                </c:pt>
                <c:pt idx="120">
                  <c:v>МБОУ СШ № 4</c:v>
                </c:pt>
                <c:pt idx="121">
                  <c:v>МБОУ Гимназия № 12 "М и Т"</c:v>
                </c:pt>
                <c:pt idx="122">
                  <c:v>МБОУ СШ № 14 </c:v>
                </c:pt>
                <c:pt idx="123">
                  <c:v>МБОУ СШ № 51</c:v>
                </c:pt>
              </c:strCache>
            </c:strRef>
          </c:cat>
          <c:val>
            <c:numRef>
              <c:f>'Химия-11 диаграмма'!$AB$5:$AB$128</c:f>
              <c:numCache>
                <c:formatCode>0,00</c:formatCode>
                <c:ptCount val="124"/>
                <c:pt idx="0">
                  <c:v>63.4</c:v>
                </c:pt>
                <c:pt idx="1">
                  <c:v>68.71875</c:v>
                </c:pt>
                <c:pt idx="2">
                  <c:v>68.25</c:v>
                </c:pt>
                <c:pt idx="3">
                  <c:v>64</c:v>
                </c:pt>
                <c:pt idx="4">
                  <c:v>62</c:v>
                </c:pt>
                <c:pt idx="5">
                  <c:v>77</c:v>
                </c:pt>
                <c:pt idx="6">
                  <c:v>58.25</c:v>
                </c:pt>
                <c:pt idx="7">
                  <c:v>64.75</c:v>
                </c:pt>
                <c:pt idx="8">
                  <c:v>85</c:v>
                </c:pt>
                <c:pt idx="9">
                  <c:v>70.5</c:v>
                </c:pt>
                <c:pt idx="10">
                  <c:v>61.043060000000004</c:v>
                </c:pt>
                <c:pt idx="11">
                  <c:v>70.5</c:v>
                </c:pt>
                <c:pt idx="12">
                  <c:v>84</c:v>
                </c:pt>
                <c:pt idx="13">
                  <c:v>75.555599999999998</c:v>
                </c:pt>
                <c:pt idx="14">
                  <c:v>62.625</c:v>
                </c:pt>
                <c:pt idx="15">
                  <c:v>62.5</c:v>
                </c:pt>
                <c:pt idx="16">
                  <c:v>43.25</c:v>
                </c:pt>
                <c:pt idx="17">
                  <c:v>64</c:v>
                </c:pt>
                <c:pt idx="19">
                  <c:v>44</c:v>
                </c:pt>
                <c:pt idx="21">
                  <c:v>41</c:v>
                </c:pt>
                <c:pt idx="22">
                  <c:v>63</c:v>
                </c:pt>
                <c:pt idx="25">
                  <c:v>53.111114285714287</c:v>
                </c:pt>
                <c:pt idx="26">
                  <c:v>61.5</c:v>
                </c:pt>
                <c:pt idx="27">
                  <c:v>18</c:v>
                </c:pt>
                <c:pt idx="28">
                  <c:v>70.666700000000006</c:v>
                </c:pt>
                <c:pt idx="29">
                  <c:v>53.25</c:v>
                </c:pt>
                <c:pt idx="30">
                  <c:v>50.25</c:v>
                </c:pt>
                <c:pt idx="31">
                  <c:v>55.555599999999998</c:v>
                </c:pt>
                <c:pt idx="32">
                  <c:v>50.333300000000001</c:v>
                </c:pt>
                <c:pt idx="35">
                  <c:v>67</c:v>
                </c:pt>
                <c:pt idx="36">
                  <c:v>49</c:v>
                </c:pt>
                <c:pt idx="37">
                  <c:v>52</c:v>
                </c:pt>
                <c:pt idx="39">
                  <c:v>41.25</c:v>
                </c:pt>
                <c:pt idx="40">
                  <c:v>54</c:v>
                </c:pt>
                <c:pt idx="42">
                  <c:v>55.25</c:v>
                </c:pt>
                <c:pt idx="44">
                  <c:v>65.5</c:v>
                </c:pt>
                <c:pt idx="45">
                  <c:v>60.350674999999995</c:v>
                </c:pt>
                <c:pt idx="46">
                  <c:v>58.5</c:v>
                </c:pt>
                <c:pt idx="47">
                  <c:v>57</c:v>
                </c:pt>
                <c:pt idx="48">
                  <c:v>60</c:v>
                </c:pt>
                <c:pt idx="49">
                  <c:v>60.5</c:v>
                </c:pt>
                <c:pt idx="51">
                  <c:v>62.666699999999999</c:v>
                </c:pt>
                <c:pt idx="52">
                  <c:v>55.4</c:v>
                </c:pt>
                <c:pt idx="53">
                  <c:v>67.363600000000005</c:v>
                </c:pt>
                <c:pt idx="54">
                  <c:v>79</c:v>
                </c:pt>
                <c:pt idx="55">
                  <c:v>57.777799999999999</c:v>
                </c:pt>
                <c:pt idx="58">
                  <c:v>52</c:v>
                </c:pt>
                <c:pt idx="59">
                  <c:v>60</c:v>
                </c:pt>
                <c:pt idx="60">
                  <c:v>54</c:v>
                </c:pt>
                <c:pt idx="64">
                  <c:v>58.470149999999997</c:v>
                </c:pt>
                <c:pt idx="65">
                  <c:v>63.181800000000003</c:v>
                </c:pt>
                <c:pt idx="66">
                  <c:v>61</c:v>
                </c:pt>
                <c:pt idx="67">
                  <c:v>59.33</c:v>
                </c:pt>
                <c:pt idx="68">
                  <c:v>69</c:v>
                </c:pt>
                <c:pt idx="69">
                  <c:v>60.33</c:v>
                </c:pt>
                <c:pt idx="70">
                  <c:v>36</c:v>
                </c:pt>
                <c:pt idx="71">
                  <c:v>47</c:v>
                </c:pt>
                <c:pt idx="72">
                  <c:v>60</c:v>
                </c:pt>
                <c:pt idx="73">
                  <c:v>53.4</c:v>
                </c:pt>
                <c:pt idx="74">
                  <c:v>71.5</c:v>
                </c:pt>
                <c:pt idx="78">
                  <c:v>67.5</c:v>
                </c:pt>
                <c:pt idx="79">
                  <c:v>53.4</c:v>
                </c:pt>
                <c:pt idx="80">
                  <c:v>60.281382608695644</c:v>
                </c:pt>
                <c:pt idx="81">
                  <c:v>83.021699999999996</c:v>
                </c:pt>
                <c:pt idx="82">
                  <c:v>63.3</c:v>
                </c:pt>
                <c:pt idx="84">
                  <c:v>70.099999999999994</c:v>
                </c:pt>
                <c:pt idx="86">
                  <c:v>51.6</c:v>
                </c:pt>
                <c:pt idx="87">
                  <c:v>60.333300000000001</c:v>
                </c:pt>
                <c:pt idx="88">
                  <c:v>55.666699999999999</c:v>
                </c:pt>
                <c:pt idx="89">
                  <c:v>54.9</c:v>
                </c:pt>
                <c:pt idx="90">
                  <c:v>66.400000000000006</c:v>
                </c:pt>
                <c:pt idx="91">
                  <c:v>47.555599999999998</c:v>
                </c:pt>
                <c:pt idx="92">
                  <c:v>74.666700000000006</c:v>
                </c:pt>
                <c:pt idx="93">
                  <c:v>56</c:v>
                </c:pt>
                <c:pt idx="94">
                  <c:v>44.1111</c:v>
                </c:pt>
                <c:pt idx="95">
                  <c:v>37.666699999999999</c:v>
                </c:pt>
                <c:pt idx="96">
                  <c:v>61.066699999999997</c:v>
                </c:pt>
                <c:pt idx="97">
                  <c:v>54.75</c:v>
                </c:pt>
                <c:pt idx="98">
                  <c:v>70</c:v>
                </c:pt>
                <c:pt idx="99">
                  <c:v>59.833300000000001</c:v>
                </c:pt>
                <c:pt idx="100">
                  <c:v>57.5</c:v>
                </c:pt>
                <c:pt idx="101">
                  <c:v>90</c:v>
                </c:pt>
                <c:pt idx="102">
                  <c:v>43</c:v>
                </c:pt>
                <c:pt idx="107">
                  <c:v>44</c:v>
                </c:pt>
                <c:pt idx="110">
                  <c:v>68</c:v>
                </c:pt>
                <c:pt idx="111">
                  <c:v>73</c:v>
                </c:pt>
                <c:pt idx="112">
                  <c:v>71.701666666666668</c:v>
                </c:pt>
                <c:pt idx="113">
                  <c:v>69.22</c:v>
                </c:pt>
                <c:pt idx="114">
                  <c:v>67.55</c:v>
                </c:pt>
                <c:pt idx="116">
                  <c:v>77.44</c:v>
                </c:pt>
                <c:pt idx="117">
                  <c:v>63.33</c:v>
                </c:pt>
                <c:pt idx="119">
                  <c:v>97</c:v>
                </c:pt>
                <c:pt idx="122">
                  <c:v>55.67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93888"/>
        <c:axId val="97112064"/>
      </c:lineChart>
      <c:catAx>
        <c:axId val="97093888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7112064"/>
        <c:crosses val="autoZero"/>
        <c:auto val="1"/>
        <c:lblAlgn val="ctr"/>
        <c:lblOffset val="100"/>
        <c:noMultiLvlLbl val="0"/>
      </c:catAx>
      <c:valAx>
        <c:axId val="97112064"/>
        <c:scaling>
          <c:orientation val="minMax"/>
          <c:max val="10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Основной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7093888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13631401519359443"/>
          <c:y val="2.0234705298709171E-2"/>
          <c:w val="0.85972931959244481"/>
          <c:h val="4.3812524084581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8468</xdr:rowOff>
    </xdr:from>
    <xdr:to>
      <xdr:col>40</xdr:col>
      <xdr:colOff>0</xdr:colOff>
      <xdr:row>0</xdr:row>
      <xdr:rowOff>4845843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148166</xdr:colOff>
      <xdr:row>0</xdr:row>
      <xdr:rowOff>340254</xdr:rowOff>
    </xdr:from>
    <xdr:to>
      <xdr:col>26</xdr:col>
      <xdr:colOff>186530</xdr:colOff>
      <xdr:row>0</xdr:row>
      <xdr:rowOff>3217333</xdr:rowOff>
    </xdr:to>
    <xdr:cxnSp macro="">
      <xdr:nvCxnSpPr>
        <xdr:cNvPr id="3" name="Прямая соединительная линия 2"/>
        <xdr:cNvCxnSpPr/>
      </xdr:nvCxnSpPr>
      <xdr:spPr>
        <a:xfrm flipH="1">
          <a:off x="15091833" y="340254"/>
          <a:ext cx="38364" cy="287707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0.03096</cdr:x>
      <cdr:y>0.06878</cdr:y>
    </cdr:from>
    <cdr:to>
      <cdr:x>0.03171</cdr:x>
      <cdr:y>0.66554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9F0B5DB7-C8EF-44EC-A5B6-DFFBEA80D679}"/>
            </a:ext>
          </a:extLst>
        </cdr:cNvPr>
        <cdr:cNvCxnSpPr/>
      </cdr:nvCxnSpPr>
      <cdr:spPr>
        <a:xfrm xmlns:a="http://schemas.openxmlformats.org/drawingml/2006/main">
          <a:off x="713029" y="332715"/>
          <a:ext cx="17220" cy="288673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0.10202</cdr:x>
      <cdr:y>0.07636</cdr:y>
    </cdr:from>
    <cdr:to>
      <cdr:x>0.10277</cdr:x>
      <cdr:y>0.6721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:a16="http://schemas.microsoft.com/office/drawing/2014/main" xmlns="" id="{CA5B01B3-3963-4ACD-B682-D5AC4D7E2FD0}"/>
            </a:ext>
          </a:extLst>
        </cdr:cNvPr>
        <cdr:cNvCxnSpPr/>
      </cdr:nvCxnSpPr>
      <cdr:spPr>
        <a:xfrm xmlns:a="http://schemas.openxmlformats.org/drawingml/2006/main" flipH="1">
          <a:off x="2349499" y="369388"/>
          <a:ext cx="17298" cy="288181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0.22013</cdr:x>
      <cdr:y>0.07547</cdr:y>
    </cdr:from>
    <cdr:to>
      <cdr:x>0.22154</cdr:x>
      <cdr:y>0.66554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BC39191A-149C-4145-8126-4743F944D987}"/>
            </a:ext>
          </a:extLst>
        </cdr:cNvPr>
        <cdr:cNvCxnSpPr/>
      </cdr:nvCxnSpPr>
      <cdr:spPr>
        <a:xfrm xmlns:a="http://schemas.openxmlformats.org/drawingml/2006/main" flipH="1">
          <a:off x="5069416" y="365055"/>
          <a:ext cx="32595" cy="285439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0.37868</cdr:x>
      <cdr:y>0.07552</cdr:y>
    </cdr:from>
    <cdr:to>
      <cdr:x>0.37912</cdr:x>
      <cdr:y>0.66554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A79D3899-1507-495C-BED7-3FCB92E98516}"/>
            </a:ext>
          </a:extLst>
        </cdr:cNvPr>
        <cdr:cNvCxnSpPr/>
      </cdr:nvCxnSpPr>
      <cdr:spPr>
        <a:xfrm xmlns:a="http://schemas.openxmlformats.org/drawingml/2006/main" flipH="1">
          <a:off x="8720666" y="365328"/>
          <a:ext cx="10136" cy="285412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0.52941</cdr:x>
      <cdr:y>0.07523</cdr:y>
    </cdr:from>
    <cdr:to>
      <cdr:x>0.52957</cdr:x>
      <cdr:y>0.66554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8679E72-5A3D-4668-92BC-1FFBEFC86D92}"/>
            </a:ext>
          </a:extLst>
        </cdr:cNvPr>
        <cdr:cNvCxnSpPr/>
      </cdr:nvCxnSpPr>
      <cdr:spPr>
        <a:xfrm xmlns:a="http://schemas.openxmlformats.org/drawingml/2006/main" flipH="1">
          <a:off x="12191999" y="363906"/>
          <a:ext cx="3607" cy="285554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0.90807</cdr:x>
      <cdr:y>0.07499</cdr:y>
    </cdr:from>
    <cdr:to>
      <cdr:x>0.90855</cdr:x>
      <cdr:y>0.66554</cdr:y>
    </cdr:to>
    <cdr:cxnSp macro="">
      <cdr:nvCxnSpPr>
        <cdr:cNvPr id="22" name="Прямая соединительная линия 21"/>
        <cdr:cNvCxnSpPr/>
      </cdr:nvCxnSpPr>
      <cdr:spPr>
        <a:xfrm xmlns:a="http://schemas.openxmlformats.org/drawingml/2006/main">
          <a:off x="20912148" y="362750"/>
          <a:ext cx="11101" cy="285669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8467</xdr:rowOff>
    </xdr:from>
    <xdr:to>
      <xdr:col>39</xdr:col>
      <xdr:colOff>21168</xdr:colOff>
      <xdr:row>0</xdr:row>
      <xdr:rowOff>4900082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289721</xdr:colOff>
      <xdr:row>0</xdr:row>
      <xdr:rowOff>418306</xdr:rowOff>
    </xdr:from>
    <xdr:to>
      <xdr:col>25</xdr:col>
      <xdr:colOff>317501</xdr:colOff>
      <xdr:row>0</xdr:row>
      <xdr:rowOff>3217333</xdr:rowOff>
    </xdr:to>
    <xdr:cxnSp macro="">
      <xdr:nvCxnSpPr>
        <xdr:cNvPr id="3" name="Прямая соединительная линия 2"/>
        <xdr:cNvCxnSpPr/>
      </xdr:nvCxnSpPr>
      <xdr:spPr>
        <a:xfrm>
          <a:off x="14746554" y="418306"/>
          <a:ext cx="27780" cy="279902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0.03501</cdr:x>
      <cdr:y>0.08328</cdr:y>
    </cdr:from>
    <cdr:to>
      <cdr:x>0.03585</cdr:x>
      <cdr:y>0.65741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9F0B5DB7-C8EF-44EC-A5B6-DFFBEA80D679}"/>
            </a:ext>
          </a:extLst>
        </cdr:cNvPr>
        <cdr:cNvCxnSpPr/>
      </cdr:nvCxnSpPr>
      <cdr:spPr>
        <a:xfrm xmlns:a="http://schemas.openxmlformats.org/drawingml/2006/main">
          <a:off x="754286" y="402857"/>
          <a:ext cx="18099" cy="277728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0.10513</cdr:x>
      <cdr:y>0.08509</cdr:y>
    </cdr:from>
    <cdr:to>
      <cdr:x>0.10622</cdr:x>
      <cdr:y>0.65615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:a16="http://schemas.microsoft.com/office/drawing/2014/main" xmlns="" id="{CA5B01B3-3963-4ACD-B682-D5AC4D7E2FD0}"/>
            </a:ext>
          </a:extLst>
        </cdr:cNvPr>
        <cdr:cNvCxnSpPr/>
      </cdr:nvCxnSpPr>
      <cdr:spPr>
        <a:xfrm xmlns:a="http://schemas.openxmlformats.org/drawingml/2006/main">
          <a:off x="2362035" y="416246"/>
          <a:ext cx="24491" cy="279340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0.22434</cdr:x>
      <cdr:y>0.08205</cdr:y>
    </cdr:from>
    <cdr:to>
      <cdr:x>0.22483</cdr:x>
      <cdr:y>0.65855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BC39191A-149C-4145-8126-4743F944D987}"/>
            </a:ext>
          </a:extLst>
        </cdr:cNvPr>
        <cdr:cNvCxnSpPr/>
      </cdr:nvCxnSpPr>
      <cdr:spPr>
        <a:xfrm xmlns:a="http://schemas.openxmlformats.org/drawingml/2006/main">
          <a:off x="5040604" y="401340"/>
          <a:ext cx="11010" cy="282001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0.38169</cdr:x>
      <cdr:y>0.0843</cdr:y>
    </cdr:from>
    <cdr:to>
      <cdr:x>0.382</cdr:x>
      <cdr:y>0.65621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A79D3899-1507-495C-BED7-3FCB92E98516}"/>
            </a:ext>
          </a:extLst>
        </cdr:cNvPr>
        <cdr:cNvCxnSpPr/>
      </cdr:nvCxnSpPr>
      <cdr:spPr>
        <a:xfrm xmlns:a="http://schemas.openxmlformats.org/drawingml/2006/main">
          <a:off x="8575871" y="412346"/>
          <a:ext cx="6965" cy="279756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0.5313</cdr:x>
      <cdr:y>0.0797</cdr:y>
    </cdr:from>
    <cdr:to>
      <cdr:x>0.5315</cdr:x>
      <cdr:y>0.65876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8679E72-5A3D-4668-92BC-1FFBEFC86D92}"/>
            </a:ext>
          </a:extLst>
        </cdr:cNvPr>
        <cdr:cNvCxnSpPr/>
      </cdr:nvCxnSpPr>
      <cdr:spPr>
        <a:xfrm xmlns:a="http://schemas.openxmlformats.org/drawingml/2006/main">
          <a:off x="11937502" y="389841"/>
          <a:ext cx="4493" cy="283253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0.90954</cdr:x>
      <cdr:y>0.0816</cdr:y>
    </cdr:from>
    <cdr:to>
      <cdr:x>0.90976</cdr:x>
      <cdr:y>0.64952</cdr:y>
    </cdr:to>
    <cdr:cxnSp macro="">
      <cdr:nvCxnSpPr>
        <cdr:cNvPr id="22" name="Прямая соединительная линия 21"/>
        <cdr:cNvCxnSpPr/>
      </cdr:nvCxnSpPr>
      <cdr:spPr>
        <a:xfrm xmlns:a="http://schemas.openxmlformats.org/drawingml/2006/main">
          <a:off x="20435870" y="399170"/>
          <a:ext cx="4943" cy="277804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-FILES\Users\GUO\&#1054;&#1073;&#1097;&#1080;&#1077;%20&#1087;&#1072;&#1087;&#1082;&#1080;\&#1091;&#1087;&#1088;&#1072;&#1074;&#1083;&#1077;&#1085;&#1080;&#1077;\&#1054;&#1090;&#1076;&#1077;&#1083;&#1099;\&#1054;&#1090;&#1076;&#1077;&#1083;%20&#1086;&#1073;&#1097;&#1077;&#1075;&#1086;%20&#1086;&#1073;&#1088;&#1072;&#1079;&#1086;&#1074;&#1072;&#1085;&#1080;&#1103;\&#1051;&#1077;&#1075;&#1072;&#1095;&#1077;&#1074;&#1072;\2013-2014\&#1045;&#1043;&#1069;-2014\&#1056;&#1077;&#1079;&#1091;&#1083;&#1100;&#1090;&#1072;&#1090;&#1099;%20&#1045;&#1043;&#1069;-2014\29.05%20&#1088;&#1091;&#1089;&#1089;&#1082;\1_10001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0"/>
      <sheetData sheetId="1" refreshError="1">
        <row r="6"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1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5.7109375" style="302" customWidth="1"/>
    <col min="2" max="2" width="31.7109375" style="302" customWidth="1"/>
    <col min="3" max="14" width="7.7109375" style="573" customWidth="1"/>
    <col min="15" max="30" width="7.7109375" style="302" customWidth="1"/>
    <col min="31" max="31" width="8.7109375" style="302" customWidth="1"/>
    <col min="32" max="32" width="7.7109375" style="302" customWidth="1"/>
    <col min="33" max="16384" width="9.140625" style="302"/>
  </cols>
  <sheetData>
    <row r="1" spans="1:34" ht="392.25" customHeight="1" thickBot="1" x14ac:dyDescent="0.3"/>
    <row r="2" spans="1:34" x14ac:dyDescent="0.25">
      <c r="A2" s="1224" t="s">
        <v>66</v>
      </c>
      <c r="B2" s="1226" t="s">
        <v>109</v>
      </c>
      <c r="C2" s="1228">
        <v>2021</v>
      </c>
      <c r="D2" s="1229"/>
      <c r="E2" s="1229"/>
      <c r="F2" s="1230"/>
      <c r="G2" s="1228">
        <v>2020</v>
      </c>
      <c r="H2" s="1229"/>
      <c r="I2" s="1229"/>
      <c r="J2" s="1230"/>
      <c r="K2" s="1228">
        <v>2019</v>
      </c>
      <c r="L2" s="1229"/>
      <c r="M2" s="1229"/>
      <c r="N2" s="1230"/>
      <c r="O2" s="1228">
        <v>2018</v>
      </c>
      <c r="P2" s="1229"/>
      <c r="Q2" s="1229"/>
      <c r="R2" s="1230"/>
      <c r="S2" s="1231">
        <v>2017</v>
      </c>
      <c r="T2" s="1232"/>
      <c r="U2" s="1232"/>
      <c r="V2" s="1233"/>
      <c r="W2" s="1231">
        <v>2016</v>
      </c>
      <c r="X2" s="1232"/>
      <c r="Y2" s="1232"/>
      <c r="Z2" s="1233"/>
      <c r="AA2" s="1231">
        <v>2015</v>
      </c>
      <c r="AB2" s="1232"/>
      <c r="AC2" s="1232"/>
      <c r="AD2" s="1233"/>
      <c r="AE2" s="1222" t="s">
        <v>120</v>
      </c>
    </row>
    <row r="3" spans="1:34" ht="44.25" customHeight="1" thickBot="1" x14ac:dyDescent="0.3">
      <c r="A3" s="1225"/>
      <c r="B3" s="1227"/>
      <c r="C3" s="814" t="s">
        <v>128</v>
      </c>
      <c r="D3" s="816" t="s">
        <v>129</v>
      </c>
      <c r="E3" s="1167" t="s">
        <v>130</v>
      </c>
      <c r="F3" s="446" t="s">
        <v>119</v>
      </c>
      <c r="G3" s="814" t="s">
        <v>128</v>
      </c>
      <c r="H3" s="816" t="s">
        <v>129</v>
      </c>
      <c r="I3" s="816" t="s">
        <v>130</v>
      </c>
      <c r="J3" s="446" t="s">
        <v>119</v>
      </c>
      <c r="K3" s="814" t="s">
        <v>128</v>
      </c>
      <c r="L3" s="444" t="s">
        <v>129</v>
      </c>
      <c r="M3" s="444" t="s">
        <v>130</v>
      </c>
      <c r="N3" s="446" t="s">
        <v>119</v>
      </c>
      <c r="O3" s="445" t="s">
        <v>128</v>
      </c>
      <c r="P3" s="444" t="s">
        <v>129</v>
      </c>
      <c r="Q3" s="444" t="s">
        <v>130</v>
      </c>
      <c r="R3" s="768" t="s">
        <v>119</v>
      </c>
      <c r="S3" s="445" t="s">
        <v>128</v>
      </c>
      <c r="T3" s="444" t="s">
        <v>129</v>
      </c>
      <c r="U3" s="444" t="s">
        <v>130</v>
      </c>
      <c r="V3" s="768" t="s">
        <v>119</v>
      </c>
      <c r="W3" s="445" t="s">
        <v>128</v>
      </c>
      <c r="X3" s="444" t="s">
        <v>129</v>
      </c>
      <c r="Y3" s="444" t="s">
        <v>130</v>
      </c>
      <c r="Z3" s="768" t="s">
        <v>119</v>
      </c>
      <c r="AA3" s="445" t="s">
        <v>128</v>
      </c>
      <c r="AB3" s="444" t="s">
        <v>129</v>
      </c>
      <c r="AC3" s="444" t="s">
        <v>130</v>
      </c>
      <c r="AD3" s="446" t="s">
        <v>119</v>
      </c>
      <c r="AE3" s="1223"/>
    </row>
    <row r="4" spans="1:34" ht="15" customHeight="1" thickBot="1" x14ac:dyDescent="0.3">
      <c r="A4" s="290"/>
      <c r="B4" s="800" t="s">
        <v>152</v>
      </c>
      <c r="C4" s="801">
        <f>C5+C6+C15+C30+C50+C69+C85+C117</f>
        <v>668</v>
      </c>
      <c r="D4" s="802">
        <f>AVERAGE(D5,D7:D14,D16:D29,D31:D49,D51:D68,D70:D84,D86:D116,D118:D128)</f>
        <v>50.189647717779295</v>
      </c>
      <c r="E4" s="1166">
        <v>56.57</v>
      </c>
      <c r="F4" s="804"/>
      <c r="G4" s="801">
        <f>G5+G6+G15+G30+G50+G69+G85+G117</f>
        <v>607</v>
      </c>
      <c r="H4" s="802">
        <f>AVERAGE(H5,H7:H14,H16:H29,H31:H49,H51:H68,H70:H84,H86:H116,H118:H128)</f>
        <v>53.303092195278673</v>
      </c>
      <c r="I4" s="802">
        <v>53.3</v>
      </c>
      <c r="J4" s="804"/>
      <c r="K4" s="801">
        <f>K5+K6+K15+K30+K50+K69+K85+K117</f>
        <v>605</v>
      </c>
      <c r="L4" s="802">
        <f>AVERAGE(L5,L7:L14,L16:L29,L31:L49,L51:L68,L70:L84,L86:L116,L118:L128)</f>
        <v>53.833030303030306</v>
      </c>
      <c r="M4" s="803">
        <v>61.5</v>
      </c>
      <c r="N4" s="804"/>
      <c r="O4" s="805">
        <f>O5+O6+O15+O30+O50+O69+O85+O117</f>
        <v>606</v>
      </c>
      <c r="P4" s="806">
        <f>AVERAGE(P5,P7:P14,P16:P29,P31:P49,P51:P68,P70:P84,P86:P116,P118:P128)</f>
        <v>54.327023267144554</v>
      </c>
      <c r="Q4" s="807">
        <v>60.28</v>
      </c>
      <c r="R4" s="808"/>
      <c r="S4" s="809">
        <f>S5+S6+S15+S30+S50+S69+S85+S117</f>
        <v>505</v>
      </c>
      <c r="T4" s="806">
        <f>AVERAGE(T5,T7:T14,T16:T29,T31:T49,T51:T68,T70:T84,T86:T116,T118:T128)</f>
        <v>54.510107275791199</v>
      </c>
      <c r="U4" s="810">
        <v>59.97</v>
      </c>
      <c r="V4" s="811"/>
      <c r="W4" s="809">
        <f>W5+W6+W15+W30+W50+W69+W85+W117</f>
        <v>492</v>
      </c>
      <c r="X4" s="806">
        <f>AVERAGE(X5,X7:X14,X16:X29,X31:X49,X51:X68,X70:X84,X86:X116,X118:X128)</f>
        <v>55.107905186876259</v>
      </c>
      <c r="Y4" s="812">
        <v>57.56</v>
      </c>
      <c r="Z4" s="811"/>
      <c r="AA4" s="809">
        <f>AA5+AA6+AA15+AA30+AA50+AA69+AA85+AA117</f>
        <v>465</v>
      </c>
      <c r="AB4" s="806">
        <f>AVERAGE(AB5,AB7:AB14,AB16:AB29,AB31:AB49,AB51:AB68,AB70:AB84,AB86:AB116,AB118:AB128)</f>
        <v>60.577533720930226</v>
      </c>
      <c r="AC4" s="812">
        <v>62.57</v>
      </c>
      <c r="AD4" s="808"/>
      <c r="AE4" s="479"/>
      <c r="AG4" s="334"/>
      <c r="AH4" s="36" t="s">
        <v>115</v>
      </c>
    </row>
    <row r="5" spans="1:34" ht="15" customHeight="1" thickBot="1" x14ac:dyDescent="0.3">
      <c r="A5" s="783">
        <v>1</v>
      </c>
      <c r="B5" s="784" t="s">
        <v>27</v>
      </c>
      <c r="C5" s="911">
        <v>11</v>
      </c>
      <c r="D5" s="787">
        <v>61</v>
      </c>
      <c r="E5" s="1207">
        <v>56.57</v>
      </c>
      <c r="F5" s="912">
        <v>30</v>
      </c>
      <c r="G5" s="911">
        <v>2</v>
      </c>
      <c r="H5" s="787">
        <v>45</v>
      </c>
      <c r="I5" s="787">
        <v>53.3</v>
      </c>
      <c r="J5" s="912">
        <v>69</v>
      </c>
      <c r="K5" s="785">
        <v>6</v>
      </c>
      <c r="L5" s="786">
        <v>63.33</v>
      </c>
      <c r="M5" s="787">
        <v>61.5</v>
      </c>
      <c r="N5" s="788">
        <v>28</v>
      </c>
      <c r="O5" s="789">
        <v>8</v>
      </c>
      <c r="P5" s="786">
        <v>70.599999999999994</v>
      </c>
      <c r="Q5" s="790">
        <v>60.28</v>
      </c>
      <c r="R5" s="788">
        <v>7</v>
      </c>
      <c r="S5" s="791">
        <v>3</v>
      </c>
      <c r="T5" s="792">
        <v>69.333333333333329</v>
      </c>
      <c r="U5" s="793">
        <v>59.97</v>
      </c>
      <c r="V5" s="794">
        <v>12</v>
      </c>
      <c r="W5" s="415">
        <v>4</v>
      </c>
      <c r="X5" s="795">
        <v>59.25</v>
      </c>
      <c r="Y5" s="796">
        <v>57.56</v>
      </c>
      <c r="Z5" s="794">
        <v>29</v>
      </c>
      <c r="AA5" s="797">
        <v>5</v>
      </c>
      <c r="AB5" s="798">
        <v>63.4</v>
      </c>
      <c r="AC5" s="793">
        <v>62.57</v>
      </c>
      <c r="AD5" s="794">
        <v>31</v>
      </c>
      <c r="AE5" s="799">
        <f>F5+J5+N5+R5+V5+Z5+AD5</f>
        <v>206</v>
      </c>
      <c r="AG5" s="305"/>
      <c r="AH5" s="36" t="s">
        <v>116</v>
      </c>
    </row>
    <row r="6" spans="1:34" ht="15" customHeight="1" thickBot="1" x14ac:dyDescent="0.3">
      <c r="A6" s="290"/>
      <c r="B6" s="471" t="s">
        <v>145</v>
      </c>
      <c r="C6" s="481">
        <f>SUM(C7:C14)</f>
        <v>57</v>
      </c>
      <c r="D6" s="494">
        <f>AVERAGE(D7:D14)</f>
        <v>55.094320436507935</v>
      </c>
      <c r="E6" s="482">
        <v>56.57</v>
      </c>
      <c r="F6" s="483"/>
      <c r="G6" s="481">
        <f>SUM(G7:G14)</f>
        <v>53</v>
      </c>
      <c r="H6" s="494">
        <f>AVERAGE(H7:H14)</f>
        <v>60.64930555555555</v>
      </c>
      <c r="I6" s="494">
        <v>53.3</v>
      </c>
      <c r="J6" s="483"/>
      <c r="K6" s="481">
        <f>SUM(K7:K14)</f>
        <v>44</v>
      </c>
      <c r="L6" s="494">
        <f>AVERAGE(L7:L14)</f>
        <v>57.02375</v>
      </c>
      <c r="M6" s="736">
        <v>61.5</v>
      </c>
      <c r="N6" s="483"/>
      <c r="O6" s="472">
        <f>SUM(O7:O14)</f>
        <v>48</v>
      </c>
      <c r="P6" s="480">
        <f>AVERAGE(P7:P14)</f>
        <v>59.125</v>
      </c>
      <c r="Q6" s="474">
        <v>60.28</v>
      </c>
      <c r="R6" s="475"/>
      <c r="S6" s="476">
        <f>SUM(S7:S14)</f>
        <v>32</v>
      </c>
      <c r="T6" s="480">
        <f>AVERAGE(T7:T14)</f>
        <v>64.167857142857144</v>
      </c>
      <c r="U6" s="477">
        <v>59.97</v>
      </c>
      <c r="V6" s="478"/>
      <c r="W6" s="476">
        <f>SUM(W7:W14)</f>
        <v>33</v>
      </c>
      <c r="X6" s="480">
        <f>AVERAGE(X7:X14)</f>
        <v>62</v>
      </c>
      <c r="Y6" s="473">
        <v>57.56</v>
      </c>
      <c r="Z6" s="478"/>
      <c r="AA6" s="476">
        <f>SUM(AA7:AA14)</f>
        <v>33</v>
      </c>
      <c r="AB6" s="480">
        <f>AVERAGE(AB7:AB14)</f>
        <v>68.71875</v>
      </c>
      <c r="AC6" s="473">
        <v>62.57</v>
      </c>
      <c r="AD6" s="475"/>
      <c r="AE6" s="479"/>
      <c r="AG6" s="306"/>
      <c r="AH6" s="36" t="s">
        <v>117</v>
      </c>
    </row>
    <row r="7" spans="1:34" ht="15" customHeight="1" x14ac:dyDescent="0.25">
      <c r="A7" s="564">
        <v>1</v>
      </c>
      <c r="B7" s="122" t="s">
        <v>174</v>
      </c>
      <c r="C7" s="924">
        <v>2</v>
      </c>
      <c r="D7" s="517">
        <v>37.5</v>
      </c>
      <c r="E7" s="1170">
        <v>56.57</v>
      </c>
      <c r="F7" s="925">
        <v>72</v>
      </c>
      <c r="G7" s="924">
        <v>6</v>
      </c>
      <c r="H7" s="517">
        <v>54.666666666666657</v>
      </c>
      <c r="I7" s="517">
        <v>53.3</v>
      </c>
      <c r="J7" s="925">
        <v>46</v>
      </c>
      <c r="K7" s="516">
        <v>4</v>
      </c>
      <c r="L7" s="517">
        <v>55.75</v>
      </c>
      <c r="M7" s="517">
        <v>61.5</v>
      </c>
      <c r="N7" s="443">
        <v>51</v>
      </c>
      <c r="O7" s="516">
        <v>5</v>
      </c>
      <c r="P7" s="517">
        <v>54</v>
      </c>
      <c r="Q7" s="518">
        <v>60.28</v>
      </c>
      <c r="R7" s="443">
        <v>52</v>
      </c>
      <c r="S7" s="516">
        <v>5</v>
      </c>
      <c r="T7" s="517">
        <v>50.8</v>
      </c>
      <c r="U7" s="442">
        <v>59.97</v>
      </c>
      <c r="V7" s="519">
        <v>62</v>
      </c>
      <c r="W7" s="414">
        <v>4</v>
      </c>
      <c r="X7" s="28">
        <v>48.75</v>
      </c>
      <c r="Y7" s="520">
        <v>57.56</v>
      </c>
      <c r="Z7" s="519">
        <v>70</v>
      </c>
      <c r="AA7" s="521">
        <v>2</v>
      </c>
      <c r="AB7" s="522">
        <v>70.5</v>
      </c>
      <c r="AC7" s="442">
        <v>62.57</v>
      </c>
      <c r="AD7" s="197">
        <v>15</v>
      </c>
      <c r="AE7" s="275">
        <f t="shared" ref="AE7:AE70" si="0">F7+J7+N7+R7+V7+Z7+AD7</f>
        <v>368</v>
      </c>
      <c r="AG7" s="37"/>
      <c r="AH7" s="36" t="s">
        <v>118</v>
      </c>
    </row>
    <row r="8" spans="1:34" ht="15" customHeight="1" x14ac:dyDescent="0.25">
      <c r="A8" s="469">
        <v>2</v>
      </c>
      <c r="B8" s="122" t="s">
        <v>82</v>
      </c>
      <c r="C8" s="924">
        <v>14</v>
      </c>
      <c r="D8" s="517">
        <v>63.214285714285715</v>
      </c>
      <c r="E8" s="1170">
        <v>56.57</v>
      </c>
      <c r="F8" s="925">
        <v>21</v>
      </c>
      <c r="G8" s="924">
        <v>12</v>
      </c>
      <c r="H8" s="517">
        <v>55.75</v>
      </c>
      <c r="I8" s="517">
        <v>53.3</v>
      </c>
      <c r="J8" s="925">
        <v>43</v>
      </c>
      <c r="K8" s="516">
        <v>9</v>
      </c>
      <c r="L8" s="517">
        <v>62.56</v>
      </c>
      <c r="M8" s="517">
        <v>61.5</v>
      </c>
      <c r="N8" s="443">
        <v>31</v>
      </c>
      <c r="O8" s="516">
        <v>15</v>
      </c>
      <c r="P8" s="517">
        <v>49</v>
      </c>
      <c r="Q8" s="518">
        <v>60.28</v>
      </c>
      <c r="R8" s="443">
        <v>61</v>
      </c>
      <c r="S8" s="516">
        <v>8</v>
      </c>
      <c r="T8" s="517">
        <v>68.875</v>
      </c>
      <c r="U8" s="442">
        <v>59.97</v>
      </c>
      <c r="V8" s="519">
        <v>14</v>
      </c>
      <c r="W8" s="414">
        <v>4</v>
      </c>
      <c r="X8" s="28">
        <v>55.5</v>
      </c>
      <c r="Y8" s="520">
        <v>57.56</v>
      </c>
      <c r="Z8" s="519">
        <v>44</v>
      </c>
      <c r="AA8" s="521">
        <v>7</v>
      </c>
      <c r="AB8" s="522">
        <v>62</v>
      </c>
      <c r="AC8" s="442">
        <v>62.57</v>
      </c>
      <c r="AD8" s="197">
        <v>39</v>
      </c>
      <c r="AE8" s="470">
        <f t="shared" si="0"/>
        <v>253</v>
      </c>
      <c r="AF8" s="67"/>
    </row>
    <row r="9" spans="1:34" ht="15" customHeight="1" x14ac:dyDescent="0.25">
      <c r="A9" s="257">
        <v>3</v>
      </c>
      <c r="B9" s="122" t="s">
        <v>78</v>
      </c>
      <c r="C9" s="924">
        <v>16</v>
      </c>
      <c r="D9" s="517">
        <v>67.8125</v>
      </c>
      <c r="E9" s="1170">
        <v>56.57</v>
      </c>
      <c r="F9" s="925">
        <v>11</v>
      </c>
      <c r="G9" s="924">
        <v>10</v>
      </c>
      <c r="H9" s="517">
        <v>85.5</v>
      </c>
      <c r="I9" s="517">
        <v>53.3</v>
      </c>
      <c r="J9" s="925">
        <v>3</v>
      </c>
      <c r="K9" s="516">
        <v>14</v>
      </c>
      <c r="L9" s="517">
        <v>62.21</v>
      </c>
      <c r="M9" s="517">
        <v>61.5</v>
      </c>
      <c r="N9" s="443">
        <v>32</v>
      </c>
      <c r="O9" s="516">
        <v>9</v>
      </c>
      <c r="P9" s="517">
        <v>63</v>
      </c>
      <c r="Q9" s="518">
        <v>60.28</v>
      </c>
      <c r="R9" s="443">
        <v>29</v>
      </c>
      <c r="S9" s="516">
        <v>7</v>
      </c>
      <c r="T9" s="517">
        <v>54</v>
      </c>
      <c r="U9" s="442">
        <v>59.97</v>
      </c>
      <c r="V9" s="519">
        <v>54</v>
      </c>
      <c r="W9" s="414">
        <v>8</v>
      </c>
      <c r="X9" s="524">
        <v>72.25</v>
      </c>
      <c r="Y9" s="520">
        <v>57.56</v>
      </c>
      <c r="Z9" s="519">
        <v>8</v>
      </c>
      <c r="AA9" s="521">
        <v>8</v>
      </c>
      <c r="AB9" s="522">
        <v>68.25</v>
      </c>
      <c r="AC9" s="442">
        <v>62.57</v>
      </c>
      <c r="AD9" s="197">
        <v>20</v>
      </c>
      <c r="AE9" s="275">
        <f t="shared" si="0"/>
        <v>157</v>
      </c>
      <c r="AF9" s="67"/>
    </row>
    <row r="10" spans="1:34" ht="15" customHeight="1" x14ac:dyDescent="0.25">
      <c r="A10" s="257">
        <v>4</v>
      </c>
      <c r="B10" s="122" t="s">
        <v>79</v>
      </c>
      <c r="C10" s="924">
        <v>7</v>
      </c>
      <c r="D10" s="517">
        <v>63.7</v>
      </c>
      <c r="E10" s="1170">
        <v>56.57</v>
      </c>
      <c r="F10" s="925">
        <v>17</v>
      </c>
      <c r="G10" s="924">
        <v>9</v>
      </c>
      <c r="H10" s="517">
        <v>60.444444444444443</v>
      </c>
      <c r="I10" s="517">
        <v>53.3</v>
      </c>
      <c r="J10" s="925">
        <v>31</v>
      </c>
      <c r="K10" s="516">
        <v>7</v>
      </c>
      <c r="L10" s="517">
        <v>62</v>
      </c>
      <c r="M10" s="517">
        <v>61.5</v>
      </c>
      <c r="N10" s="443">
        <v>35</v>
      </c>
      <c r="O10" s="516">
        <v>4</v>
      </c>
      <c r="P10" s="517">
        <v>66</v>
      </c>
      <c r="Q10" s="518">
        <v>60.28</v>
      </c>
      <c r="R10" s="443">
        <v>20</v>
      </c>
      <c r="S10" s="516">
        <v>2</v>
      </c>
      <c r="T10" s="523">
        <v>78</v>
      </c>
      <c r="U10" s="442">
        <v>59.97</v>
      </c>
      <c r="V10" s="519">
        <v>2</v>
      </c>
      <c r="W10" s="414">
        <v>4</v>
      </c>
      <c r="X10" s="28">
        <v>50.75</v>
      </c>
      <c r="Y10" s="520">
        <v>57.56</v>
      </c>
      <c r="Z10" s="519">
        <v>63</v>
      </c>
      <c r="AA10" s="521">
        <v>5</v>
      </c>
      <c r="AB10" s="522">
        <v>64</v>
      </c>
      <c r="AC10" s="442">
        <v>62.57</v>
      </c>
      <c r="AD10" s="197">
        <v>29</v>
      </c>
      <c r="AE10" s="275">
        <f t="shared" si="0"/>
        <v>197</v>
      </c>
      <c r="AF10" s="67"/>
    </row>
    <row r="11" spans="1:34" ht="15" customHeight="1" x14ac:dyDescent="0.25">
      <c r="A11" s="257">
        <v>5</v>
      </c>
      <c r="B11" s="383" t="s">
        <v>175</v>
      </c>
      <c r="C11" s="926">
        <v>3</v>
      </c>
      <c r="D11" s="742">
        <v>57</v>
      </c>
      <c r="E11" s="1171">
        <v>56.57</v>
      </c>
      <c r="F11" s="927">
        <v>42</v>
      </c>
      <c r="G11" s="926">
        <v>3</v>
      </c>
      <c r="H11" s="742">
        <v>58.666666666666657</v>
      </c>
      <c r="I11" s="742">
        <v>53.3</v>
      </c>
      <c r="J11" s="927">
        <v>37</v>
      </c>
      <c r="K11" s="516">
        <v>2</v>
      </c>
      <c r="L11" s="517">
        <v>65</v>
      </c>
      <c r="M11" s="742">
        <v>61.5</v>
      </c>
      <c r="N11" s="443">
        <v>25</v>
      </c>
      <c r="O11" s="516">
        <v>1</v>
      </c>
      <c r="P11" s="517">
        <v>34</v>
      </c>
      <c r="Q11" s="518">
        <v>60.28</v>
      </c>
      <c r="R11" s="443">
        <v>90</v>
      </c>
      <c r="S11" s="516"/>
      <c r="T11" s="517"/>
      <c r="U11" s="442">
        <v>59.97</v>
      </c>
      <c r="V11" s="519">
        <v>100</v>
      </c>
      <c r="W11" s="414">
        <v>1</v>
      </c>
      <c r="X11" s="538">
        <v>87</v>
      </c>
      <c r="Y11" s="520">
        <v>57.56</v>
      </c>
      <c r="Z11" s="519">
        <v>1</v>
      </c>
      <c r="AA11" s="521">
        <v>1</v>
      </c>
      <c r="AB11" s="527">
        <v>77</v>
      </c>
      <c r="AC11" s="442">
        <v>62.57</v>
      </c>
      <c r="AD11" s="197">
        <v>8</v>
      </c>
      <c r="AE11" s="275">
        <f t="shared" si="0"/>
        <v>303</v>
      </c>
      <c r="AF11" s="67"/>
    </row>
    <row r="12" spans="1:34" ht="15" customHeight="1" x14ac:dyDescent="0.25">
      <c r="A12" s="257">
        <v>6</v>
      </c>
      <c r="B12" s="122" t="s">
        <v>176</v>
      </c>
      <c r="C12" s="924">
        <v>2</v>
      </c>
      <c r="D12" s="517">
        <v>52.5</v>
      </c>
      <c r="E12" s="1170">
        <v>56.57</v>
      </c>
      <c r="F12" s="925">
        <v>50</v>
      </c>
      <c r="G12" s="924">
        <v>4</v>
      </c>
      <c r="H12" s="517">
        <v>55</v>
      </c>
      <c r="I12" s="517">
        <v>53.3</v>
      </c>
      <c r="J12" s="925">
        <v>44</v>
      </c>
      <c r="K12" s="516">
        <v>2</v>
      </c>
      <c r="L12" s="517">
        <v>44</v>
      </c>
      <c r="M12" s="517">
        <v>61.5</v>
      </c>
      <c r="N12" s="443">
        <v>74</v>
      </c>
      <c r="O12" s="516">
        <v>5</v>
      </c>
      <c r="P12" s="517">
        <v>56</v>
      </c>
      <c r="Q12" s="518">
        <v>60.28</v>
      </c>
      <c r="R12" s="443">
        <v>48</v>
      </c>
      <c r="S12" s="516">
        <v>3</v>
      </c>
      <c r="T12" s="523">
        <v>74.666666666666671</v>
      </c>
      <c r="U12" s="442">
        <v>59.97</v>
      </c>
      <c r="V12" s="519">
        <v>5</v>
      </c>
      <c r="W12" s="414">
        <v>4</v>
      </c>
      <c r="X12" s="28">
        <v>61.75</v>
      </c>
      <c r="Y12" s="520">
        <v>57.56</v>
      </c>
      <c r="Z12" s="519">
        <v>22</v>
      </c>
      <c r="AA12" s="521">
        <v>4</v>
      </c>
      <c r="AB12" s="522">
        <v>58.25</v>
      </c>
      <c r="AC12" s="442">
        <v>62.57</v>
      </c>
      <c r="AD12" s="197">
        <v>52</v>
      </c>
      <c r="AE12" s="275">
        <f t="shared" si="0"/>
        <v>295</v>
      </c>
      <c r="AF12" s="67"/>
    </row>
    <row r="13" spans="1:34" ht="15" customHeight="1" x14ac:dyDescent="0.25">
      <c r="A13" s="565">
        <v>7</v>
      </c>
      <c r="B13" s="122" t="s">
        <v>83</v>
      </c>
      <c r="C13" s="924">
        <v>9</v>
      </c>
      <c r="D13" s="517">
        <v>51.777777777777779</v>
      </c>
      <c r="E13" s="1170">
        <v>56.57</v>
      </c>
      <c r="F13" s="925">
        <v>52</v>
      </c>
      <c r="G13" s="924">
        <v>3</v>
      </c>
      <c r="H13" s="517">
        <v>65.666666666666671</v>
      </c>
      <c r="I13" s="517">
        <v>53.3</v>
      </c>
      <c r="J13" s="925">
        <v>14</v>
      </c>
      <c r="K13" s="516">
        <v>3</v>
      </c>
      <c r="L13" s="517">
        <v>56.67</v>
      </c>
      <c r="M13" s="517">
        <v>61.5</v>
      </c>
      <c r="N13" s="443">
        <v>50</v>
      </c>
      <c r="O13" s="516">
        <v>6</v>
      </c>
      <c r="P13" s="517">
        <v>67</v>
      </c>
      <c r="Q13" s="518">
        <v>60.28</v>
      </c>
      <c r="R13" s="443">
        <v>18</v>
      </c>
      <c r="S13" s="516">
        <v>4</v>
      </c>
      <c r="T13" s="517">
        <v>51.5</v>
      </c>
      <c r="U13" s="442">
        <v>59.97</v>
      </c>
      <c r="V13" s="519">
        <v>60</v>
      </c>
      <c r="W13" s="414">
        <v>6</v>
      </c>
      <c r="X13" s="28">
        <v>61</v>
      </c>
      <c r="Y13" s="520">
        <v>57.56</v>
      </c>
      <c r="Z13" s="519">
        <v>25</v>
      </c>
      <c r="AA13" s="521">
        <v>4</v>
      </c>
      <c r="AB13" s="522">
        <v>64.75</v>
      </c>
      <c r="AC13" s="442">
        <v>62.57</v>
      </c>
      <c r="AD13" s="197">
        <v>28</v>
      </c>
      <c r="AE13" s="275">
        <f t="shared" si="0"/>
        <v>247</v>
      </c>
      <c r="AF13" s="67"/>
    </row>
    <row r="14" spans="1:34" ht="15" customHeight="1" thickBot="1" x14ac:dyDescent="0.3">
      <c r="A14" s="452">
        <v>8</v>
      </c>
      <c r="B14" s="383" t="s">
        <v>144</v>
      </c>
      <c r="C14" s="926">
        <v>4</v>
      </c>
      <c r="D14" s="742">
        <v>47.25</v>
      </c>
      <c r="E14" s="1171">
        <v>56.57</v>
      </c>
      <c r="F14" s="927">
        <v>59</v>
      </c>
      <c r="G14" s="926">
        <v>6</v>
      </c>
      <c r="H14" s="742">
        <v>49.5</v>
      </c>
      <c r="I14" s="742">
        <v>53.3</v>
      </c>
      <c r="J14" s="927">
        <v>55</v>
      </c>
      <c r="K14" s="516">
        <v>3</v>
      </c>
      <c r="L14" s="517">
        <v>48</v>
      </c>
      <c r="M14" s="742">
        <v>61.5</v>
      </c>
      <c r="N14" s="443">
        <v>67</v>
      </c>
      <c r="O14" s="516">
        <v>3</v>
      </c>
      <c r="P14" s="517">
        <v>84</v>
      </c>
      <c r="Q14" s="518">
        <v>60.28</v>
      </c>
      <c r="R14" s="443">
        <v>2</v>
      </c>
      <c r="S14" s="516">
        <v>3</v>
      </c>
      <c r="T14" s="517">
        <v>71.333333333333329</v>
      </c>
      <c r="U14" s="442">
        <v>59.97</v>
      </c>
      <c r="V14" s="519">
        <v>9</v>
      </c>
      <c r="W14" s="414">
        <v>2</v>
      </c>
      <c r="X14" s="28">
        <v>59</v>
      </c>
      <c r="Y14" s="520">
        <v>57.56</v>
      </c>
      <c r="Z14" s="519">
        <v>32</v>
      </c>
      <c r="AA14" s="521">
        <v>2</v>
      </c>
      <c r="AB14" s="530">
        <v>85</v>
      </c>
      <c r="AC14" s="442">
        <v>62.57</v>
      </c>
      <c r="AD14" s="197">
        <v>3</v>
      </c>
      <c r="AE14" s="451">
        <f t="shared" si="0"/>
        <v>227</v>
      </c>
      <c r="AF14" s="67"/>
    </row>
    <row r="15" spans="1:34" ht="15" customHeight="1" thickBot="1" x14ac:dyDescent="0.3">
      <c r="A15" s="453"/>
      <c r="B15" s="454" t="s">
        <v>146</v>
      </c>
      <c r="C15" s="455">
        <f>SUM(C16:C29)</f>
        <v>58</v>
      </c>
      <c r="D15" s="485">
        <f>AVERAGE(D16:D29)</f>
        <v>42.436363636363637</v>
      </c>
      <c r="E15" s="456">
        <v>56.57</v>
      </c>
      <c r="F15" s="457"/>
      <c r="G15" s="455">
        <f>SUM(G16:G29)</f>
        <v>39</v>
      </c>
      <c r="H15" s="485">
        <f>AVERAGE(H16:H29)</f>
        <v>62.262301587301586</v>
      </c>
      <c r="I15" s="485">
        <v>53.3</v>
      </c>
      <c r="J15" s="457"/>
      <c r="K15" s="455">
        <f>SUM(K16:K29)</f>
        <v>57</v>
      </c>
      <c r="L15" s="485">
        <f>AVERAGE(L16:L29)</f>
        <v>46.424545454545459</v>
      </c>
      <c r="M15" s="737">
        <v>61.5</v>
      </c>
      <c r="N15" s="457"/>
      <c r="O15" s="455">
        <f>SUM(O16:O29)</f>
        <v>52</v>
      </c>
      <c r="P15" s="485">
        <f>AVERAGE(P16:P29)</f>
        <v>51.206999999999994</v>
      </c>
      <c r="Q15" s="456">
        <v>60.28</v>
      </c>
      <c r="R15" s="457"/>
      <c r="S15" s="458">
        <f>SUM(S16:S29)</f>
        <v>53</v>
      </c>
      <c r="T15" s="459">
        <f>AVERAGE(T16:T29)</f>
        <v>49.993461538461538</v>
      </c>
      <c r="U15" s="460">
        <v>59.97</v>
      </c>
      <c r="V15" s="461"/>
      <c r="W15" s="769">
        <f>SUM(W16:W29)</f>
        <v>44</v>
      </c>
      <c r="X15" s="463">
        <f>AVERAGE(X16:X29)</f>
        <v>50.443055555555553</v>
      </c>
      <c r="Y15" s="464">
        <v>57.56</v>
      </c>
      <c r="Z15" s="461"/>
      <c r="AA15" s="297">
        <f>SUM(AA16:AA29)</f>
        <v>41</v>
      </c>
      <c r="AB15" s="466">
        <f>AVERAGE(AB16:AB29)</f>
        <v>61.043060000000004</v>
      </c>
      <c r="AC15" s="467">
        <v>62.57</v>
      </c>
      <c r="AD15" s="461"/>
      <c r="AE15" s="468"/>
      <c r="AF15" s="67"/>
    </row>
    <row r="16" spans="1:34" ht="15" customHeight="1" x14ac:dyDescent="0.25">
      <c r="A16" s="257">
        <v>1</v>
      </c>
      <c r="B16" s="122" t="s">
        <v>59</v>
      </c>
      <c r="C16" s="924">
        <v>18</v>
      </c>
      <c r="D16" s="517">
        <v>57.1</v>
      </c>
      <c r="E16" s="1170">
        <v>56.57</v>
      </c>
      <c r="F16" s="925">
        <v>40</v>
      </c>
      <c r="G16" s="924">
        <v>8</v>
      </c>
      <c r="H16" s="517">
        <v>62.625</v>
      </c>
      <c r="I16" s="517">
        <v>53.3</v>
      </c>
      <c r="J16" s="925">
        <v>25</v>
      </c>
      <c r="K16" s="525">
        <v>22</v>
      </c>
      <c r="L16" s="320">
        <v>60</v>
      </c>
      <c r="M16" s="517">
        <v>61.5</v>
      </c>
      <c r="N16" s="443">
        <v>40</v>
      </c>
      <c r="O16" s="525">
        <v>17</v>
      </c>
      <c r="P16" s="320">
        <v>57.24</v>
      </c>
      <c r="Q16" s="518">
        <v>60.28</v>
      </c>
      <c r="R16" s="443">
        <v>42</v>
      </c>
      <c r="S16" s="516">
        <v>14</v>
      </c>
      <c r="T16" s="517">
        <v>57.642857142857146</v>
      </c>
      <c r="U16" s="442">
        <v>59.97</v>
      </c>
      <c r="V16" s="519">
        <v>41</v>
      </c>
      <c r="W16" s="414">
        <v>9</v>
      </c>
      <c r="X16" s="28">
        <v>59.555555555555557</v>
      </c>
      <c r="Y16" s="520">
        <v>57.56</v>
      </c>
      <c r="Z16" s="519">
        <v>28</v>
      </c>
      <c r="AA16" s="521">
        <v>8</v>
      </c>
      <c r="AB16" s="522">
        <v>62.625</v>
      </c>
      <c r="AC16" s="442">
        <v>62.57</v>
      </c>
      <c r="AD16" s="519">
        <v>37</v>
      </c>
      <c r="AE16" s="275">
        <f t="shared" si="0"/>
        <v>253</v>
      </c>
      <c r="AF16" s="67"/>
    </row>
    <row r="17" spans="1:32" ht="15" customHeight="1" x14ac:dyDescent="0.25">
      <c r="A17" s="257">
        <v>2</v>
      </c>
      <c r="B17" s="122" t="s">
        <v>57</v>
      </c>
      <c r="C17" s="924">
        <v>5</v>
      </c>
      <c r="D17" s="517">
        <v>39.4</v>
      </c>
      <c r="E17" s="1170">
        <v>56.57</v>
      </c>
      <c r="F17" s="925">
        <v>69</v>
      </c>
      <c r="G17" s="924">
        <v>5</v>
      </c>
      <c r="H17" s="517">
        <v>60.2</v>
      </c>
      <c r="I17" s="517">
        <v>53.3</v>
      </c>
      <c r="J17" s="925">
        <v>32</v>
      </c>
      <c r="K17" s="525">
        <v>1</v>
      </c>
      <c r="L17" s="320">
        <v>41</v>
      </c>
      <c r="M17" s="517">
        <v>61.5</v>
      </c>
      <c r="N17" s="443">
        <v>78</v>
      </c>
      <c r="O17" s="525">
        <v>2</v>
      </c>
      <c r="P17" s="320">
        <v>50.5</v>
      </c>
      <c r="Q17" s="518">
        <v>60.28</v>
      </c>
      <c r="R17" s="443">
        <v>60</v>
      </c>
      <c r="S17" s="516">
        <v>4</v>
      </c>
      <c r="T17" s="517">
        <v>60</v>
      </c>
      <c r="U17" s="442">
        <v>59.97</v>
      </c>
      <c r="V17" s="519">
        <v>38</v>
      </c>
      <c r="W17" s="414">
        <v>5</v>
      </c>
      <c r="X17" s="28">
        <v>53</v>
      </c>
      <c r="Y17" s="520">
        <v>57.56</v>
      </c>
      <c r="Z17" s="519">
        <v>56</v>
      </c>
      <c r="AA17" s="521">
        <v>4</v>
      </c>
      <c r="AB17" s="527">
        <v>43.25</v>
      </c>
      <c r="AC17" s="442">
        <v>62.57</v>
      </c>
      <c r="AD17" s="519">
        <v>80</v>
      </c>
      <c r="AE17" s="275">
        <f t="shared" si="0"/>
        <v>413</v>
      </c>
      <c r="AF17" s="67"/>
    </row>
    <row r="18" spans="1:32" ht="15" customHeight="1" x14ac:dyDescent="0.25">
      <c r="A18" s="257">
        <v>3</v>
      </c>
      <c r="B18" s="122" t="s">
        <v>60</v>
      </c>
      <c r="C18" s="924">
        <v>1</v>
      </c>
      <c r="D18" s="517">
        <v>39</v>
      </c>
      <c r="E18" s="1170">
        <v>56.57</v>
      </c>
      <c r="F18" s="925">
        <v>71</v>
      </c>
      <c r="G18" s="924">
        <v>7</v>
      </c>
      <c r="H18" s="517">
        <v>41.285714285714278</v>
      </c>
      <c r="I18" s="517">
        <v>53.3</v>
      </c>
      <c r="J18" s="925">
        <v>74</v>
      </c>
      <c r="K18" s="528">
        <v>5</v>
      </c>
      <c r="L18" s="320">
        <v>61</v>
      </c>
      <c r="M18" s="517">
        <v>61.5</v>
      </c>
      <c r="N18" s="443">
        <v>36</v>
      </c>
      <c r="O18" s="528">
        <v>3</v>
      </c>
      <c r="P18" s="320">
        <v>61.33</v>
      </c>
      <c r="Q18" s="518">
        <v>60.28</v>
      </c>
      <c r="R18" s="443">
        <v>34</v>
      </c>
      <c r="S18" s="528">
        <v>7</v>
      </c>
      <c r="T18" s="529">
        <v>52.857142857142854</v>
      </c>
      <c r="U18" s="442">
        <v>59.97</v>
      </c>
      <c r="V18" s="519">
        <v>59</v>
      </c>
      <c r="W18" s="414">
        <v>8</v>
      </c>
      <c r="X18" s="28">
        <v>45.25</v>
      </c>
      <c r="Y18" s="520">
        <v>57.56</v>
      </c>
      <c r="Z18" s="519">
        <v>81</v>
      </c>
      <c r="AA18" s="521">
        <v>5</v>
      </c>
      <c r="AB18" s="522">
        <v>64</v>
      </c>
      <c r="AC18" s="442">
        <v>62.57</v>
      </c>
      <c r="AD18" s="519">
        <v>30</v>
      </c>
      <c r="AE18" s="470">
        <f t="shared" si="0"/>
        <v>385</v>
      </c>
      <c r="AF18" s="67"/>
    </row>
    <row r="19" spans="1:32" ht="15" customHeight="1" x14ac:dyDescent="0.25">
      <c r="A19" s="257">
        <v>4</v>
      </c>
      <c r="B19" s="122" t="s">
        <v>61</v>
      </c>
      <c r="C19" s="924">
        <v>5</v>
      </c>
      <c r="D19" s="517">
        <v>72</v>
      </c>
      <c r="E19" s="1170">
        <v>56.57</v>
      </c>
      <c r="F19" s="925">
        <v>8</v>
      </c>
      <c r="G19" s="924">
        <v>4</v>
      </c>
      <c r="H19" s="517">
        <v>61.75</v>
      </c>
      <c r="I19" s="517">
        <v>53.3</v>
      </c>
      <c r="J19" s="925">
        <v>28</v>
      </c>
      <c r="K19" s="525">
        <v>3</v>
      </c>
      <c r="L19" s="320">
        <v>61</v>
      </c>
      <c r="M19" s="517">
        <v>61.5</v>
      </c>
      <c r="N19" s="443">
        <v>39</v>
      </c>
      <c r="O19" s="525">
        <v>4</v>
      </c>
      <c r="P19" s="320">
        <v>66</v>
      </c>
      <c r="Q19" s="526">
        <v>60.28</v>
      </c>
      <c r="R19" s="443">
        <v>21</v>
      </c>
      <c r="S19" s="516">
        <v>1</v>
      </c>
      <c r="T19" s="517">
        <v>45</v>
      </c>
      <c r="U19" s="442">
        <v>59.97</v>
      </c>
      <c r="V19" s="519">
        <v>79</v>
      </c>
      <c r="W19" s="414">
        <v>6</v>
      </c>
      <c r="X19" s="28">
        <v>53</v>
      </c>
      <c r="Y19" s="520">
        <v>57.56</v>
      </c>
      <c r="Z19" s="519">
        <v>55</v>
      </c>
      <c r="AA19" s="521">
        <v>8</v>
      </c>
      <c r="AB19" s="522">
        <v>70.5</v>
      </c>
      <c r="AC19" s="442">
        <v>62.57</v>
      </c>
      <c r="AD19" s="519">
        <v>14</v>
      </c>
      <c r="AE19" s="275">
        <f t="shared" si="0"/>
        <v>244</v>
      </c>
      <c r="AF19" s="67"/>
    </row>
    <row r="20" spans="1:32" ht="15" customHeight="1" x14ac:dyDescent="0.25">
      <c r="A20" s="257">
        <v>5</v>
      </c>
      <c r="B20" s="122" t="s">
        <v>62</v>
      </c>
      <c r="C20" s="924">
        <v>12</v>
      </c>
      <c r="D20" s="517">
        <v>65.3</v>
      </c>
      <c r="E20" s="1170">
        <v>56.57</v>
      </c>
      <c r="F20" s="925">
        <v>14</v>
      </c>
      <c r="G20" s="924">
        <v>9</v>
      </c>
      <c r="H20" s="517">
        <v>73</v>
      </c>
      <c r="I20" s="517">
        <v>53.3</v>
      </c>
      <c r="J20" s="925">
        <v>7</v>
      </c>
      <c r="K20" s="525">
        <v>9</v>
      </c>
      <c r="L20" s="320">
        <v>72</v>
      </c>
      <c r="M20" s="517">
        <v>61.5</v>
      </c>
      <c r="N20" s="443">
        <v>8</v>
      </c>
      <c r="O20" s="525">
        <v>10</v>
      </c>
      <c r="P20" s="320">
        <v>67.3</v>
      </c>
      <c r="Q20" s="526">
        <v>60.28</v>
      </c>
      <c r="R20" s="443">
        <v>16</v>
      </c>
      <c r="S20" s="516">
        <v>13</v>
      </c>
      <c r="T20" s="517">
        <v>54.384615384615387</v>
      </c>
      <c r="U20" s="442">
        <v>59.97</v>
      </c>
      <c r="V20" s="519">
        <v>51</v>
      </c>
      <c r="W20" s="414">
        <v>8</v>
      </c>
      <c r="X20" s="28">
        <v>59.125</v>
      </c>
      <c r="Y20" s="520">
        <v>57.56</v>
      </c>
      <c r="Z20" s="519">
        <v>30</v>
      </c>
      <c r="AA20" s="521">
        <v>9</v>
      </c>
      <c r="AB20" s="527">
        <v>75.555599999999998</v>
      </c>
      <c r="AC20" s="442">
        <v>62.57</v>
      </c>
      <c r="AD20" s="519">
        <v>9</v>
      </c>
      <c r="AE20" s="275">
        <f t="shared" si="0"/>
        <v>135</v>
      </c>
      <c r="AF20" s="67"/>
    </row>
    <row r="21" spans="1:32" ht="15" customHeight="1" x14ac:dyDescent="0.25">
      <c r="A21" s="257">
        <v>6</v>
      </c>
      <c r="B21" s="121" t="s">
        <v>177</v>
      </c>
      <c r="C21" s="936">
        <v>1</v>
      </c>
      <c r="D21" s="743">
        <v>68</v>
      </c>
      <c r="E21" s="1174">
        <v>56.57</v>
      </c>
      <c r="F21" s="937">
        <v>10</v>
      </c>
      <c r="G21" s="936">
        <v>1</v>
      </c>
      <c r="H21" s="743">
        <v>97</v>
      </c>
      <c r="I21" s="743">
        <v>53.3</v>
      </c>
      <c r="J21" s="937">
        <v>1</v>
      </c>
      <c r="K21" s="525">
        <v>2</v>
      </c>
      <c r="L21" s="320">
        <v>18.5</v>
      </c>
      <c r="M21" s="743">
        <v>61.5</v>
      </c>
      <c r="N21" s="443">
        <v>98</v>
      </c>
      <c r="O21" s="525">
        <v>3</v>
      </c>
      <c r="P21" s="320">
        <v>42</v>
      </c>
      <c r="Q21" s="526">
        <v>60.28</v>
      </c>
      <c r="R21" s="443">
        <v>77</v>
      </c>
      <c r="S21" s="516"/>
      <c r="T21" s="517"/>
      <c r="U21" s="442">
        <v>59.97</v>
      </c>
      <c r="V21" s="519">
        <v>100</v>
      </c>
      <c r="W21" s="414"/>
      <c r="X21" s="28"/>
      <c r="Y21" s="520">
        <v>57.56</v>
      </c>
      <c r="Z21" s="519">
        <v>97</v>
      </c>
      <c r="AA21" s="521">
        <v>1</v>
      </c>
      <c r="AB21" s="530">
        <v>84</v>
      </c>
      <c r="AC21" s="442">
        <v>62.57</v>
      </c>
      <c r="AD21" s="519">
        <v>4</v>
      </c>
      <c r="AE21" s="275">
        <f t="shared" si="0"/>
        <v>387</v>
      </c>
      <c r="AF21" s="67"/>
    </row>
    <row r="22" spans="1:32" ht="15" customHeight="1" x14ac:dyDescent="0.25">
      <c r="A22" s="257">
        <v>7</v>
      </c>
      <c r="B22" s="121" t="s">
        <v>64</v>
      </c>
      <c r="C22" s="936">
        <v>6</v>
      </c>
      <c r="D22" s="743">
        <v>44.7</v>
      </c>
      <c r="E22" s="1174">
        <v>56.57</v>
      </c>
      <c r="F22" s="937">
        <v>63</v>
      </c>
      <c r="G22" s="936">
        <v>2</v>
      </c>
      <c r="H22" s="743">
        <v>51.5</v>
      </c>
      <c r="I22" s="743">
        <v>53.3</v>
      </c>
      <c r="J22" s="937">
        <v>52</v>
      </c>
      <c r="K22" s="525">
        <v>2</v>
      </c>
      <c r="L22" s="320">
        <v>40</v>
      </c>
      <c r="M22" s="743">
        <v>61.5</v>
      </c>
      <c r="N22" s="443">
        <v>80</v>
      </c>
      <c r="O22" s="525">
        <v>5</v>
      </c>
      <c r="P22" s="320">
        <v>56.2</v>
      </c>
      <c r="Q22" s="526">
        <v>60.28</v>
      </c>
      <c r="R22" s="443">
        <v>47</v>
      </c>
      <c r="S22" s="516">
        <v>5</v>
      </c>
      <c r="T22" s="517">
        <v>49.8</v>
      </c>
      <c r="U22" s="442">
        <v>59.97</v>
      </c>
      <c r="V22" s="519">
        <v>68</v>
      </c>
      <c r="W22" s="414">
        <v>3</v>
      </c>
      <c r="X22" s="28">
        <v>54</v>
      </c>
      <c r="Y22" s="520">
        <v>57.56</v>
      </c>
      <c r="Z22" s="519">
        <v>51</v>
      </c>
      <c r="AA22" s="521">
        <v>2</v>
      </c>
      <c r="AB22" s="522">
        <v>62.5</v>
      </c>
      <c r="AC22" s="442">
        <v>62.57</v>
      </c>
      <c r="AD22" s="519">
        <v>38</v>
      </c>
      <c r="AE22" s="275">
        <f t="shared" si="0"/>
        <v>399</v>
      </c>
      <c r="AF22" s="67"/>
    </row>
    <row r="23" spans="1:32" ht="15" customHeight="1" x14ac:dyDescent="0.25">
      <c r="A23" s="257">
        <v>8</v>
      </c>
      <c r="B23" s="121" t="s">
        <v>58</v>
      </c>
      <c r="C23" s="936"/>
      <c r="D23" s="743"/>
      <c r="E23" s="1174">
        <v>56.57</v>
      </c>
      <c r="F23" s="937">
        <v>96</v>
      </c>
      <c r="G23" s="936"/>
      <c r="H23" s="743"/>
      <c r="I23" s="743">
        <v>53.3</v>
      </c>
      <c r="J23" s="937">
        <v>92</v>
      </c>
      <c r="K23" s="525">
        <v>3</v>
      </c>
      <c r="L23" s="320">
        <v>38</v>
      </c>
      <c r="M23" s="743">
        <v>61.5</v>
      </c>
      <c r="N23" s="443">
        <v>83</v>
      </c>
      <c r="O23" s="525">
        <v>2</v>
      </c>
      <c r="P23" s="320">
        <v>45</v>
      </c>
      <c r="Q23" s="526">
        <v>60.28</v>
      </c>
      <c r="R23" s="443">
        <v>75</v>
      </c>
      <c r="S23" s="516"/>
      <c r="T23" s="517"/>
      <c r="U23" s="442">
        <v>59.97</v>
      </c>
      <c r="V23" s="519">
        <v>100</v>
      </c>
      <c r="W23" s="414">
        <v>2</v>
      </c>
      <c r="X23" s="28">
        <v>47.5</v>
      </c>
      <c r="Y23" s="520">
        <v>57.56</v>
      </c>
      <c r="Z23" s="519">
        <v>74</v>
      </c>
      <c r="AA23" s="521">
        <v>1</v>
      </c>
      <c r="AB23" s="522">
        <v>63</v>
      </c>
      <c r="AC23" s="442">
        <v>62.57</v>
      </c>
      <c r="AD23" s="519">
        <v>35</v>
      </c>
      <c r="AE23" s="275">
        <f t="shared" si="0"/>
        <v>555</v>
      </c>
      <c r="AF23" s="67"/>
    </row>
    <row r="24" spans="1:32" ht="15" customHeight="1" x14ac:dyDescent="0.25">
      <c r="A24" s="257">
        <v>9</v>
      </c>
      <c r="B24" s="121" t="s">
        <v>55</v>
      </c>
      <c r="C24" s="936">
        <v>2</v>
      </c>
      <c r="D24" s="743">
        <v>24</v>
      </c>
      <c r="E24" s="1174">
        <v>56.57</v>
      </c>
      <c r="F24" s="937">
        <v>86</v>
      </c>
      <c r="G24" s="936"/>
      <c r="H24" s="743"/>
      <c r="I24" s="743">
        <v>53.3</v>
      </c>
      <c r="J24" s="937">
        <v>92</v>
      </c>
      <c r="K24" s="525">
        <v>5</v>
      </c>
      <c r="L24" s="320">
        <v>37</v>
      </c>
      <c r="M24" s="743">
        <v>61.5</v>
      </c>
      <c r="N24" s="443">
        <v>84</v>
      </c>
      <c r="O24" s="534"/>
      <c r="P24" s="526"/>
      <c r="Q24" s="526">
        <v>60.28</v>
      </c>
      <c r="R24" s="443">
        <v>98</v>
      </c>
      <c r="S24" s="528">
        <v>3</v>
      </c>
      <c r="T24" s="535">
        <v>26</v>
      </c>
      <c r="U24" s="442">
        <v>59.97</v>
      </c>
      <c r="V24" s="519">
        <v>96</v>
      </c>
      <c r="W24" s="414"/>
      <c r="X24" s="28"/>
      <c r="Y24" s="520">
        <v>57.56</v>
      </c>
      <c r="Z24" s="519">
        <v>97</v>
      </c>
      <c r="AA24" s="521">
        <v>2</v>
      </c>
      <c r="AB24" s="527">
        <v>44</v>
      </c>
      <c r="AC24" s="442">
        <v>62.57</v>
      </c>
      <c r="AD24" s="519">
        <v>78</v>
      </c>
      <c r="AE24" s="275">
        <f t="shared" si="0"/>
        <v>631</v>
      </c>
      <c r="AF24" s="67"/>
    </row>
    <row r="25" spans="1:32" ht="15" customHeight="1" x14ac:dyDescent="0.25">
      <c r="A25" s="257">
        <v>10</v>
      </c>
      <c r="B25" s="121" t="s">
        <v>56</v>
      </c>
      <c r="C25" s="936">
        <v>2</v>
      </c>
      <c r="D25" s="743">
        <v>12</v>
      </c>
      <c r="E25" s="1174">
        <v>56.57</v>
      </c>
      <c r="F25" s="937">
        <v>94</v>
      </c>
      <c r="G25" s="936">
        <v>2</v>
      </c>
      <c r="H25" s="743">
        <v>31</v>
      </c>
      <c r="I25" s="743">
        <v>53.3</v>
      </c>
      <c r="J25" s="937">
        <v>83</v>
      </c>
      <c r="K25" s="528">
        <v>2</v>
      </c>
      <c r="L25" s="529">
        <v>45.5</v>
      </c>
      <c r="M25" s="743">
        <v>61.5</v>
      </c>
      <c r="N25" s="443">
        <v>71</v>
      </c>
      <c r="O25" s="528">
        <v>2</v>
      </c>
      <c r="P25" s="529">
        <v>31</v>
      </c>
      <c r="Q25" s="526">
        <v>60.28</v>
      </c>
      <c r="R25" s="443">
        <v>93</v>
      </c>
      <c r="S25" s="528">
        <v>1</v>
      </c>
      <c r="T25" s="529">
        <v>47</v>
      </c>
      <c r="U25" s="442">
        <v>59.97</v>
      </c>
      <c r="V25" s="519">
        <v>74</v>
      </c>
      <c r="W25" s="414">
        <v>1</v>
      </c>
      <c r="X25" s="533">
        <v>37</v>
      </c>
      <c r="Y25" s="520">
        <v>57.56</v>
      </c>
      <c r="Z25" s="519">
        <v>93</v>
      </c>
      <c r="AA25" s="521"/>
      <c r="AB25" s="522"/>
      <c r="AC25" s="442">
        <v>62.57</v>
      </c>
      <c r="AD25" s="519">
        <v>87</v>
      </c>
      <c r="AE25" s="275">
        <f t="shared" si="0"/>
        <v>595</v>
      </c>
      <c r="AF25" s="67"/>
    </row>
    <row r="26" spans="1:32" ht="15" customHeight="1" x14ac:dyDescent="0.25">
      <c r="A26" s="257">
        <v>11</v>
      </c>
      <c r="B26" s="121" t="s">
        <v>53</v>
      </c>
      <c r="C26" s="936"/>
      <c r="D26" s="743"/>
      <c r="E26" s="1174">
        <v>56.57</v>
      </c>
      <c r="F26" s="937">
        <v>96</v>
      </c>
      <c r="G26" s="936"/>
      <c r="H26" s="743"/>
      <c r="I26" s="743">
        <v>53.3</v>
      </c>
      <c r="J26" s="937">
        <v>92</v>
      </c>
      <c r="K26" s="534"/>
      <c r="L26" s="526"/>
      <c r="M26" s="743">
        <v>61.5</v>
      </c>
      <c r="N26" s="443">
        <v>100</v>
      </c>
      <c r="O26" s="534"/>
      <c r="P26" s="526"/>
      <c r="Q26" s="526">
        <v>60.28</v>
      </c>
      <c r="R26" s="443">
        <v>98</v>
      </c>
      <c r="S26" s="528"/>
      <c r="T26" s="529"/>
      <c r="U26" s="442">
        <v>59.97</v>
      </c>
      <c r="V26" s="519">
        <v>100</v>
      </c>
      <c r="W26" s="414">
        <v>1</v>
      </c>
      <c r="X26" s="533">
        <v>50</v>
      </c>
      <c r="Y26" s="520">
        <v>57.56</v>
      </c>
      <c r="Z26" s="519">
        <v>67</v>
      </c>
      <c r="AA26" s="521"/>
      <c r="AB26" s="522"/>
      <c r="AC26" s="442">
        <v>62.57</v>
      </c>
      <c r="AD26" s="519">
        <v>87</v>
      </c>
      <c r="AE26" s="275">
        <f t="shared" si="0"/>
        <v>640</v>
      </c>
      <c r="AF26" s="67"/>
    </row>
    <row r="27" spans="1:32" ht="15" customHeight="1" x14ac:dyDescent="0.25">
      <c r="A27" s="257">
        <v>12</v>
      </c>
      <c r="B27" s="121" t="s">
        <v>54</v>
      </c>
      <c r="C27" s="936"/>
      <c r="D27" s="743"/>
      <c r="E27" s="1174">
        <v>56.57</v>
      </c>
      <c r="F27" s="937">
        <v>96</v>
      </c>
      <c r="G27" s="936"/>
      <c r="H27" s="743"/>
      <c r="I27" s="743">
        <v>53.3</v>
      </c>
      <c r="J27" s="937">
        <v>92</v>
      </c>
      <c r="K27" s="534"/>
      <c r="L27" s="526"/>
      <c r="M27" s="743">
        <v>61.5</v>
      </c>
      <c r="N27" s="443">
        <v>100</v>
      </c>
      <c r="O27" s="534"/>
      <c r="P27" s="526"/>
      <c r="Q27" s="526">
        <v>60.28</v>
      </c>
      <c r="R27" s="443">
        <v>98</v>
      </c>
      <c r="S27" s="528"/>
      <c r="T27" s="529"/>
      <c r="U27" s="442">
        <v>59.97</v>
      </c>
      <c r="V27" s="519">
        <v>100</v>
      </c>
      <c r="W27" s="414">
        <v>1</v>
      </c>
      <c r="X27" s="533">
        <v>46</v>
      </c>
      <c r="Y27" s="520">
        <v>57.56</v>
      </c>
      <c r="Z27" s="519">
        <v>79</v>
      </c>
      <c r="AA27" s="521"/>
      <c r="AB27" s="522"/>
      <c r="AC27" s="442">
        <v>62.57</v>
      </c>
      <c r="AD27" s="519">
        <v>87</v>
      </c>
      <c r="AE27" s="275">
        <f t="shared" si="0"/>
        <v>652</v>
      </c>
      <c r="AF27" s="67"/>
    </row>
    <row r="28" spans="1:32" ht="15" customHeight="1" x14ac:dyDescent="0.25">
      <c r="A28" s="257">
        <v>13</v>
      </c>
      <c r="B28" s="121" t="s">
        <v>178</v>
      </c>
      <c r="C28" s="936">
        <v>3</v>
      </c>
      <c r="D28" s="743">
        <v>34.299999999999997</v>
      </c>
      <c r="E28" s="1174">
        <v>56.57</v>
      </c>
      <c r="F28" s="937">
        <v>78</v>
      </c>
      <c r="G28" s="936"/>
      <c r="H28" s="743"/>
      <c r="I28" s="743">
        <v>53.3</v>
      </c>
      <c r="J28" s="937">
        <v>92</v>
      </c>
      <c r="K28" s="534"/>
      <c r="L28" s="526"/>
      <c r="M28" s="743">
        <v>61.5</v>
      </c>
      <c r="N28" s="443">
        <v>100</v>
      </c>
      <c r="O28" s="528">
        <v>4</v>
      </c>
      <c r="P28" s="320">
        <v>35.5</v>
      </c>
      <c r="Q28" s="526">
        <v>60.28</v>
      </c>
      <c r="R28" s="519">
        <v>89</v>
      </c>
      <c r="S28" s="528">
        <v>4</v>
      </c>
      <c r="T28" s="518">
        <v>40.25</v>
      </c>
      <c r="U28" s="442">
        <v>59.97</v>
      </c>
      <c r="V28" s="519">
        <v>83</v>
      </c>
      <c r="W28" s="531"/>
      <c r="X28" s="532"/>
      <c r="Y28" s="520">
        <v>57.56</v>
      </c>
      <c r="Z28" s="519">
        <v>97</v>
      </c>
      <c r="AA28" s="531"/>
      <c r="AB28" s="532"/>
      <c r="AC28" s="442">
        <v>62.57</v>
      </c>
      <c r="AD28" s="519">
        <v>87</v>
      </c>
      <c r="AE28" s="451">
        <f t="shared" si="0"/>
        <v>626</v>
      </c>
      <c r="AF28" s="67"/>
    </row>
    <row r="29" spans="1:32" ht="15" customHeight="1" thickBot="1" x14ac:dyDescent="0.3">
      <c r="A29" s="563">
        <v>14</v>
      </c>
      <c r="B29" s="121" t="s">
        <v>51</v>
      </c>
      <c r="C29" s="936">
        <v>3</v>
      </c>
      <c r="D29" s="743">
        <v>11</v>
      </c>
      <c r="E29" s="1174">
        <v>56.57</v>
      </c>
      <c r="F29" s="937">
        <v>95</v>
      </c>
      <c r="G29" s="936">
        <v>1</v>
      </c>
      <c r="H29" s="743">
        <v>82</v>
      </c>
      <c r="I29" s="743">
        <v>53.3</v>
      </c>
      <c r="J29" s="937">
        <v>4</v>
      </c>
      <c r="K29" s="528">
        <v>3</v>
      </c>
      <c r="L29" s="320">
        <v>36.67</v>
      </c>
      <c r="M29" s="743">
        <v>61.5</v>
      </c>
      <c r="N29" s="443">
        <v>87</v>
      </c>
      <c r="O29" s="534"/>
      <c r="P29" s="526"/>
      <c r="Q29" s="526">
        <v>60.28</v>
      </c>
      <c r="R29" s="443">
        <v>98</v>
      </c>
      <c r="S29" s="528">
        <v>1</v>
      </c>
      <c r="T29" s="529">
        <v>67</v>
      </c>
      <c r="U29" s="442">
        <v>59.97</v>
      </c>
      <c r="V29" s="519">
        <v>17</v>
      </c>
      <c r="W29" s="414"/>
      <c r="X29" s="28"/>
      <c r="Y29" s="520">
        <v>57.56</v>
      </c>
      <c r="Z29" s="519">
        <v>97</v>
      </c>
      <c r="AA29" s="521">
        <v>1</v>
      </c>
      <c r="AB29" s="536">
        <v>41</v>
      </c>
      <c r="AC29" s="442">
        <v>62.57</v>
      </c>
      <c r="AD29" s="519">
        <v>83</v>
      </c>
      <c r="AE29" s="275">
        <f t="shared" si="0"/>
        <v>481</v>
      </c>
      <c r="AF29" s="67"/>
    </row>
    <row r="30" spans="1:32" ht="15" customHeight="1" thickBot="1" x14ac:dyDescent="0.3">
      <c r="A30" s="453"/>
      <c r="B30" s="471" t="s">
        <v>147</v>
      </c>
      <c r="C30" s="481">
        <f>SUM(C31:C49)</f>
        <v>68</v>
      </c>
      <c r="D30" s="494">
        <f>AVERAGE(D31:D49)</f>
        <v>51.019999999999996</v>
      </c>
      <c r="E30" s="482">
        <v>56.57</v>
      </c>
      <c r="F30" s="483"/>
      <c r="G30" s="481">
        <f>SUM(G31:G49)</f>
        <v>69</v>
      </c>
      <c r="H30" s="494">
        <f>AVERAGE(H31:H49)</f>
        <v>46.726816239316243</v>
      </c>
      <c r="I30" s="494">
        <v>53.3</v>
      </c>
      <c r="J30" s="483"/>
      <c r="K30" s="481">
        <f>SUM(K31:K49)</f>
        <v>50</v>
      </c>
      <c r="L30" s="732">
        <f>AVERAGE(L31:L49)</f>
        <v>46.61</v>
      </c>
      <c r="M30" s="736">
        <v>61.5</v>
      </c>
      <c r="N30" s="483"/>
      <c r="O30" s="481">
        <f>SUM(O31:O49)</f>
        <v>63</v>
      </c>
      <c r="P30" s="494">
        <f>AVERAGE(P31:P49)</f>
        <v>51.733076923076922</v>
      </c>
      <c r="Q30" s="482">
        <v>60.28</v>
      </c>
      <c r="R30" s="483"/>
      <c r="S30" s="484">
        <f>SUM(S31:S49)</f>
        <v>51</v>
      </c>
      <c r="T30" s="485">
        <f>AVERAGE(T31:T49)</f>
        <v>49.872619047619047</v>
      </c>
      <c r="U30" s="460">
        <v>59.97</v>
      </c>
      <c r="V30" s="461"/>
      <c r="W30" s="769">
        <f>SUM(W31:W49)</f>
        <v>58</v>
      </c>
      <c r="X30" s="486">
        <f>AVERAGE(X31:X49)</f>
        <v>53.417708333333337</v>
      </c>
      <c r="Y30" s="464">
        <v>57.56</v>
      </c>
      <c r="Z30" s="461"/>
      <c r="AA30" s="297">
        <f>SUM(AA31:AA49)</f>
        <v>51</v>
      </c>
      <c r="AB30" s="487">
        <f>AVERAGE(AB31:AB49)</f>
        <v>53.111114285714287</v>
      </c>
      <c r="AC30" s="467">
        <v>62.57</v>
      </c>
      <c r="AD30" s="461"/>
      <c r="AE30" s="468"/>
      <c r="AF30" s="67"/>
    </row>
    <row r="31" spans="1:32" ht="15" customHeight="1" x14ac:dyDescent="0.25">
      <c r="A31" s="254">
        <v>1</v>
      </c>
      <c r="B31" s="118" t="s">
        <v>85</v>
      </c>
      <c r="C31" s="944">
        <v>13</v>
      </c>
      <c r="D31" s="529">
        <v>64.5</v>
      </c>
      <c r="E31" s="1177">
        <v>56.57</v>
      </c>
      <c r="F31" s="945">
        <v>15</v>
      </c>
      <c r="G31" s="944">
        <v>13</v>
      </c>
      <c r="H31" s="529">
        <v>52.53846153846154</v>
      </c>
      <c r="I31" s="529">
        <v>53.3</v>
      </c>
      <c r="J31" s="945">
        <v>50</v>
      </c>
      <c r="K31" s="537">
        <v>15</v>
      </c>
      <c r="L31" s="529">
        <v>57.53</v>
      </c>
      <c r="M31" s="529">
        <v>61.5</v>
      </c>
      <c r="N31" s="443">
        <v>46</v>
      </c>
      <c r="O31" s="528">
        <v>12</v>
      </c>
      <c r="P31" s="529">
        <v>59.92</v>
      </c>
      <c r="Q31" s="518">
        <v>60.28</v>
      </c>
      <c r="R31" s="443">
        <v>35</v>
      </c>
      <c r="S31" s="528">
        <v>7</v>
      </c>
      <c r="T31" s="529">
        <v>63</v>
      </c>
      <c r="U31" s="442">
        <v>59.97</v>
      </c>
      <c r="V31" s="519">
        <v>29</v>
      </c>
      <c r="W31" s="414">
        <v>10</v>
      </c>
      <c r="X31" s="28">
        <v>64.3</v>
      </c>
      <c r="Y31" s="520">
        <v>57.56</v>
      </c>
      <c r="Z31" s="519">
        <v>18</v>
      </c>
      <c r="AA31" s="521">
        <v>9</v>
      </c>
      <c r="AB31" s="522">
        <v>70.666700000000006</v>
      </c>
      <c r="AC31" s="442">
        <v>62.57</v>
      </c>
      <c r="AD31" s="519">
        <v>13</v>
      </c>
      <c r="AE31" s="274">
        <f t="shared" si="0"/>
        <v>206</v>
      </c>
      <c r="AF31" s="67"/>
    </row>
    <row r="32" spans="1:32" ht="15" customHeight="1" x14ac:dyDescent="0.25">
      <c r="A32" s="566">
        <v>2</v>
      </c>
      <c r="B32" s="380" t="s">
        <v>155</v>
      </c>
      <c r="C32" s="946">
        <v>12</v>
      </c>
      <c r="D32" s="744">
        <v>57.1</v>
      </c>
      <c r="E32" s="1178">
        <v>56.57</v>
      </c>
      <c r="F32" s="947">
        <v>39</v>
      </c>
      <c r="G32" s="946">
        <v>12</v>
      </c>
      <c r="H32" s="744">
        <v>64.25</v>
      </c>
      <c r="I32" s="744">
        <v>53.3</v>
      </c>
      <c r="J32" s="947">
        <v>17</v>
      </c>
      <c r="K32" s="528">
        <v>5</v>
      </c>
      <c r="L32" s="320">
        <v>63</v>
      </c>
      <c r="M32" s="744">
        <v>61.5</v>
      </c>
      <c r="N32" s="443">
        <v>29</v>
      </c>
      <c r="O32" s="528">
        <v>5</v>
      </c>
      <c r="P32" s="320">
        <v>64.400000000000006</v>
      </c>
      <c r="Q32" s="518">
        <v>60.28</v>
      </c>
      <c r="R32" s="519">
        <v>25</v>
      </c>
      <c r="S32" s="528">
        <v>5</v>
      </c>
      <c r="T32" s="529">
        <v>51.4</v>
      </c>
      <c r="U32" s="442">
        <v>59.97</v>
      </c>
      <c r="V32" s="519">
        <v>61</v>
      </c>
      <c r="W32" s="414">
        <v>6</v>
      </c>
      <c r="X32" s="28">
        <v>54.666666666666664</v>
      </c>
      <c r="Y32" s="520">
        <v>57.56</v>
      </c>
      <c r="Z32" s="519">
        <v>45</v>
      </c>
      <c r="AA32" s="521">
        <v>9</v>
      </c>
      <c r="AB32" s="522">
        <v>55.555599999999998</v>
      </c>
      <c r="AC32" s="442">
        <v>62.57</v>
      </c>
      <c r="AD32" s="519">
        <v>59</v>
      </c>
      <c r="AE32" s="470">
        <f t="shared" si="0"/>
        <v>275</v>
      </c>
      <c r="AF32" s="67"/>
    </row>
    <row r="33" spans="1:32" ht="15" customHeight="1" x14ac:dyDescent="0.25">
      <c r="A33" s="260">
        <v>3</v>
      </c>
      <c r="B33" s="118" t="s">
        <v>77</v>
      </c>
      <c r="C33" s="944">
        <v>4</v>
      </c>
      <c r="D33" s="529">
        <v>49.8</v>
      </c>
      <c r="E33" s="1177">
        <v>56.57</v>
      </c>
      <c r="F33" s="945">
        <v>56</v>
      </c>
      <c r="G33" s="944">
        <v>6</v>
      </c>
      <c r="H33" s="529">
        <v>40.833333333333343</v>
      </c>
      <c r="I33" s="529">
        <v>53.3</v>
      </c>
      <c r="J33" s="945">
        <v>75</v>
      </c>
      <c r="K33" s="540">
        <v>3</v>
      </c>
      <c r="L33" s="529">
        <v>49</v>
      </c>
      <c r="M33" s="529">
        <v>61.5</v>
      </c>
      <c r="N33" s="443">
        <v>64</v>
      </c>
      <c r="O33" s="528">
        <v>5</v>
      </c>
      <c r="P33" s="529">
        <v>46.4</v>
      </c>
      <c r="Q33" s="518">
        <v>60.28</v>
      </c>
      <c r="R33" s="519">
        <v>72</v>
      </c>
      <c r="S33" s="528">
        <v>6</v>
      </c>
      <c r="T33" s="529">
        <v>53.5</v>
      </c>
      <c r="U33" s="442">
        <v>59.97</v>
      </c>
      <c r="V33" s="519">
        <v>56</v>
      </c>
      <c r="W33" s="414">
        <v>2</v>
      </c>
      <c r="X33" s="538">
        <v>74.5</v>
      </c>
      <c r="Y33" s="520">
        <v>57.56</v>
      </c>
      <c r="Z33" s="519">
        <v>4</v>
      </c>
      <c r="AA33" s="521">
        <v>6</v>
      </c>
      <c r="AB33" s="522">
        <v>50.333300000000001</v>
      </c>
      <c r="AC33" s="442">
        <v>62.57</v>
      </c>
      <c r="AD33" s="519">
        <v>72</v>
      </c>
      <c r="AE33" s="275">
        <f t="shared" si="0"/>
        <v>399</v>
      </c>
      <c r="AF33" s="67"/>
    </row>
    <row r="34" spans="1:32" ht="15" customHeight="1" x14ac:dyDescent="0.25">
      <c r="A34" s="260">
        <v>4</v>
      </c>
      <c r="B34" s="118" t="s">
        <v>181</v>
      </c>
      <c r="C34" s="944">
        <v>5</v>
      </c>
      <c r="D34" s="529">
        <v>43.6</v>
      </c>
      <c r="E34" s="1177">
        <v>56.57</v>
      </c>
      <c r="F34" s="945">
        <v>64</v>
      </c>
      <c r="G34" s="944">
        <v>3</v>
      </c>
      <c r="H34" s="529">
        <v>61.333333333333343</v>
      </c>
      <c r="I34" s="529">
        <v>53.3</v>
      </c>
      <c r="J34" s="945">
        <v>29</v>
      </c>
      <c r="K34" s="528">
        <v>2</v>
      </c>
      <c r="L34" s="529">
        <v>69</v>
      </c>
      <c r="M34" s="529">
        <v>61.5</v>
      </c>
      <c r="N34" s="443">
        <v>15</v>
      </c>
      <c r="O34" s="528">
        <v>12</v>
      </c>
      <c r="P34" s="529">
        <v>61.8</v>
      </c>
      <c r="Q34" s="518">
        <v>60.28</v>
      </c>
      <c r="R34" s="443">
        <v>33</v>
      </c>
      <c r="S34" s="528">
        <v>5</v>
      </c>
      <c r="T34" s="529">
        <v>73.8</v>
      </c>
      <c r="U34" s="442">
        <v>59.97</v>
      </c>
      <c r="V34" s="519">
        <v>6</v>
      </c>
      <c r="W34" s="414">
        <v>5</v>
      </c>
      <c r="X34" s="28">
        <v>55.8</v>
      </c>
      <c r="Y34" s="520">
        <v>57.56</v>
      </c>
      <c r="Z34" s="519">
        <v>43</v>
      </c>
      <c r="AA34" s="521">
        <v>1</v>
      </c>
      <c r="AB34" s="522">
        <v>67</v>
      </c>
      <c r="AC34" s="442">
        <v>62.57</v>
      </c>
      <c r="AD34" s="519">
        <v>25</v>
      </c>
      <c r="AE34" s="275">
        <f t="shared" si="0"/>
        <v>215</v>
      </c>
      <c r="AF34" s="67"/>
    </row>
    <row r="35" spans="1:32" ht="15" customHeight="1" x14ac:dyDescent="0.25">
      <c r="A35" s="260">
        <v>5</v>
      </c>
      <c r="B35" s="118" t="s">
        <v>75</v>
      </c>
      <c r="C35" s="944">
        <v>7</v>
      </c>
      <c r="D35" s="529">
        <v>62.9</v>
      </c>
      <c r="E35" s="1177">
        <v>56.57</v>
      </c>
      <c r="F35" s="945">
        <v>25</v>
      </c>
      <c r="G35" s="944">
        <v>15</v>
      </c>
      <c r="H35" s="529">
        <v>40.666666666666657</v>
      </c>
      <c r="I35" s="529">
        <v>53.3</v>
      </c>
      <c r="J35" s="945">
        <v>76</v>
      </c>
      <c r="K35" s="516">
        <v>3</v>
      </c>
      <c r="L35" s="529">
        <v>49</v>
      </c>
      <c r="M35" s="529">
        <v>61.5</v>
      </c>
      <c r="N35" s="443">
        <v>65</v>
      </c>
      <c r="O35" s="537">
        <v>7</v>
      </c>
      <c r="P35" s="529">
        <v>59.57</v>
      </c>
      <c r="Q35" s="518">
        <v>60.28</v>
      </c>
      <c r="R35" s="519">
        <v>37</v>
      </c>
      <c r="S35" s="528">
        <v>6</v>
      </c>
      <c r="T35" s="529">
        <v>45</v>
      </c>
      <c r="U35" s="442">
        <v>59.97</v>
      </c>
      <c r="V35" s="519">
        <v>78</v>
      </c>
      <c r="W35" s="414">
        <v>4</v>
      </c>
      <c r="X35" s="28">
        <v>47</v>
      </c>
      <c r="Y35" s="520">
        <v>57.56</v>
      </c>
      <c r="Z35" s="519">
        <v>77</v>
      </c>
      <c r="AA35" s="521">
        <v>4</v>
      </c>
      <c r="AB35" s="522">
        <v>53.25</v>
      </c>
      <c r="AC35" s="442">
        <v>62.57</v>
      </c>
      <c r="AD35" s="519">
        <v>68</v>
      </c>
      <c r="AE35" s="275">
        <f t="shared" si="0"/>
        <v>426</v>
      </c>
      <c r="AF35" s="67"/>
    </row>
    <row r="36" spans="1:32" ht="15" customHeight="1" x14ac:dyDescent="0.25">
      <c r="A36" s="567">
        <v>6</v>
      </c>
      <c r="B36" s="664" t="s">
        <v>162</v>
      </c>
      <c r="C36" s="948"/>
      <c r="D36" s="917"/>
      <c r="E36" s="1179">
        <v>56.57</v>
      </c>
      <c r="F36" s="949">
        <v>96</v>
      </c>
      <c r="G36" s="948"/>
      <c r="H36" s="917"/>
      <c r="I36" s="917">
        <v>53.3</v>
      </c>
      <c r="J36" s="949">
        <v>92</v>
      </c>
      <c r="K36" s="528">
        <v>2</v>
      </c>
      <c r="L36" s="529">
        <v>25.5</v>
      </c>
      <c r="M36" s="743">
        <v>61.5</v>
      </c>
      <c r="N36" s="443">
        <v>95</v>
      </c>
      <c r="O36" s="534"/>
      <c r="P36" s="526"/>
      <c r="Q36" s="526">
        <v>60.28</v>
      </c>
      <c r="R36" s="443">
        <v>98</v>
      </c>
      <c r="S36" s="528"/>
      <c r="T36" s="529"/>
      <c r="U36" s="442">
        <v>59.97</v>
      </c>
      <c r="V36" s="519">
        <v>100</v>
      </c>
      <c r="W36" s="766"/>
      <c r="X36" s="745"/>
      <c r="Y36" s="520">
        <v>57.56</v>
      </c>
      <c r="Z36" s="519">
        <v>97</v>
      </c>
      <c r="AA36" s="766"/>
      <c r="AB36" s="745"/>
      <c r="AC36" s="442">
        <v>62.57</v>
      </c>
      <c r="AD36" s="519">
        <v>87</v>
      </c>
      <c r="AE36" s="275">
        <f t="shared" si="0"/>
        <v>665</v>
      </c>
      <c r="AF36" s="67"/>
    </row>
    <row r="37" spans="1:32" ht="15" customHeight="1" x14ac:dyDescent="0.25">
      <c r="A37" s="260">
        <v>7</v>
      </c>
      <c r="B37" s="118" t="s">
        <v>45</v>
      </c>
      <c r="C37" s="944">
        <v>6</v>
      </c>
      <c r="D37" s="529">
        <v>23.8</v>
      </c>
      <c r="E37" s="1177">
        <v>56.57</v>
      </c>
      <c r="F37" s="945">
        <v>88</v>
      </c>
      <c r="G37" s="944">
        <v>1</v>
      </c>
      <c r="H37" s="529">
        <v>24</v>
      </c>
      <c r="I37" s="529">
        <v>53.3</v>
      </c>
      <c r="J37" s="945">
        <v>86</v>
      </c>
      <c r="K37" s="528"/>
      <c r="L37" s="518"/>
      <c r="M37" s="529">
        <v>61.5</v>
      </c>
      <c r="N37" s="443">
        <v>100</v>
      </c>
      <c r="O37" s="528"/>
      <c r="P37" s="518"/>
      <c r="Q37" s="518">
        <v>60.28</v>
      </c>
      <c r="R37" s="443">
        <v>98</v>
      </c>
      <c r="S37" s="528">
        <v>1</v>
      </c>
      <c r="T37" s="529">
        <v>39</v>
      </c>
      <c r="U37" s="442">
        <v>59.97</v>
      </c>
      <c r="V37" s="519">
        <v>86</v>
      </c>
      <c r="W37" s="414">
        <v>1</v>
      </c>
      <c r="X37" s="533">
        <v>26</v>
      </c>
      <c r="Y37" s="520">
        <v>57.56</v>
      </c>
      <c r="Z37" s="519">
        <v>96</v>
      </c>
      <c r="AA37" s="521">
        <v>1</v>
      </c>
      <c r="AB37" s="522">
        <v>54</v>
      </c>
      <c r="AC37" s="442">
        <v>62.57</v>
      </c>
      <c r="AD37" s="519">
        <v>65</v>
      </c>
      <c r="AE37" s="275">
        <f t="shared" si="0"/>
        <v>619</v>
      </c>
      <c r="AF37" s="67"/>
    </row>
    <row r="38" spans="1:32" ht="15" customHeight="1" x14ac:dyDescent="0.25">
      <c r="A38" s="260">
        <v>8</v>
      </c>
      <c r="B38" s="118" t="s">
        <v>46</v>
      </c>
      <c r="C38" s="944"/>
      <c r="D38" s="529"/>
      <c r="E38" s="1177">
        <v>56.57</v>
      </c>
      <c r="F38" s="945">
        <v>96</v>
      </c>
      <c r="G38" s="944">
        <v>2</v>
      </c>
      <c r="H38" s="529">
        <v>63</v>
      </c>
      <c r="I38" s="529">
        <v>53.3</v>
      </c>
      <c r="J38" s="945">
        <v>24</v>
      </c>
      <c r="K38" s="528">
        <v>3</v>
      </c>
      <c r="L38" s="529">
        <v>22.67</v>
      </c>
      <c r="M38" s="529">
        <v>61.5</v>
      </c>
      <c r="N38" s="443">
        <v>97</v>
      </c>
      <c r="O38" s="528"/>
      <c r="P38" s="518"/>
      <c r="Q38" s="518">
        <v>60.28</v>
      </c>
      <c r="R38" s="443">
        <v>98</v>
      </c>
      <c r="S38" s="528">
        <v>1</v>
      </c>
      <c r="T38" s="529">
        <v>40</v>
      </c>
      <c r="U38" s="442">
        <v>59.97</v>
      </c>
      <c r="V38" s="519">
        <v>84</v>
      </c>
      <c r="W38" s="414">
        <v>1</v>
      </c>
      <c r="X38" s="28">
        <v>59</v>
      </c>
      <c r="Y38" s="520">
        <v>57.56</v>
      </c>
      <c r="Z38" s="519">
        <v>33</v>
      </c>
      <c r="AA38" s="521">
        <v>4</v>
      </c>
      <c r="AB38" s="522">
        <v>55.25</v>
      </c>
      <c r="AC38" s="442">
        <v>62.57</v>
      </c>
      <c r="AD38" s="519">
        <v>61</v>
      </c>
      <c r="AE38" s="275">
        <f t="shared" si="0"/>
        <v>493</v>
      </c>
      <c r="AF38" s="67"/>
    </row>
    <row r="39" spans="1:32" ht="15" customHeight="1" x14ac:dyDescent="0.25">
      <c r="A39" s="260">
        <v>9</v>
      </c>
      <c r="B39" s="118" t="s">
        <v>47</v>
      </c>
      <c r="C39" s="944">
        <v>1</v>
      </c>
      <c r="D39" s="529">
        <v>82</v>
      </c>
      <c r="E39" s="1177">
        <v>56.57</v>
      </c>
      <c r="F39" s="945">
        <v>4</v>
      </c>
      <c r="G39" s="944"/>
      <c r="H39" s="529"/>
      <c r="I39" s="529">
        <v>53.3</v>
      </c>
      <c r="J39" s="945">
        <v>92</v>
      </c>
      <c r="K39" s="537">
        <v>1</v>
      </c>
      <c r="L39" s="529">
        <v>65</v>
      </c>
      <c r="M39" s="529">
        <v>61.5</v>
      </c>
      <c r="N39" s="443">
        <v>26</v>
      </c>
      <c r="O39" s="528"/>
      <c r="P39" s="518"/>
      <c r="Q39" s="518">
        <v>60.28</v>
      </c>
      <c r="R39" s="443">
        <v>98</v>
      </c>
      <c r="S39" s="516"/>
      <c r="T39" s="517"/>
      <c r="U39" s="442">
        <v>59.97</v>
      </c>
      <c r="V39" s="519">
        <v>100</v>
      </c>
      <c r="W39" s="414"/>
      <c r="X39" s="28"/>
      <c r="Y39" s="520">
        <v>57.56</v>
      </c>
      <c r="Z39" s="519">
        <v>97</v>
      </c>
      <c r="AA39" s="521">
        <v>1</v>
      </c>
      <c r="AB39" s="539">
        <v>18</v>
      </c>
      <c r="AC39" s="442">
        <v>62.57</v>
      </c>
      <c r="AD39" s="519">
        <v>86</v>
      </c>
      <c r="AE39" s="275">
        <f t="shared" si="0"/>
        <v>503</v>
      </c>
      <c r="AF39" s="67"/>
    </row>
    <row r="40" spans="1:32" ht="15" customHeight="1" x14ac:dyDescent="0.25">
      <c r="A40" s="260">
        <v>10</v>
      </c>
      <c r="B40" s="118" t="s">
        <v>42</v>
      </c>
      <c r="C40" s="944"/>
      <c r="D40" s="529"/>
      <c r="E40" s="1177">
        <v>56.57</v>
      </c>
      <c r="F40" s="945">
        <v>96</v>
      </c>
      <c r="G40" s="944"/>
      <c r="H40" s="529"/>
      <c r="I40" s="529">
        <v>53.3</v>
      </c>
      <c r="J40" s="945">
        <v>92</v>
      </c>
      <c r="K40" s="540">
        <v>3</v>
      </c>
      <c r="L40" s="529">
        <v>51.67</v>
      </c>
      <c r="M40" s="529">
        <v>61.5</v>
      </c>
      <c r="N40" s="443">
        <v>59</v>
      </c>
      <c r="O40" s="528">
        <v>2</v>
      </c>
      <c r="P40" s="529">
        <v>48.5</v>
      </c>
      <c r="Q40" s="518">
        <v>60.28</v>
      </c>
      <c r="R40" s="443">
        <v>65</v>
      </c>
      <c r="S40" s="516"/>
      <c r="T40" s="517"/>
      <c r="U40" s="442">
        <v>59.97</v>
      </c>
      <c r="V40" s="519">
        <v>100</v>
      </c>
      <c r="W40" s="414">
        <v>1</v>
      </c>
      <c r="X40" s="28">
        <v>56</v>
      </c>
      <c r="Y40" s="520">
        <v>57.56</v>
      </c>
      <c r="Z40" s="519">
        <v>42</v>
      </c>
      <c r="AA40" s="521"/>
      <c r="AB40" s="522"/>
      <c r="AC40" s="442">
        <v>62.57</v>
      </c>
      <c r="AD40" s="519">
        <v>87</v>
      </c>
      <c r="AE40" s="275">
        <f t="shared" si="0"/>
        <v>541</v>
      </c>
      <c r="AF40" s="67"/>
    </row>
    <row r="41" spans="1:32" ht="15" customHeight="1" x14ac:dyDescent="0.25">
      <c r="A41" s="260">
        <v>11</v>
      </c>
      <c r="B41" s="118" t="s">
        <v>44</v>
      </c>
      <c r="C41" s="944">
        <v>3</v>
      </c>
      <c r="D41" s="529">
        <v>45.7</v>
      </c>
      <c r="E41" s="1177">
        <v>56.57</v>
      </c>
      <c r="F41" s="945">
        <v>62</v>
      </c>
      <c r="G41" s="944"/>
      <c r="H41" s="529"/>
      <c r="I41" s="529">
        <v>53.3</v>
      </c>
      <c r="J41" s="945">
        <v>92</v>
      </c>
      <c r="K41" s="528"/>
      <c r="L41" s="518"/>
      <c r="M41" s="529">
        <v>61.5</v>
      </c>
      <c r="N41" s="443">
        <v>100</v>
      </c>
      <c r="O41" s="528">
        <v>1</v>
      </c>
      <c r="P41" s="320">
        <v>38</v>
      </c>
      <c r="Q41" s="518">
        <v>60.28</v>
      </c>
      <c r="R41" s="443">
        <v>85</v>
      </c>
      <c r="S41" s="516"/>
      <c r="T41" s="517"/>
      <c r="U41" s="442">
        <v>59.97</v>
      </c>
      <c r="V41" s="519">
        <v>100</v>
      </c>
      <c r="W41" s="414">
        <v>3</v>
      </c>
      <c r="X41" s="524">
        <v>72.333333333333329</v>
      </c>
      <c r="Y41" s="520">
        <v>57.56</v>
      </c>
      <c r="Z41" s="519">
        <v>7</v>
      </c>
      <c r="AA41" s="521"/>
      <c r="AB41" s="522"/>
      <c r="AC41" s="442">
        <v>62.57</v>
      </c>
      <c r="AD41" s="519">
        <v>87</v>
      </c>
      <c r="AE41" s="275">
        <f t="shared" si="0"/>
        <v>533</v>
      </c>
      <c r="AF41" s="67"/>
    </row>
    <row r="42" spans="1:32" ht="15" customHeight="1" x14ac:dyDescent="0.25">
      <c r="A42" s="260">
        <v>12</v>
      </c>
      <c r="B42" s="118" t="s">
        <v>180</v>
      </c>
      <c r="C42" s="944">
        <v>4</v>
      </c>
      <c r="D42" s="529">
        <v>39.299999999999997</v>
      </c>
      <c r="E42" s="1177">
        <v>56.57</v>
      </c>
      <c r="F42" s="945">
        <v>70</v>
      </c>
      <c r="G42" s="944">
        <v>2</v>
      </c>
      <c r="H42" s="529">
        <v>21</v>
      </c>
      <c r="I42" s="529">
        <v>53.3</v>
      </c>
      <c r="J42" s="945">
        <v>87</v>
      </c>
      <c r="K42" s="516">
        <v>1</v>
      </c>
      <c r="L42" s="320">
        <v>28</v>
      </c>
      <c r="M42" s="529">
        <v>61.5</v>
      </c>
      <c r="N42" s="443">
        <v>93</v>
      </c>
      <c r="O42" s="528">
        <v>3</v>
      </c>
      <c r="P42" s="320">
        <v>68</v>
      </c>
      <c r="Q42" s="518">
        <v>60.28</v>
      </c>
      <c r="R42" s="443">
        <v>14</v>
      </c>
      <c r="S42" s="528">
        <v>5</v>
      </c>
      <c r="T42" s="529">
        <v>39.6</v>
      </c>
      <c r="U42" s="442">
        <v>59.97</v>
      </c>
      <c r="V42" s="519">
        <v>85</v>
      </c>
      <c r="W42" s="414">
        <v>3</v>
      </c>
      <c r="X42" s="301">
        <v>42.666666666666664</v>
      </c>
      <c r="Y42" s="520">
        <v>57.56</v>
      </c>
      <c r="Z42" s="519">
        <v>85</v>
      </c>
      <c r="AA42" s="521">
        <v>2</v>
      </c>
      <c r="AB42" s="522">
        <v>52</v>
      </c>
      <c r="AC42" s="442">
        <v>62.57</v>
      </c>
      <c r="AD42" s="519">
        <v>69</v>
      </c>
      <c r="AE42" s="275">
        <f t="shared" si="0"/>
        <v>503</v>
      </c>
      <c r="AF42" s="67"/>
    </row>
    <row r="43" spans="1:32" ht="15" customHeight="1" x14ac:dyDescent="0.25">
      <c r="A43" s="260">
        <v>13</v>
      </c>
      <c r="B43" s="118" t="s">
        <v>50</v>
      </c>
      <c r="C43" s="944">
        <v>3</v>
      </c>
      <c r="D43" s="529">
        <v>82.3</v>
      </c>
      <c r="E43" s="1177">
        <v>56.57</v>
      </c>
      <c r="F43" s="945">
        <v>3</v>
      </c>
      <c r="G43" s="944">
        <v>2</v>
      </c>
      <c r="H43" s="529">
        <v>46.5</v>
      </c>
      <c r="I43" s="529">
        <v>53.3</v>
      </c>
      <c r="J43" s="945">
        <v>65</v>
      </c>
      <c r="K43" s="525">
        <v>4</v>
      </c>
      <c r="L43" s="320">
        <v>69.5</v>
      </c>
      <c r="M43" s="529">
        <v>61.5</v>
      </c>
      <c r="N43" s="443">
        <v>12</v>
      </c>
      <c r="O43" s="528">
        <v>5</v>
      </c>
      <c r="P43" s="320">
        <v>47.8</v>
      </c>
      <c r="Q43" s="518">
        <v>60.28</v>
      </c>
      <c r="R43" s="443">
        <v>67</v>
      </c>
      <c r="S43" s="528">
        <v>3</v>
      </c>
      <c r="T43" s="529">
        <v>56.666666666666664</v>
      </c>
      <c r="U43" s="442">
        <v>59.97</v>
      </c>
      <c r="V43" s="519">
        <v>46</v>
      </c>
      <c r="W43" s="414">
        <v>1</v>
      </c>
      <c r="X43" s="28">
        <v>54</v>
      </c>
      <c r="Y43" s="520">
        <v>57.56</v>
      </c>
      <c r="Z43" s="519">
        <v>52</v>
      </c>
      <c r="AA43" s="521">
        <v>2</v>
      </c>
      <c r="AB43" s="522">
        <v>61.5</v>
      </c>
      <c r="AC43" s="442">
        <v>62.57</v>
      </c>
      <c r="AD43" s="519">
        <v>40</v>
      </c>
      <c r="AE43" s="275">
        <f t="shared" si="0"/>
        <v>285</v>
      </c>
      <c r="AF43" s="67"/>
    </row>
    <row r="44" spans="1:32" ht="15" customHeight="1" x14ac:dyDescent="0.25">
      <c r="A44" s="260">
        <v>14</v>
      </c>
      <c r="B44" s="118" t="s">
        <v>73</v>
      </c>
      <c r="C44" s="944">
        <v>1</v>
      </c>
      <c r="D44" s="529">
        <v>47</v>
      </c>
      <c r="E44" s="1177">
        <v>56.57</v>
      </c>
      <c r="F44" s="945">
        <v>60</v>
      </c>
      <c r="G44" s="944"/>
      <c r="H44" s="529"/>
      <c r="I44" s="529">
        <v>53.3</v>
      </c>
      <c r="J44" s="945">
        <v>92</v>
      </c>
      <c r="K44" s="516">
        <v>2</v>
      </c>
      <c r="L44" s="320">
        <v>39</v>
      </c>
      <c r="M44" s="529">
        <v>61.5</v>
      </c>
      <c r="N44" s="443">
        <v>81</v>
      </c>
      <c r="O44" s="528"/>
      <c r="P44" s="518"/>
      <c r="Q44" s="518">
        <v>60.28</v>
      </c>
      <c r="R44" s="443">
        <v>98</v>
      </c>
      <c r="S44" s="516"/>
      <c r="T44" s="517"/>
      <c r="U44" s="442">
        <v>59.97</v>
      </c>
      <c r="V44" s="519">
        <v>100</v>
      </c>
      <c r="W44" s="414">
        <v>4</v>
      </c>
      <c r="X44" s="28">
        <v>46.25</v>
      </c>
      <c r="Y44" s="520">
        <v>57.56</v>
      </c>
      <c r="Z44" s="519">
        <v>78</v>
      </c>
      <c r="AA44" s="414"/>
      <c r="AB44" s="442"/>
      <c r="AC44" s="442">
        <v>62.57</v>
      </c>
      <c r="AD44" s="519">
        <v>87</v>
      </c>
      <c r="AE44" s="275">
        <f t="shared" si="0"/>
        <v>596</v>
      </c>
      <c r="AF44" s="67"/>
    </row>
    <row r="45" spans="1:32" ht="15" customHeight="1" x14ac:dyDescent="0.25">
      <c r="A45" s="260">
        <v>15</v>
      </c>
      <c r="B45" s="118" t="s">
        <v>74</v>
      </c>
      <c r="C45" s="944">
        <v>2</v>
      </c>
      <c r="D45" s="529">
        <v>37</v>
      </c>
      <c r="E45" s="1177">
        <v>56.57</v>
      </c>
      <c r="F45" s="945">
        <v>73</v>
      </c>
      <c r="G45" s="944"/>
      <c r="H45" s="529"/>
      <c r="I45" s="529">
        <v>53.3</v>
      </c>
      <c r="J45" s="945">
        <v>92</v>
      </c>
      <c r="K45" s="540">
        <v>1</v>
      </c>
      <c r="L45" s="529">
        <v>51</v>
      </c>
      <c r="M45" s="529">
        <v>61.5</v>
      </c>
      <c r="N45" s="443">
        <v>62</v>
      </c>
      <c r="O45" s="537">
        <v>2</v>
      </c>
      <c r="P45" s="529">
        <v>28</v>
      </c>
      <c r="Q45" s="518">
        <v>60.28</v>
      </c>
      <c r="R45" s="443">
        <v>94</v>
      </c>
      <c r="S45" s="528">
        <v>2</v>
      </c>
      <c r="T45" s="529">
        <v>43.5</v>
      </c>
      <c r="U45" s="442">
        <v>59.97</v>
      </c>
      <c r="V45" s="519">
        <v>80</v>
      </c>
      <c r="W45" s="414"/>
      <c r="X45" s="28"/>
      <c r="Y45" s="520">
        <v>57.56</v>
      </c>
      <c r="Z45" s="519">
        <v>97</v>
      </c>
      <c r="AA45" s="414"/>
      <c r="AB45" s="442"/>
      <c r="AC45" s="442">
        <v>62.57</v>
      </c>
      <c r="AD45" s="519">
        <v>87</v>
      </c>
      <c r="AE45" s="275">
        <f t="shared" si="0"/>
        <v>585</v>
      </c>
      <c r="AF45" s="67"/>
    </row>
    <row r="46" spans="1:32" ht="15" customHeight="1" x14ac:dyDescent="0.25">
      <c r="A46" s="260">
        <v>16</v>
      </c>
      <c r="B46" s="118" t="s">
        <v>41</v>
      </c>
      <c r="C46" s="944"/>
      <c r="D46" s="529"/>
      <c r="E46" s="1177">
        <v>56.57</v>
      </c>
      <c r="F46" s="945">
        <v>96</v>
      </c>
      <c r="G46" s="944"/>
      <c r="H46" s="529"/>
      <c r="I46" s="529">
        <v>53.3</v>
      </c>
      <c r="J46" s="945">
        <v>92</v>
      </c>
      <c r="K46" s="528">
        <v>1</v>
      </c>
      <c r="L46" s="529">
        <v>47</v>
      </c>
      <c r="M46" s="529">
        <v>61.5</v>
      </c>
      <c r="N46" s="443">
        <v>68</v>
      </c>
      <c r="O46" s="537">
        <v>1</v>
      </c>
      <c r="P46" s="529">
        <v>49</v>
      </c>
      <c r="Q46" s="518">
        <v>60.28</v>
      </c>
      <c r="R46" s="443">
        <v>64</v>
      </c>
      <c r="S46" s="528">
        <v>3</v>
      </c>
      <c r="T46" s="529">
        <v>48</v>
      </c>
      <c r="U46" s="442">
        <v>59.97</v>
      </c>
      <c r="V46" s="519">
        <v>72</v>
      </c>
      <c r="W46" s="414">
        <v>4</v>
      </c>
      <c r="X46" s="28">
        <v>48</v>
      </c>
      <c r="Y46" s="520">
        <v>57.56</v>
      </c>
      <c r="Z46" s="519">
        <v>71</v>
      </c>
      <c r="AA46" s="521">
        <v>2</v>
      </c>
      <c r="AB46" s="522">
        <v>65.5</v>
      </c>
      <c r="AC46" s="442">
        <v>62.57</v>
      </c>
      <c r="AD46" s="519">
        <v>27</v>
      </c>
      <c r="AE46" s="275">
        <f t="shared" si="0"/>
        <v>490</v>
      </c>
      <c r="AF46" s="67"/>
    </row>
    <row r="47" spans="1:32" ht="15" customHeight="1" x14ac:dyDescent="0.25">
      <c r="A47" s="260">
        <v>17</v>
      </c>
      <c r="B47" s="118" t="s">
        <v>179</v>
      </c>
      <c r="C47" s="944">
        <v>2</v>
      </c>
      <c r="D47" s="529">
        <v>29.5</v>
      </c>
      <c r="E47" s="1177">
        <v>56.57</v>
      </c>
      <c r="F47" s="945">
        <v>80</v>
      </c>
      <c r="G47" s="944">
        <v>1</v>
      </c>
      <c r="H47" s="529">
        <v>70</v>
      </c>
      <c r="I47" s="529">
        <v>53.3</v>
      </c>
      <c r="J47" s="945">
        <v>9</v>
      </c>
      <c r="K47" s="528">
        <v>1</v>
      </c>
      <c r="L47" s="529">
        <v>45</v>
      </c>
      <c r="M47" s="529">
        <v>61.5</v>
      </c>
      <c r="N47" s="443">
        <v>73</v>
      </c>
      <c r="O47" s="537">
        <v>1</v>
      </c>
      <c r="P47" s="529">
        <v>43</v>
      </c>
      <c r="Q47" s="518">
        <v>60.28</v>
      </c>
      <c r="R47" s="443">
        <v>76</v>
      </c>
      <c r="S47" s="528">
        <v>1</v>
      </c>
      <c r="T47" s="535">
        <v>25</v>
      </c>
      <c r="U47" s="442">
        <v>59.97</v>
      </c>
      <c r="V47" s="519">
        <v>97</v>
      </c>
      <c r="W47" s="414">
        <v>3</v>
      </c>
      <c r="X47" s="28">
        <v>49.333333333333336</v>
      </c>
      <c r="Y47" s="520">
        <v>57.56</v>
      </c>
      <c r="Z47" s="519">
        <v>68</v>
      </c>
      <c r="AA47" s="521">
        <v>4</v>
      </c>
      <c r="AB47" s="539">
        <v>41.25</v>
      </c>
      <c r="AC47" s="442">
        <v>62.57</v>
      </c>
      <c r="AD47" s="519">
        <v>82</v>
      </c>
      <c r="AE47" s="451">
        <f t="shared" si="0"/>
        <v>485</v>
      </c>
      <c r="AF47" s="67"/>
    </row>
    <row r="48" spans="1:32" s="573" customFormat="1" ht="15" customHeight="1" x14ac:dyDescent="0.25">
      <c r="A48" s="260">
        <v>18</v>
      </c>
      <c r="B48" s="118" t="s">
        <v>39</v>
      </c>
      <c r="C48" s="944">
        <v>4</v>
      </c>
      <c r="D48" s="529">
        <v>57.8</v>
      </c>
      <c r="E48" s="1177">
        <v>56.57</v>
      </c>
      <c r="F48" s="945">
        <v>38</v>
      </c>
      <c r="G48" s="944">
        <v>10</v>
      </c>
      <c r="H48" s="529">
        <v>41.6</v>
      </c>
      <c r="I48" s="529">
        <v>53.3</v>
      </c>
      <c r="J48" s="945">
        <v>73</v>
      </c>
      <c r="K48" s="528">
        <v>2</v>
      </c>
      <c r="L48" s="529">
        <v>46.5</v>
      </c>
      <c r="M48" s="529">
        <v>61.5</v>
      </c>
      <c r="N48" s="443">
        <v>70</v>
      </c>
      <c r="O48" s="537">
        <v>7</v>
      </c>
      <c r="P48" s="529">
        <v>58.14</v>
      </c>
      <c r="Q48" s="518">
        <v>60.28</v>
      </c>
      <c r="R48" s="443">
        <v>40</v>
      </c>
      <c r="S48" s="528">
        <v>4</v>
      </c>
      <c r="T48" s="529">
        <v>62.75</v>
      </c>
      <c r="U48" s="442">
        <v>59.97</v>
      </c>
      <c r="V48" s="519">
        <v>30</v>
      </c>
      <c r="W48" s="414">
        <v>6</v>
      </c>
      <c r="X48" s="28">
        <v>44.833333333333336</v>
      </c>
      <c r="Y48" s="520">
        <v>57.56</v>
      </c>
      <c r="Z48" s="519">
        <v>82</v>
      </c>
      <c r="AA48" s="521">
        <v>4</v>
      </c>
      <c r="AB48" s="522">
        <v>50.25</v>
      </c>
      <c r="AC48" s="442">
        <v>62.57</v>
      </c>
      <c r="AD48" s="519">
        <v>73</v>
      </c>
      <c r="AE48" s="451">
        <f t="shared" si="0"/>
        <v>406</v>
      </c>
      <c r="AF48" s="67"/>
    </row>
    <row r="49" spans="1:32" ht="15" customHeight="1" thickBot="1" x14ac:dyDescent="0.3">
      <c r="A49" s="260">
        <v>19</v>
      </c>
      <c r="B49" s="118" t="s">
        <v>48</v>
      </c>
      <c r="C49" s="944">
        <v>1</v>
      </c>
      <c r="D49" s="529">
        <v>43</v>
      </c>
      <c r="E49" s="1177">
        <v>56.57</v>
      </c>
      <c r="F49" s="945">
        <v>66</v>
      </c>
      <c r="G49" s="944">
        <v>2</v>
      </c>
      <c r="H49" s="529">
        <v>35</v>
      </c>
      <c r="I49" s="529">
        <v>53.3</v>
      </c>
      <c r="J49" s="945">
        <v>82</v>
      </c>
      <c r="K49" s="528">
        <v>1</v>
      </c>
      <c r="L49" s="529">
        <v>14</v>
      </c>
      <c r="M49" s="529">
        <v>61.5</v>
      </c>
      <c r="N49" s="443">
        <v>99</v>
      </c>
      <c r="O49" s="528"/>
      <c r="P49" s="518"/>
      <c r="Q49" s="518">
        <v>60.28</v>
      </c>
      <c r="R49" s="443">
        <v>98</v>
      </c>
      <c r="S49" s="528">
        <v>2</v>
      </c>
      <c r="T49" s="529">
        <v>57</v>
      </c>
      <c r="U49" s="442">
        <v>59.97</v>
      </c>
      <c r="V49" s="519">
        <v>43</v>
      </c>
      <c r="W49" s="414">
        <v>4</v>
      </c>
      <c r="X49" s="28">
        <v>60</v>
      </c>
      <c r="Y49" s="520">
        <v>57.56</v>
      </c>
      <c r="Z49" s="519">
        <v>27</v>
      </c>
      <c r="AA49" s="521">
        <v>2</v>
      </c>
      <c r="AB49" s="522">
        <v>49</v>
      </c>
      <c r="AC49" s="442">
        <v>62.57</v>
      </c>
      <c r="AD49" s="519">
        <v>74</v>
      </c>
      <c r="AE49" s="275">
        <f t="shared" si="0"/>
        <v>489</v>
      </c>
      <c r="AF49" s="67"/>
    </row>
    <row r="50" spans="1:32" ht="15" customHeight="1" thickBot="1" x14ac:dyDescent="0.3">
      <c r="A50" s="488"/>
      <c r="B50" s="489" t="s">
        <v>148</v>
      </c>
      <c r="C50" s="455">
        <f>SUM(C51:C68)</f>
        <v>88</v>
      </c>
      <c r="D50" s="485">
        <f>AVERAGE(D51:D68)</f>
        <v>55.292857142857144</v>
      </c>
      <c r="E50" s="456">
        <v>56.57</v>
      </c>
      <c r="F50" s="457"/>
      <c r="G50" s="455">
        <f>SUM(G51:G68)</f>
        <v>90</v>
      </c>
      <c r="H50" s="485">
        <f>AVERAGE(H51:H68)</f>
        <v>48.912077179356586</v>
      </c>
      <c r="I50" s="485">
        <v>53.3</v>
      </c>
      <c r="J50" s="457"/>
      <c r="K50" s="455">
        <f>SUM(K51:K68)</f>
        <v>105</v>
      </c>
      <c r="L50" s="485">
        <f>AVERAGE(L51:L68)</f>
        <v>55.176470588235297</v>
      </c>
      <c r="M50" s="737">
        <v>61.5</v>
      </c>
      <c r="N50" s="457"/>
      <c r="O50" s="455">
        <f>SUM(O51:O68)</f>
        <v>92</v>
      </c>
      <c r="P50" s="485">
        <f>AVERAGE(P51:P68)</f>
        <v>55.241333333333323</v>
      </c>
      <c r="Q50" s="456">
        <v>60.28</v>
      </c>
      <c r="R50" s="457"/>
      <c r="S50" s="458">
        <f>SUM(S51:S68)</f>
        <v>72</v>
      </c>
      <c r="T50" s="459">
        <f>AVERAGE(T51:T68)</f>
        <v>52.307614237614239</v>
      </c>
      <c r="U50" s="460">
        <v>59.97</v>
      </c>
      <c r="V50" s="461"/>
      <c r="W50" s="769">
        <f>SUM(W51:W68)</f>
        <v>69</v>
      </c>
      <c r="X50" s="490">
        <f>AVERAGE(X51:X68)</f>
        <v>51.545578231292517</v>
      </c>
      <c r="Y50" s="491">
        <v>57.56</v>
      </c>
      <c r="Z50" s="493"/>
      <c r="AA50" s="297">
        <f>SUM(AA51:AA68)</f>
        <v>60</v>
      </c>
      <c r="AB50" s="492">
        <f>AVERAGE(AB51:AB68)</f>
        <v>60.350675000000003</v>
      </c>
      <c r="AC50" s="462">
        <v>62.57</v>
      </c>
      <c r="AD50" s="493"/>
      <c r="AE50" s="468"/>
      <c r="AF50" s="67"/>
    </row>
    <row r="51" spans="1:32" ht="15" customHeight="1" x14ac:dyDescent="0.25">
      <c r="A51" s="262">
        <v>1</v>
      </c>
      <c r="B51" s="118" t="s">
        <v>88</v>
      </c>
      <c r="C51" s="944">
        <v>15</v>
      </c>
      <c r="D51" s="529">
        <v>63</v>
      </c>
      <c r="E51" s="1177">
        <v>56.57</v>
      </c>
      <c r="F51" s="945">
        <v>24</v>
      </c>
      <c r="G51" s="944">
        <v>22</v>
      </c>
      <c r="H51" s="529">
        <v>65.36363636363636</v>
      </c>
      <c r="I51" s="529">
        <v>53.3</v>
      </c>
      <c r="J51" s="945">
        <v>15</v>
      </c>
      <c r="K51" s="525">
        <v>21</v>
      </c>
      <c r="L51" s="529">
        <v>71</v>
      </c>
      <c r="M51" s="529">
        <v>61.5</v>
      </c>
      <c r="N51" s="443">
        <v>10</v>
      </c>
      <c r="O51" s="537">
        <v>17</v>
      </c>
      <c r="P51" s="529">
        <v>65</v>
      </c>
      <c r="Q51" s="518">
        <v>60.28</v>
      </c>
      <c r="R51" s="443">
        <v>23</v>
      </c>
      <c r="S51" s="528">
        <v>11</v>
      </c>
      <c r="T51" s="529">
        <v>64.36363636363636</v>
      </c>
      <c r="U51" s="442">
        <v>59.97</v>
      </c>
      <c r="V51" s="519">
        <v>27</v>
      </c>
      <c r="W51" s="414">
        <v>12</v>
      </c>
      <c r="X51" s="28">
        <v>59</v>
      </c>
      <c r="Y51" s="520">
        <v>57.56</v>
      </c>
      <c r="Z51" s="519">
        <v>31</v>
      </c>
      <c r="AA51" s="521">
        <v>12</v>
      </c>
      <c r="AB51" s="522">
        <v>60.5</v>
      </c>
      <c r="AC51" s="442">
        <v>62.57</v>
      </c>
      <c r="AD51" s="519">
        <v>43</v>
      </c>
      <c r="AE51" s="271">
        <f t="shared" si="0"/>
        <v>173</v>
      </c>
      <c r="AF51" s="67"/>
    </row>
    <row r="52" spans="1:32" ht="15" customHeight="1" x14ac:dyDescent="0.25">
      <c r="A52" s="263">
        <v>2</v>
      </c>
      <c r="B52" s="380" t="s">
        <v>170</v>
      </c>
      <c r="C52" s="946">
        <v>10</v>
      </c>
      <c r="D52" s="744">
        <v>57</v>
      </c>
      <c r="E52" s="1178">
        <v>56.57</v>
      </c>
      <c r="F52" s="947">
        <v>44</v>
      </c>
      <c r="G52" s="946">
        <v>7</v>
      </c>
      <c r="H52" s="744">
        <v>56.571428571428569</v>
      </c>
      <c r="I52" s="744">
        <v>53.3</v>
      </c>
      <c r="J52" s="947">
        <v>40</v>
      </c>
      <c r="K52" s="537">
        <v>4</v>
      </c>
      <c r="L52" s="529">
        <v>61</v>
      </c>
      <c r="M52" s="744">
        <v>61.5</v>
      </c>
      <c r="N52" s="443">
        <v>37</v>
      </c>
      <c r="O52" s="537">
        <v>6</v>
      </c>
      <c r="P52" s="529">
        <v>65</v>
      </c>
      <c r="Q52" s="518">
        <v>60.28</v>
      </c>
      <c r="R52" s="443">
        <v>24</v>
      </c>
      <c r="S52" s="528">
        <v>3</v>
      </c>
      <c r="T52" s="529">
        <v>66.666666666666671</v>
      </c>
      <c r="U52" s="442">
        <v>59.97</v>
      </c>
      <c r="V52" s="519">
        <v>18</v>
      </c>
      <c r="W52" s="414">
        <v>3</v>
      </c>
      <c r="X52" s="533">
        <v>35.333333333333336</v>
      </c>
      <c r="Y52" s="520">
        <v>57.56</v>
      </c>
      <c r="Z52" s="519">
        <v>95</v>
      </c>
      <c r="AA52" s="521">
        <v>9</v>
      </c>
      <c r="AB52" s="522">
        <v>57.777799999999999</v>
      </c>
      <c r="AC52" s="442">
        <v>62.57</v>
      </c>
      <c r="AD52" s="519">
        <v>53</v>
      </c>
      <c r="AE52" s="272">
        <f t="shared" si="0"/>
        <v>311</v>
      </c>
      <c r="AF52" s="67"/>
    </row>
    <row r="53" spans="1:32" ht="15" customHeight="1" x14ac:dyDescent="0.25">
      <c r="A53" s="263">
        <v>3</v>
      </c>
      <c r="B53" s="118" t="s">
        <v>89</v>
      </c>
      <c r="C53" s="944">
        <v>13</v>
      </c>
      <c r="D53" s="529">
        <v>60.5</v>
      </c>
      <c r="E53" s="1177">
        <v>56.57</v>
      </c>
      <c r="F53" s="945">
        <v>32</v>
      </c>
      <c r="G53" s="944">
        <v>9</v>
      </c>
      <c r="H53" s="529">
        <v>48.444444444444443</v>
      </c>
      <c r="I53" s="529">
        <v>53.3</v>
      </c>
      <c r="J53" s="945">
        <v>61</v>
      </c>
      <c r="K53" s="537">
        <v>11</v>
      </c>
      <c r="L53" s="529">
        <v>65.900000000000006</v>
      </c>
      <c r="M53" s="529">
        <v>61.5</v>
      </c>
      <c r="N53" s="443">
        <v>22</v>
      </c>
      <c r="O53" s="537">
        <v>3</v>
      </c>
      <c r="P53" s="529">
        <v>37</v>
      </c>
      <c r="Q53" s="518">
        <v>60.28</v>
      </c>
      <c r="R53" s="443">
        <v>87</v>
      </c>
      <c r="S53" s="528">
        <v>9</v>
      </c>
      <c r="T53" s="529">
        <v>54.222222222222221</v>
      </c>
      <c r="U53" s="442">
        <v>59.97</v>
      </c>
      <c r="V53" s="519">
        <v>52</v>
      </c>
      <c r="W53" s="414">
        <v>7</v>
      </c>
      <c r="X53" s="28">
        <v>60.571428571428569</v>
      </c>
      <c r="Y53" s="520">
        <v>57.56</v>
      </c>
      <c r="Z53" s="519">
        <v>26</v>
      </c>
      <c r="AA53" s="521">
        <v>5</v>
      </c>
      <c r="AB53" s="522">
        <v>55.4</v>
      </c>
      <c r="AC53" s="442">
        <v>62.57</v>
      </c>
      <c r="AD53" s="519">
        <v>60</v>
      </c>
      <c r="AE53" s="272">
        <f t="shared" si="0"/>
        <v>340</v>
      </c>
      <c r="AF53" s="67"/>
    </row>
    <row r="54" spans="1:32" ht="15" customHeight="1" x14ac:dyDescent="0.25">
      <c r="A54" s="263">
        <v>4</v>
      </c>
      <c r="B54" s="118" t="s">
        <v>104</v>
      </c>
      <c r="C54" s="944">
        <v>14</v>
      </c>
      <c r="D54" s="529">
        <v>60</v>
      </c>
      <c r="E54" s="1177">
        <v>56.57</v>
      </c>
      <c r="F54" s="945">
        <v>33</v>
      </c>
      <c r="G54" s="944">
        <v>17</v>
      </c>
      <c r="H54" s="529">
        <v>60.647058823529413</v>
      </c>
      <c r="I54" s="529">
        <v>53.3</v>
      </c>
      <c r="J54" s="945">
        <v>30</v>
      </c>
      <c r="K54" s="525">
        <v>21</v>
      </c>
      <c r="L54" s="529">
        <v>69</v>
      </c>
      <c r="M54" s="529">
        <v>61.5</v>
      </c>
      <c r="N54" s="443">
        <v>13</v>
      </c>
      <c r="O54" s="537">
        <v>23</v>
      </c>
      <c r="P54" s="529">
        <v>62</v>
      </c>
      <c r="Q54" s="518">
        <v>60.28</v>
      </c>
      <c r="R54" s="443">
        <v>31</v>
      </c>
      <c r="S54" s="528">
        <v>11</v>
      </c>
      <c r="T54" s="529">
        <v>65.454545454545453</v>
      </c>
      <c r="U54" s="442">
        <v>59.97</v>
      </c>
      <c r="V54" s="519">
        <v>22</v>
      </c>
      <c r="W54" s="414">
        <v>14</v>
      </c>
      <c r="X54" s="28">
        <v>54.5</v>
      </c>
      <c r="Y54" s="520">
        <v>57.56</v>
      </c>
      <c r="Z54" s="519">
        <v>46</v>
      </c>
      <c r="AA54" s="521">
        <v>11</v>
      </c>
      <c r="AB54" s="522">
        <v>67.363600000000005</v>
      </c>
      <c r="AC54" s="442">
        <v>62.57</v>
      </c>
      <c r="AD54" s="519">
        <v>24</v>
      </c>
      <c r="AE54" s="272">
        <f t="shared" si="0"/>
        <v>199</v>
      </c>
      <c r="AF54" s="67"/>
    </row>
    <row r="55" spans="1:32" ht="15" customHeight="1" x14ac:dyDescent="0.25">
      <c r="A55" s="263">
        <v>5</v>
      </c>
      <c r="B55" s="118" t="s">
        <v>36</v>
      </c>
      <c r="C55" s="944">
        <v>3</v>
      </c>
      <c r="D55" s="529">
        <v>73.3</v>
      </c>
      <c r="E55" s="1177">
        <v>56.57</v>
      </c>
      <c r="F55" s="945">
        <v>6</v>
      </c>
      <c r="G55" s="944">
        <v>1</v>
      </c>
      <c r="H55" s="529">
        <v>70</v>
      </c>
      <c r="I55" s="529">
        <v>53.3</v>
      </c>
      <c r="J55" s="945">
        <v>10</v>
      </c>
      <c r="K55" s="540">
        <v>2</v>
      </c>
      <c r="L55" s="529">
        <v>55.5</v>
      </c>
      <c r="M55" s="529">
        <v>61.5</v>
      </c>
      <c r="N55" s="443">
        <v>52</v>
      </c>
      <c r="O55" s="537">
        <v>3</v>
      </c>
      <c r="P55" s="529">
        <v>52.33</v>
      </c>
      <c r="Q55" s="518">
        <v>60.28</v>
      </c>
      <c r="R55" s="443">
        <v>58</v>
      </c>
      <c r="S55" s="528">
        <v>1</v>
      </c>
      <c r="T55" s="529">
        <v>57</v>
      </c>
      <c r="U55" s="442">
        <v>59.97</v>
      </c>
      <c r="V55" s="519">
        <v>44</v>
      </c>
      <c r="W55" s="414">
        <v>7</v>
      </c>
      <c r="X55" s="28">
        <v>47</v>
      </c>
      <c r="Y55" s="520">
        <v>57.56</v>
      </c>
      <c r="Z55" s="519">
        <v>76</v>
      </c>
      <c r="AA55" s="521">
        <v>4</v>
      </c>
      <c r="AB55" s="522">
        <v>57</v>
      </c>
      <c r="AC55" s="442">
        <v>62.57</v>
      </c>
      <c r="AD55" s="519">
        <v>55</v>
      </c>
      <c r="AE55" s="272">
        <f t="shared" si="0"/>
        <v>301</v>
      </c>
      <c r="AF55" s="67"/>
    </row>
    <row r="56" spans="1:32" ht="15" customHeight="1" x14ac:dyDescent="0.25">
      <c r="A56" s="263">
        <v>6</v>
      </c>
      <c r="B56" s="118" t="s">
        <v>35</v>
      </c>
      <c r="C56" s="944">
        <v>4</v>
      </c>
      <c r="D56" s="529">
        <v>28</v>
      </c>
      <c r="E56" s="1177">
        <v>56.57</v>
      </c>
      <c r="F56" s="945">
        <v>81</v>
      </c>
      <c r="G56" s="944">
        <v>6</v>
      </c>
      <c r="H56" s="529">
        <v>48.166666666666657</v>
      </c>
      <c r="I56" s="529">
        <v>53.3</v>
      </c>
      <c r="J56" s="945">
        <v>62</v>
      </c>
      <c r="K56" s="540">
        <v>3</v>
      </c>
      <c r="L56" s="529">
        <v>51</v>
      </c>
      <c r="M56" s="529">
        <v>61.5</v>
      </c>
      <c r="N56" s="443">
        <v>60</v>
      </c>
      <c r="O56" s="537">
        <v>2</v>
      </c>
      <c r="P56" s="529">
        <v>49</v>
      </c>
      <c r="Q56" s="518">
        <v>60.28</v>
      </c>
      <c r="R56" s="443">
        <v>63</v>
      </c>
      <c r="S56" s="528">
        <v>4</v>
      </c>
      <c r="T56" s="529">
        <v>50.75</v>
      </c>
      <c r="U56" s="442">
        <v>59.97</v>
      </c>
      <c r="V56" s="519">
        <v>63</v>
      </c>
      <c r="W56" s="414">
        <v>1</v>
      </c>
      <c r="X56" s="538">
        <v>74</v>
      </c>
      <c r="Y56" s="520">
        <v>57.56</v>
      </c>
      <c r="Z56" s="519">
        <v>5</v>
      </c>
      <c r="AA56" s="521">
        <v>2</v>
      </c>
      <c r="AB56" s="522">
        <v>60</v>
      </c>
      <c r="AC56" s="442">
        <v>62.57</v>
      </c>
      <c r="AD56" s="519">
        <v>47</v>
      </c>
      <c r="AE56" s="272">
        <f t="shared" si="0"/>
        <v>381</v>
      </c>
      <c r="AF56" s="67"/>
    </row>
    <row r="57" spans="1:32" ht="15" customHeight="1" x14ac:dyDescent="0.25">
      <c r="A57" s="263">
        <v>7</v>
      </c>
      <c r="B57" s="380" t="s">
        <v>199</v>
      </c>
      <c r="C57" s="946">
        <v>7</v>
      </c>
      <c r="D57" s="744">
        <v>63.7</v>
      </c>
      <c r="E57" s="1178">
        <v>56.57</v>
      </c>
      <c r="F57" s="947">
        <v>18</v>
      </c>
      <c r="G57" s="946">
        <v>4</v>
      </c>
      <c r="H57" s="744">
        <v>54.25</v>
      </c>
      <c r="I57" s="744">
        <v>53.3</v>
      </c>
      <c r="J57" s="947">
        <v>48</v>
      </c>
      <c r="K57" s="528">
        <v>7</v>
      </c>
      <c r="L57" s="529">
        <v>62.9</v>
      </c>
      <c r="M57" s="744">
        <v>61.5</v>
      </c>
      <c r="N57" s="443">
        <v>30</v>
      </c>
      <c r="O57" s="537">
        <v>10</v>
      </c>
      <c r="P57" s="529">
        <v>67</v>
      </c>
      <c r="Q57" s="518">
        <v>60.28</v>
      </c>
      <c r="R57" s="443">
        <v>17</v>
      </c>
      <c r="S57" s="528">
        <v>4</v>
      </c>
      <c r="T57" s="529">
        <v>64.75</v>
      </c>
      <c r="U57" s="442">
        <v>59.97</v>
      </c>
      <c r="V57" s="519">
        <v>25</v>
      </c>
      <c r="W57" s="414">
        <v>3</v>
      </c>
      <c r="X57" s="28">
        <v>47.333333333333336</v>
      </c>
      <c r="Y57" s="520">
        <v>57.56</v>
      </c>
      <c r="Z57" s="519">
        <v>75</v>
      </c>
      <c r="AA57" s="521">
        <v>2</v>
      </c>
      <c r="AB57" s="522">
        <v>60</v>
      </c>
      <c r="AC57" s="442">
        <v>62.57</v>
      </c>
      <c r="AD57" s="519">
        <v>48</v>
      </c>
      <c r="AE57" s="449">
        <f t="shared" si="0"/>
        <v>261</v>
      </c>
      <c r="AF57" s="67"/>
    </row>
    <row r="58" spans="1:32" ht="15" customHeight="1" x14ac:dyDescent="0.25">
      <c r="A58" s="263">
        <v>8</v>
      </c>
      <c r="B58" s="118" t="s">
        <v>38</v>
      </c>
      <c r="C58" s="944">
        <v>5</v>
      </c>
      <c r="D58" s="529">
        <v>62.2</v>
      </c>
      <c r="E58" s="1177">
        <v>56.57</v>
      </c>
      <c r="F58" s="945">
        <v>28</v>
      </c>
      <c r="G58" s="944">
        <v>5</v>
      </c>
      <c r="H58" s="529">
        <v>49.4</v>
      </c>
      <c r="I58" s="529">
        <v>53.3</v>
      </c>
      <c r="J58" s="945">
        <v>57</v>
      </c>
      <c r="K58" s="516">
        <v>4</v>
      </c>
      <c r="L58" s="529">
        <v>76</v>
      </c>
      <c r="M58" s="529">
        <v>61.5</v>
      </c>
      <c r="N58" s="443">
        <v>5</v>
      </c>
      <c r="O58" s="537">
        <v>4</v>
      </c>
      <c r="P58" s="529">
        <v>53</v>
      </c>
      <c r="Q58" s="518">
        <v>60.28</v>
      </c>
      <c r="R58" s="443">
        <v>55</v>
      </c>
      <c r="S58" s="528">
        <v>3</v>
      </c>
      <c r="T58" s="529">
        <v>62</v>
      </c>
      <c r="U58" s="442">
        <v>59.97</v>
      </c>
      <c r="V58" s="519">
        <v>31</v>
      </c>
      <c r="W58" s="414">
        <v>1</v>
      </c>
      <c r="X58" s="28">
        <v>53</v>
      </c>
      <c r="Y58" s="520">
        <v>57.56</v>
      </c>
      <c r="Z58" s="519">
        <v>57</v>
      </c>
      <c r="AA58" s="521"/>
      <c r="AB58" s="522"/>
      <c r="AC58" s="442">
        <v>62.57</v>
      </c>
      <c r="AD58" s="519">
        <v>87</v>
      </c>
      <c r="AE58" s="272">
        <f t="shared" si="0"/>
        <v>320</v>
      </c>
      <c r="AF58" s="67"/>
    </row>
    <row r="59" spans="1:32" ht="15" customHeight="1" x14ac:dyDescent="0.25">
      <c r="A59" s="263">
        <v>9</v>
      </c>
      <c r="B59" s="118" t="s">
        <v>86</v>
      </c>
      <c r="C59" s="944"/>
      <c r="D59" s="529"/>
      <c r="E59" s="1177">
        <v>56.57</v>
      </c>
      <c r="F59" s="945">
        <v>96</v>
      </c>
      <c r="G59" s="944">
        <v>4</v>
      </c>
      <c r="H59" s="529">
        <v>49.5</v>
      </c>
      <c r="I59" s="529">
        <v>53.3</v>
      </c>
      <c r="J59" s="945">
        <v>56</v>
      </c>
      <c r="K59" s="537">
        <v>3</v>
      </c>
      <c r="L59" s="529">
        <v>58</v>
      </c>
      <c r="M59" s="529">
        <v>61.5</v>
      </c>
      <c r="N59" s="443">
        <v>45</v>
      </c>
      <c r="O59" s="537">
        <v>7</v>
      </c>
      <c r="P59" s="529">
        <v>48</v>
      </c>
      <c r="Q59" s="518">
        <v>60.28</v>
      </c>
      <c r="R59" s="443">
        <v>66</v>
      </c>
      <c r="S59" s="528">
        <v>4</v>
      </c>
      <c r="T59" s="518">
        <v>33.75</v>
      </c>
      <c r="U59" s="442">
        <v>59.97</v>
      </c>
      <c r="V59" s="519">
        <v>93</v>
      </c>
      <c r="W59" s="414">
        <v>2</v>
      </c>
      <c r="X59" s="533">
        <v>38.5</v>
      </c>
      <c r="Y59" s="520">
        <v>57.56</v>
      </c>
      <c r="Z59" s="519">
        <v>91</v>
      </c>
      <c r="AA59" s="521">
        <v>3</v>
      </c>
      <c r="AB59" s="522">
        <v>54</v>
      </c>
      <c r="AC59" s="442">
        <v>62.57</v>
      </c>
      <c r="AD59" s="519">
        <v>64</v>
      </c>
      <c r="AE59" s="272">
        <f t="shared" si="0"/>
        <v>511</v>
      </c>
      <c r="AF59" s="67"/>
    </row>
    <row r="60" spans="1:32" ht="15" customHeight="1" x14ac:dyDescent="0.25">
      <c r="A60" s="263">
        <v>10</v>
      </c>
      <c r="B60" s="121" t="s">
        <v>169</v>
      </c>
      <c r="C60" s="936"/>
      <c r="D60" s="743"/>
      <c r="E60" s="1174">
        <v>56.57</v>
      </c>
      <c r="F60" s="937">
        <v>96</v>
      </c>
      <c r="G60" s="936">
        <v>1</v>
      </c>
      <c r="H60" s="743">
        <v>18</v>
      </c>
      <c r="I60" s="743">
        <v>53.3</v>
      </c>
      <c r="J60" s="937">
        <v>89</v>
      </c>
      <c r="K60" s="516"/>
      <c r="L60" s="529"/>
      <c r="M60" s="743">
        <v>61.5</v>
      </c>
      <c r="N60" s="443">
        <v>100</v>
      </c>
      <c r="O60" s="537"/>
      <c r="P60" s="529"/>
      <c r="Q60" s="526">
        <v>60.28</v>
      </c>
      <c r="R60" s="443">
        <v>98</v>
      </c>
      <c r="S60" s="528"/>
      <c r="T60" s="529"/>
      <c r="U60" s="442">
        <v>59.97</v>
      </c>
      <c r="V60" s="519">
        <v>100</v>
      </c>
      <c r="W60" s="531"/>
      <c r="X60" s="532"/>
      <c r="Y60" s="520">
        <v>57.56</v>
      </c>
      <c r="Z60" s="519">
        <v>97</v>
      </c>
      <c r="AA60" s="531"/>
      <c r="AB60" s="532"/>
      <c r="AC60" s="442">
        <v>62.57</v>
      </c>
      <c r="AD60" s="519">
        <v>87</v>
      </c>
      <c r="AE60" s="272">
        <f t="shared" si="0"/>
        <v>667</v>
      </c>
      <c r="AF60" s="67"/>
    </row>
    <row r="61" spans="1:32" ht="15" customHeight="1" x14ac:dyDescent="0.25">
      <c r="A61" s="263">
        <v>11</v>
      </c>
      <c r="B61" s="381" t="s">
        <v>70</v>
      </c>
      <c r="C61" s="984"/>
      <c r="D61" s="747"/>
      <c r="E61" s="1208">
        <v>56.57</v>
      </c>
      <c r="F61" s="985">
        <v>96</v>
      </c>
      <c r="G61" s="984"/>
      <c r="H61" s="747"/>
      <c r="I61" s="747">
        <v>53.3</v>
      </c>
      <c r="J61" s="985">
        <v>92</v>
      </c>
      <c r="K61" s="516">
        <v>3</v>
      </c>
      <c r="L61" s="529">
        <v>36</v>
      </c>
      <c r="M61" s="747">
        <v>61.5</v>
      </c>
      <c r="N61" s="443">
        <v>89</v>
      </c>
      <c r="O61" s="537">
        <v>1</v>
      </c>
      <c r="P61" s="529">
        <v>41</v>
      </c>
      <c r="Q61" s="544">
        <v>60.28</v>
      </c>
      <c r="R61" s="443">
        <v>80</v>
      </c>
      <c r="S61" s="528">
        <v>1</v>
      </c>
      <c r="T61" s="529">
        <v>31</v>
      </c>
      <c r="U61" s="442">
        <v>59.97</v>
      </c>
      <c r="V61" s="519">
        <v>94</v>
      </c>
      <c r="W61" s="414"/>
      <c r="X61" s="28"/>
      <c r="Y61" s="520">
        <v>57.56</v>
      </c>
      <c r="Z61" s="519">
        <v>97</v>
      </c>
      <c r="AA61" s="521"/>
      <c r="AB61" s="522"/>
      <c r="AC61" s="442">
        <v>62.57</v>
      </c>
      <c r="AD61" s="519">
        <v>87</v>
      </c>
      <c r="AE61" s="272">
        <f t="shared" si="0"/>
        <v>635</v>
      </c>
      <c r="AF61" s="67"/>
    </row>
    <row r="62" spans="1:32" ht="15" customHeight="1" x14ac:dyDescent="0.25">
      <c r="A62" s="263">
        <v>12</v>
      </c>
      <c r="B62" s="122" t="s">
        <v>131</v>
      </c>
      <c r="C62" s="924">
        <v>1</v>
      </c>
      <c r="D62" s="517">
        <v>80</v>
      </c>
      <c r="E62" s="1170">
        <v>56.57</v>
      </c>
      <c r="F62" s="925">
        <v>5</v>
      </c>
      <c r="G62" s="924">
        <v>4</v>
      </c>
      <c r="H62" s="517">
        <v>53.25</v>
      </c>
      <c r="I62" s="517">
        <v>53.3</v>
      </c>
      <c r="J62" s="925">
        <v>49</v>
      </c>
      <c r="K62" s="516">
        <v>7</v>
      </c>
      <c r="L62" s="529">
        <v>77.14</v>
      </c>
      <c r="M62" s="743">
        <v>61.5</v>
      </c>
      <c r="N62" s="443">
        <v>4</v>
      </c>
      <c r="O62" s="534">
        <v>1</v>
      </c>
      <c r="P62" s="743">
        <v>53</v>
      </c>
      <c r="Q62" s="526">
        <v>60.28</v>
      </c>
      <c r="R62" s="443">
        <v>56</v>
      </c>
      <c r="S62" s="528">
        <v>5</v>
      </c>
      <c r="T62" s="529">
        <v>56.6</v>
      </c>
      <c r="U62" s="442">
        <v>59.97</v>
      </c>
      <c r="V62" s="519">
        <v>47</v>
      </c>
      <c r="W62" s="766">
        <v>5</v>
      </c>
      <c r="X62" s="745">
        <v>53.2</v>
      </c>
      <c r="Y62" s="520">
        <v>57.56</v>
      </c>
      <c r="Z62" s="519">
        <v>53</v>
      </c>
      <c r="AA62" s="766">
        <v>4</v>
      </c>
      <c r="AB62" s="745">
        <v>58.5</v>
      </c>
      <c r="AC62" s="442">
        <v>62.57</v>
      </c>
      <c r="AD62" s="519">
        <v>51</v>
      </c>
      <c r="AE62" s="272">
        <f t="shared" si="0"/>
        <v>265</v>
      </c>
      <c r="AF62" s="67"/>
    </row>
    <row r="63" spans="1:32" ht="15" customHeight="1" x14ac:dyDescent="0.25">
      <c r="A63" s="263">
        <v>13</v>
      </c>
      <c r="B63" s="118" t="s">
        <v>166</v>
      </c>
      <c r="C63" s="944"/>
      <c r="D63" s="529"/>
      <c r="E63" s="1177">
        <v>56.57</v>
      </c>
      <c r="F63" s="945">
        <v>96</v>
      </c>
      <c r="G63" s="944">
        <v>2</v>
      </c>
      <c r="H63" s="529">
        <v>13.5</v>
      </c>
      <c r="I63" s="529">
        <v>53.3</v>
      </c>
      <c r="J63" s="945">
        <v>91</v>
      </c>
      <c r="K63" s="540">
        <v>2</v>
      </c>
      <c r="L63" s="541">
        <v>30</v>
      </c>
      <c r="M63" s="529">
        <v>61.5</v>
      </c>
      <c r="N63" s="443">
        <v>92</v>
      </c>
      <c r="O63" s="540"/>
      <c r="P63" s="541"/>
      <c r="Q63" s="518">
        <v>60.28</v>
      </c>
      <c r="R63" s="443">
        <v>98</v>
      </c>
      <c r="S63" s="528"/>
      <c r="T63" s="529"/>
      <c r="U63" s="442">
        <v>59.97</v>
      </c>
      <c r="V63" s="519">
        <v>100</v>
      </c>
      <c r="W63" s="414"/>
      <c r="X63" s="28"/>
      <c r="Y63" s="520">
        <v>57.56</v>
      </c>
      <c r="Z63" s="519">
        <v>97</v>
      </c>
      <c r="AA63" s="521"/>
      <c r="AB63" s="522"/>
      <c r="AC63" s="442">
        <v>62.57</v>
      </c>
      <c r="AD63" s="519">
        <v>87</v>
      </c>
      <c r="AE63" s="272">
        <f t="shared" si="0"/>
        <v>661</v>
      </c>
      <c r="AF63" s="67"/>
    </row>
    <row r="64" spans="1:32" ht="15" customHeight="1" x14ac:dyDescent="0.25">
      <c r="A64" s="263">
        <v>14</v>
      </c>
      <c r="B64" s="118" t="s">
        <v>182</v>
      </c>
      <c r="C64" s="944">
        <v>4</v>
      </c>
      <c r="D64" s="529">
        <v>31</v>
      </c>
      <c r="E64" s="1177">
        <v>56.57</v>
      </c>
      <c r="F64" s="945">
        <v>79</v>
      </c>
      <c r="G64" s="944">
        <v>1</v>
      </c>
      <c r="H64" s="529">
        <v>30</v>
      </c>
      <c r="I64" s="529">
        <v>53.3</v>
      </c>
      <c r="J64" s="945">
        <v>85</v>
      </c>
      <c r="K64" s="528">
        <v>3</v>
      </c>
      <c r="L64" s="541">
        <v>56.7</v>
      </c>
      <c r="M64" s="529">
        <v>61.5</v>
      </c>
      <c r="N64" s="443">
        <v>49</v>
      </c>
      <c r="O64" s="528">
        <v>2</v>
      </c>
      <c r="P64" s="529">
        <v>62</v>
      </c>
      <c r="Q64" s="518">
        <v>60.28</v>
      </c>
      <c r="R64" s="443">
        <v>32</v>
      </c>
      <c r="S64" s="528">
        <v>5</v>
      </c>
      <c r="T64" s="529">
        <v>54.2</v>
      </c>
      <c r="U64" s="442">
        <v>59.97</v>
      </c>
      <c r="V64" s="519">
        <v>53</v>
      </c>
      <c r="W64" s="414">
        <v>3</v>
      </c>
      <c r="X64" s="28">
        <v>64</v>
      </c>
      <c r="Y64" s="520">
        <v>57.56</v>
      </c>
      <c r="Z64" s="519">
        <v>19</v>
      </c>
      <c r="AA64" s="521">
        <v>1</v>
      </c>
      <c r="AB64" s="522">
        <v>52</v>
      </c>
      <c r="AC64" s="442">
        <v>62.57</v>
      </c>
      <c r="AD64" s="519">
        <v>70</v>
      </c>
      <c r="AE64" s="272">
        <f t="shared" si="0"/>
        <v>387</v>
      </c>
      <c r="AF64" s="67"/>
    </row>
    <row r="65" spans="1:32" ht="15" customHeight="1" x14ac:dyDescent="0.25">
      <c r="A65" s="263">
        <v>15</v>
      </c>
      <c r="B65" s="118" t="s">
        <v>34</v>
      </c>
      <c r="C65" s="944">
        <v>3</v>
      </c>
      <c r="D65" s="529">
        <v>39.6</v>
      </c>
      <c r="E65" s="1177">
        <v>56.57</v>
      </c>
      <c r="F65" s="945">
        <v>68</v>
      </c>
      <c r="G65" s="944">
        <v>1</v>
      </c>
      <c r="H65" s="529">
        <v>39</v>
      </c>
      <c r="I65" s="529">
        <v>53.3</v>
      </c>
      <c r="J65" s="945">
        <v>77</v>
      </c>
      <c r="K65" s="528">
        <v>1</v>
      </c>
      <c r="L65" s="541">
        <v>25</v>
      </c>
      <c r="M65" s="529">
        <v>61.5</v>
      </c>
      <c r="N65" s="443">
        <v>96</v>
      </c>
      <c r="O65" s="540"/>
      <c r="P65" s="541"/>
      <c r="Q65" s="518">
        <v>60.28</v>
      </c>
      <c r="R65" s="443">
        <v>98</v>
      </c>
      <c r="S65" s="528">
        <v>2</v>
      </c>
      <c r="T65" s="529">
        <v>37</v>
      </c>
      <c r="U65" s="442">
        <v>59.97</v>
      </c>
      <c r="V65" s="519">
        <v>89</v>
      </c>
      <c r="W65" s="414"/>
      <c r="X65" s="28"/>
      <c r="Y65" s="520">
        <v>57.56</v>
      </c>
      <c r="Z65" s="519">
        <v>97</v>
      </c>
      <c r="AA65" s="521"/>
      <c r="AB65" s="522"/>
      <c r="AC65" s="442">
        <v>62.57</v>
      </c>
      <c r="AD65" s="519">
        <v>87</v>
      </c>
      <c r="AE65" s="272">
        <f t="shared" si="0"/>
        <v>612</v>
      </c>
      <c r="AF65" s="67"/>
    </row>
    <row r="66" spans="1:32" s="573" customFormat="1" ht="15" customHeight="1" x14ac:dyDescent="0.25">
      <c r="A66" s="571">
        <v>16</v>
      </c>
      <c r="B66" s="119" t="s">
        <v>87</v>
      </c>
      <c r="C66" s="955">
        <v>2</v>
      </c>
      <c r="D66" s="748">
        <v>36</v>
      </c>
      <c r="E66" s="1184">
        <v>56.57</v>
      </c>
      <c r="F66" s="956">
        <v>74</v>
      </c>
      <c r="G66" s="955">
        <v>2</v>
      </c>
      <c r="H66" s="748">
        <v>67</v>
      </c>
      <c r="I66" s="748">
        <v>53.3</v>
      </c>
      <c r="J66" s="956">
        <v>13</v>
      </c>
      <c r="K66" s="537">
        <v>1</v>
      </c>
      <c r="L66" s="541">
        <v>47</v>
      </c>
      <c r="M66" s="748">
        <v>61.5</v>
      </c>
      <c r="N66" s="443">
        <v>69</v>
      </c>
      <c r="O66" s="540">
        <v>3</v>
      </c>
      <c r="P66" s="541">
        <v>63</v>
      </c>
      <c r="Q66" s="542">
        <v>60.28</v>
      </c>
      <c r="R66" s="443">
        <v>30</v>
      </c>
      <c r="S66" s="528">
        <v>2</v>
      </c>
      <c r="T66" s="529">
        <v>37</v>
      </c>
      <c r="U66" s="442">
        <v>59.97</v>
      </c>
      <c r="V66" s="519">
        <v>90</v>
      </c>
      <c r="W66" s="414">
        <v>3</v>
      </c>
      <c r="X66" s="301">
        <v>50.666666666666664</v>
      </c>
      <c r="Y66" s="520">
        <v>57.56</v>
      </c>
      <c r="Z66" s="519">
        <v>64</v>
      </c>
      <c r="AA66" s="521"/>
      <c r="AB66" s="522"/>
      <c r="AC66" s="442">
        <v>62.57</v>
      </c>
      <c r="AD66" s="519">
        <v>87</v>
      </c>
      <c r="AE66" s="272">
        <f t="shared" si="0"/>
        <v>427</v>
      </c>
      <c r="AF66" s="67"/>
    </row>
    <row r="67" spans="1:32" s="573" customFormat="1" ht="15" customHeight="1" x14ac:dyDescent="0.25">
      <c r="A67" s="571">
        <v>17</v>
      </c>
      <c r="B67" s="119" t="s">
        <v>37</v>
      </c>
      <c r="C67" s="955">
        <v>6</v>
      </c>
      <c r="D67" s="748">
        <v>61.8</v>
      </c>
      <c r="E67" s="1184">
        <v>56.57</v>
      </c>
      <c r="F67" s="956">
        <v>29</v>
      </c>
      <c r="G67" s="955">
        <v>4</v>
      </c>
      <c r="H67" s="748">
        <v>59.5</v>
      </c>
      <c r="I67" s="748">
        <v>53.3</v>
      </c>
      <c r="J67" s="956">
        <v>35</v>
      </c>
      <c r="K67" s="537">
        <v>7</v>
      </c>
      <c r="L67" s="541">
        <v>59.86</v>
      </c>
      <c r="M67" s="748">
        <v>61.5</v>
      </c>
      <c r="N67" s="443">
        <v>41</v>
      </c>
      <c r="O67" s="540">
        <v>7</v>
      </c>
      <c r="P67" s="541">
        <v>56.29</v>
      </c>
      <c r="Q67" s="542">
        <v>60.28</v>
      </c>
      <c r="R67" s="443">
        <v>46</v>
      </c>
      <c r="S67" s="528">
        <v>7</v>
      </c>
      <c r="T67" s="529">
        <v>49.857142857142854</v>
      </c>
      <c r="U67" s="442">
        <v>59.97</v>
      </c>
      <c r="V67" s="519">
        <v>67</v>
      </c>
      <c r="W67" s="414">
        <v>5</v>
      </c>
      <c r="X67" s="301">
        <v>40.200000000000003</v>
      </c>
      <c r="Y67" s="520">
        <v>57.56</v>
      </c>
      <c r="Z67" s="519">
        <v>86</v>
      </c>
      <c r="AA67" s="521">
        <v>6</v>
      </c>
      <c r="AB67" s="522">
        <v>62.666699999999999</v>
      </c>
      <c r="AC67" s="442">
        <v>62.57</v>
      </c>
      <c r="AD67" s="519">
        <v>36</v>
      </c>
      <c r="AE67" s="272">
        <f t="shared" si="0"/>
        <v>340</v>
      </c>
      <c r="AF67" s="67"/>
    </row>
    <row r="68" spans="1:32" ht="15" customHeight="1" thickBot="1" x14ac:dyDescent="0.3">
      <c r="A68" s="448">
        <v>18</v>
      </c>
      <c r="B68" s="368" t="s">
        <v>31</v>
      </c>
      <c r="C68" s="957">
        <v>1</v>
      </c>
      <c r="D68" s="746">
        <v>58</v>
      </c>
      <c r="E68" s="1185">
        <v>56.57</v>
      </c>
      <c r="F68" s="958">
        <v>37</v>
      </c>
      <c r="G68" s="957"/>
      <c r="H68" s="746"/>
      <c r="I68" s="746">
        <v>53.3</v>
      </c>
      <c r="J68" s="958">
        <v>92</v>
      </c>
      <c r="K68" s="516">
        <v>5</v>
      </c>
      <c r="L68" s="529">
        <v>36</v>
      </c>
      <c r="M68" s="746">
        <v>61.5</v>
      </c>
      <c r="N68" s="443">
        <v>88</v>
      </c>
      <c r="O68" s="537">
        <v>3</v>
      </c>
      <c r="P68" s="529">
        <v>55</v>
      </c>
      <c r="Q68" s="543">
        <v>60.28</v>
      </c>
      <c r="R68" s="443">
        <v>50</v>
      </c>
      <c r="S68" s="516"/>
      <c r="T68" s="517"/>
      <c r="U68" s="442">
        <v>59.97</v>
      </c>
      <c r="V68" s="519">
        <v>100</v>
      </c>
      <c r="W68" s="414">
        <v>3</v>
      </c>
      <c r="X68" s="28">
        <v>44.333333333333336</v>
      </c>
      <c r="Y68" s="520">
        <v>57.56</v>
      </c>
      <c r="Z68" s="519">
        <v>83</v>
      </c>
      <c r="AA68" s="521">
        <v>1</v>
      </c>
      <c r="AB68" s="530">
        <v>79</v>
      </c>
      <c r="AC68" s="442">
        <v>62.57</v>
      </c>
      <c r="AD68" s="519">
        <v>6</v>
      </c>
      <c r="AE68" s="272">
        <f t="shared" si="0"/>
        <v>456</v>
      </c>
      <c r="AF68" s="67"/>
    </row>
    <row r="69" spans="1:32" ht="15" customHeight="1" thickBot="1" x14ac:dyDescent="0.3">
      <c r="A69" s="495"/>
      <c r="B69" s="496" t="s">
        <v>149</v>
      </c>
      <c r="C69" s="497">
        <f>SUM(C70:C84)</f>
        <v>53</v>
      </c>
      <c r="D69" s="515">
        <f>AVERAGE(D70:D84)</f>
        <v>48.980000000000004</v>
      </c>
      <c r="E69" s="498">
        <v>56.57</v>
      </c>
      <c r="F69" s="499"/>
      <c r="G69" s="497">
        <f>SUM(G70:G84)</f>
        <v>39</v>
      </c>
      <c r="H69" s="515">
        <f>AVERAGE(H70:H84)</f>
        <v>52.401515151515149</v>
      </c>
      <c r="I69" s="515">
        <v>53.3</v>
      </c>
      <c r="J69" s="499"/>
      <c r="K69" s="497">
        <f>SUM(K70:K84)</f>
        <v>52</v>
      </c>
      <c r="L69" s="515">
        <f>AVERAGE(L70:L84)</f>
        <v>51.319166666666668</v>
      </c>
      <c r="M69" s="738">
        <v>61.5</v>
      </c>
      <c r="N69" s="499"/>
      <c r="O69" s="497">
        <f>SUM(O70:O84)</f>
        <v>49</v>
      </c>
      <c r="P69" s="515">
        <f>AVERAGE(P70:P84)</f>
        <v>51.385714285714286</v>
      </c>
      <c r="Q69" s="498">
        <v>60.28</v>
      </c>
      <c r="R69" s="499"/>
      <c r="S69" s="500">
        <f>SUM(S70:S84)</f>
        <v>53</v>
      </c>
      <c r="T69" s="501">
        <f>AVERAGE(T70:T84)</f>
        <v>49.222263450834873</v>
      </c>
      <c r="U69" s="465">
        <v>59.97</v>
      </c>
      <c r="V69" s="461"/>
      <c r="W69" s="297">
        <f>SUM(W70:W84)</f>
        <v>42</v>
      </c>
      <c r="X69" s="503">
        <f>AVERAGE(X70:X84)</f>
        <v>55.044047619047618</v>
      </c>
      <c r="Y69" s="504">
        <v>57.56</v>
      </c>
      <c r="Z69" s="493"/>
      <c r="AA69" s="297">
        <f>SUM(AA70:AA84)</f>
        <v>49</v>
      </c>
      <c r="AB69" s="505">
        <f>AVERAGE(AB70:AB84)</f>
        <v>58.47014999999999</v>
      </c>
      <c r="AC69" s="502">
        <v>62.57</v>
      </c>
      <c r="AD69" s="493"/>
      <c r="AE69" s="506"/>
      <c r="AF69" s="67"/>
    </row>
    <row r="70" spans="1:32" ht="15" customHeight="1" x14ac:dyDescent="0.25">
      <c r="A70" s="262">
        <v>1</v>
      </c>
      <c r="B70" s="119" t="s">
        <v>92</v>
      </c>
      <c r="C70" s="1209">
        <v>9</v>
      </c>
      <c r="D70" s="1219">
        <v>66.099999999999994</v>
      </c>
      <c r="E70" s="1210">
        <v>56.57</v>
      </c>
      <c r="F70" s="1211">
        <v>12</v>
      </c>
      <c r="G70" s="955">
        <v>8</v>
      </c>
      <c r="H70" s="748">
        <v>59.125</v>
      </c>
      <c r="I70" s="748">
        <v>53.3</v>
      </c>
      <c r="J70" s="956">
        <v>36</v>
      </c>
      <c r="K70" s="525">
        <v>7</v>
      </c>
      <c r="L70" s="541">
        <v>69</v>
      </c>
      <c r="M70" s="748">
        <v>61.5</v>
      </c>
      <c r="N70" s="443">
        <v>14</v>
      </c>
      <c r="O70" s="540">
        <v>2</v>
      </c>
      <c r="P70" s="541">
        <v>42</v>
      </c>
      <c r="Q70" s="542">
        <v>60.28</v>
      </c>
      <c r="R70" s="443">
        <v>78</v>
      </c>
      <c r="S70" s="528">
        <v>11</v>
      </c>
      <c r="T70" s="529">
        <v>64.454545454545453</v>
      </c>
      <c r="U70" s="442">
        <v>59.97</v>
      </c>
      <c r="V70" s="519">
        <v>26</v>
      </c>
      <c r="W70" s="414">
        <v>4</v>
      </c>
      <c r="X70" s="301">
        <v>51.25</v>
      </c>
      <c r="Y70" s="520">
        <v>57.56</v>
      </c>
      <c r="Z70" s="519">
        <v>61</v>
      </c>
      <c r="AA70" s="521">
        <v>2</v>
      </c>
      <c r="AB70" s="522">
        <v>61</v>
      </c>
      <c r="AC70" s="442">
        <v>62.57</v>
      </c>
      <c r="AD70" s="519">
        <v>42</v>
      </c>
      <c r="AE70" s="274">
        <f t="shared" si="0"/>
        <v>269</v>
      </c>
      <c r="AF70" s="67"/>
    </row>
    <row r="71" spans="1:32" ht="15" customHeight="1" x14ac:dyDescent="0.25">
      <c r="A71" s="263">
        <v>2</v>
      </c>
      <c r="B71" s="119" t="s">
        <v>110</v>
      </c>
      <c r="C71" s="1209">
        <v>3</v>
      </c>
      <c r="D71" s="1219">
        <v>72</v>
      </c>
      <c r="E71" s="1210">
        <v>56.57</v>
      </c>
      <c r="F71" s="1211">
        <v>9</v>
      </c>
      <c r="G71" s="955">
        <v>8</v>
      </c>
      <c r="H71" s="748">
        <v>60.125</v>
      </c>
      <c r="I71" s="748">
        <v>53.3</v>
      </c>
      <c r="J71" s="956">
        <v>33</v>
      </c>
      <c r="K71" s="528">
        <v>11</v>
      </c>
      <c r="L71" s="541">
        <v>67</v>
      </c>
      <c r="M71" s="748">
        <v>61.5</v>
      </c>
      <c r="N71" s="443">
        <v>18</v>
      </c>
      <c r="O71" s="540">
        <v>11</v>
      </c>
      <c r="P71" s="541">
        <v>69</v>
      </c>
      <c r="Q71" s="542">
        <v>60.28</v>
      </c>
      <c r="R71" s="443">
        <v>9</v>
      </c>
      <c r="S71" s="528">
        <v>4</v>
      </c>
      <c r="T71" s="550">
        <v>75.75</v>
      </c>
      <c r="U71" s="442">
        <v>59.97</v>
      </c>
      <c r="V71" s="519">
        <v>3</v>
      </c>
      <c r="W71" s="414">
        <v>6</v>
      </c>
      <c r="X71" s="301">
        <v>68</v>
      </c>
      <c r="Y71" s="520">
        <v>57.56</v>
      </c>
      <c r="Z71" s="519">
        <v>11</v>
      </c>
      <c r="AA71" s="521">
        <v>11</v>
      </c>
      <c r="AB71" s="522">
        <v>63.181800000000003</v>
      </c>
      <c r="AC71" s="442">
        <v>62.57</v>
      </c>
      <c r="AD71" s="519">
        <v>34</v>
      </c>
      <c r="AE71" s="447">
        <f t="shared" ref="AE71:AE128" si="1">F71+J71+N71+R71+V71+Z71+AD71</f>
        <v>117</v>
      </c>
      <c r="AF71" s="67"/>
    </row>
    <row r="72" spans="1:32" ht="15" customHeight="1" x14ac:dyDescent="0.25">
      <c r="A72" s="263">
        <v>3</v>
      </c>
      <c r="B72" s="119" t="s">
        <v>30</v>
      </c>
      <c r="C72" s="1209">
        <v>6</v>
      </c>
      <c r="D72" s="1219">
        <v>63.3</v>
      </c>
      <c r="E72" s="1210">
        <v>56.57</v>
      </c>
      <c r="F72" s="1211">
        <v>20</v>
      </c>
      <c r="G72" s="955">
        <v>1</v>
      </c>
      <c r="H72" s="748">
        <v>76</v>
      </c>
      <c r="I72" s="748">
        <v>53.3</v>
      </c>
      <c r="J72" s="956">
        <v>5</v>
      </c>
      <c r="K72" s="537">
        <v>6</v>
      </c>
      <c r="L72" s="541">
        <v>57</v>
      </c>
      <c r="M72" s="748">
        <v>61.5</v>
      </c>
      <c r="N72" s="443">
        <v>48</v>
      </c>
      <c r="O72" s="540">
        <v>3</v>
      </c>
      <c r="P72" s="541">
        <v>47.6</v>
      </c>
      <c r="Q72" s="542">
        <v>60.28</v>
      </c>
      <c r="R72" s="443">
        <v>68</v>
      </c>
      <c r="S72" s="528">
        <v>4</v>
      </c>
      <c r="T72" s="518">
        <v>46.75</v>
      </c>
      <c r="U72" s="442">
        <v>59.97</v>
      </c>
      <c r="V72" s="519">
        <v>76</v>
      </c>
      <c r="W72" s="414">
        <v>5</v>
      </c>
      <c r="X72" s="301">
        <v>57.2</v>
      </c>
      <c r="Y72" s="520">
        <v>57.56</v>
      </c>
      <c r="Z72" s="519">
        <v>40</v>
      </c>
      <c r="AA72" s="521">
        <v>3</v>
      </c>
      <c r="AB72" s="522">
        <v>59.33</v>
      </c>
      <c r="AC72" s="442">
        <v>62.57</v>
      </c>
      <c r="AD72" s="519">
        <v>50</v>
      </c>
      <c r="AE72" s="275">
        <f t="shared" si="1"/>
        <v>307</v>
      </c>
      <c r="AF72" s="67"/>
    </row>
    <row r="73" spans="1:32" ht="15" customHeight="1" x14ac:dyDescent="0.25">
      <c r="A73" s="263">
        <v>4</v>
      </c>
      <c r="B73" s="119" t="s">
        <v>168</v>
      </c>
      <c r="C73" s="1209">
        <v>4</v>
      </c>
      <c r="D73" s="1219">
        <v>35.799999999999997</v>
      </c>
      <c r="E73" s="1210">
        <v>56.57</v>
      </c>
      <c r="F73" s="1211">
        <v>77</v>
      </c>
      <c r="G73" s="955">
        <v>2</v>
      </c>
      <c r="H73" s="748">
        <v>64.5</v>
      </c>
      <c r="I73" s="748">
        <v>53.3</v>
      </c>
      <c r="J73" s="956">
        <v>16</v>
      </c>
      <c r="K73" s="774"/>
      <c r="L73" s="542"/>
      <c r="M73" s="748">
        <v>61.5</v>
      </c>
      <c r="N73" s="443">
        <v>100</v>
      </c>
      <c r="O73" s="540">
        <v>4</v>
      </c>
      <c r="P73" s="541">
        <v>67</v>
      </c>
      <c r="Q73" s="542">
        <v>60.28</v>
      </c>
      <c r="R73" s="443">
        <v>19</v>
      </c>
      <c r="S73" s="528">
        <v>3</v>
      </c>
      <c r="T73" s="529">
        <v>60.333333333333336</v>
      </c>
      <c r="U73" s="442">
        <v>59.97</v>
      </c>
      <c r="V73" s="519">
        <v>36</v>
      </c>
      <c r="W73" s="414">
        <v>1</v>
      </c>
      <c r="X73" s="301">
        <v>39</v>
      </c>
      <c r="Y73" s="520">
        <v>57.56</v>
      </c>
      <c r="Z73" s="519">
        <v>89</v>
      </c>
      <c r="AA73" s="521">
        <v>4</v>
      </c>
      <c r="AB73" s="551">
        <v>60</v>
      </c>
      <c r="AC73" s="442">
        <v>62.57</v>
      </c>
      <c r="AD73" s="519">
        <v>46</v>
      </c>
      <c r="AE73" s="275">
        <f t="shared" si="1"/>
        <v>383</v>
      </c>
      <c r="AF73" s="67"/>
    </row>
    <row r="74" spans="1:32" ht="15" customHeight="1" x14ac:dyDescent="0.25">
      <c r="A74" s="572">
        <v>5</v>
      </c>
      <c r="B74" s="119" t="s">
        <v>105</v>
      </c>
      <c r="C74" s="1209">
        <v>6</v>
      </c>
      <c r="D74" s="1219">
        <v>58.6</v>
      </c>
      <c r="E74" s="1210">
        <v>56.57</v>
      </c>
      <c r="F74" s="1211">
        <v>35</v>
      </c>
      <c r="G74" s="955">
        <v>4</v>
      </c>
      <c r="H74" s="748">
        <v>64.25</v>
      </c>
      <c r="I74" s="748">
        <v>53.3</v>
      </c>
      <c r="J74" s="956">
        <v>18</v>
      </c>
      <c r="K74" s="516">
        <v>3</v>
      </c>
      <c r="L74" s="541">
        <v>75</v>
      </c>
      <c r="M74" s="748">
        <v>61.5</v>
      </c>
      <c r="N74" s="443">
        <v>6</v>
      </c>
      <c r="O74" s="540">
        <v>4</v>
      </c>
      <c r="P74" s="541">
        <v>63.5</v>
      </c>
      <c r="Q74" s="542">
        <v>60.28</v>
      </c>
      <c r="R74" s="443">
        <v>27</v>
      </c>
      <c r="S74" s="528">
        <v>4</v>
      </c>
      <c r="T74" s="529">
        <v>60</v>
      </c>
      <c r="U74" s="442">
        <v>59.97</v>
      </c>
      <c r="V74" s="519">
        <v>39</v>
      </c>
      <c r="W74" s="414">
        <v>2</v>
      </c>
      <c r="X74" s="301">
        <v>58.5</v>
      </c>
      <c r="Y74" s="520">
        <v>57.56</v>
      </c>
      <c r="Z74" s="519">
        <v>34</v>
      </c>
      <c r="AA74" s="414">
        <v>9</v>
      </c>
      <c r="AB74" s="28">
        <v>69</v>
      </c>
      <c r="AC74" s="442">
        <v>62.57</v>
      </c>
      <c r="AD74" s="519">
        <v>19</v>
      </c>
      <c r="AE74" s="275">
        <f t="shared" si="1"/>
        <v>178</v>
      </c>
      <c r="AF74" s="67"/>
    </row>
    <row r="75" spans="1:32" ht="15" customHeight="1" x14ac:dyDescent="0.25">
      <c r="A75" s="263">
        <v>6</v>
      </c>
      <c r="B75" s="119" t="s">
        <v>95</v>
      </c>
      <c r="C75" s="1209"/>
      <c r="D75" s="1219"/>
      <c r="E75" s="1210">
        <v>56.57</v>
      </c>
      <c r="F75" s="1211">
        <v>96</v>
      </c>
      <c r="G75" s="955"/>
      <c r="H75" s="748"/>
      <c r="I75" s="748">
        <v>53.3</v>
      </c>
      <c r="J75" s="956">
        <v>92</v>
      </c>
      <c r="K75" s="516">
        <v>1</v>
      </c>
      <c r="L75" s="541">
        <v>31</v>
      </c>
      <c r="M75" s="748">
        <v>61.5</v>
      </c>
      <c r="N75" s="443">
        <v>90</v>
      </c>
      <c r="O75" s="540">
        <v>2</v>
      </c>
      <c r="P75" s="541">
        <v>26.5</v>
      </c>
      <c r="Q75" s="542">
        <v>60.28</v>
      </c>
      <c r="R75" s="443">
        <v>95</v>
      </c>
      <c r="S75" s="528">
        <v>1</v>
      </c>
      <c r="T75" s="535">
        <v>20</v>
      </c>
      <c r="U75" s="442">
        <v>59.97</v>
      </c>
      <c r="V75" s="519">
        <v>98</v>
      </c>
      <c r="W75" s="414">
        <v>1</v>
      </c>
      <c r="X75" s="301">
        <v>46</v>
      </c>
      <c r="Y75" s="520">
        <v>57.56</v>
      </c>
      <c r="Z75" s="519">
        <v>80</v>
      </c>
      <c r="AA75" s="521"/>
      <c r="AB75" s="442"/>
      <c r="AC75" s="442">
        <v>62.57</v>
      </c>
      <c r="AD75" s="519">
        <v>87</v>
      </c>
      <c r="AE75" s="275">
        <f t="shared" si="1"/>
        <v>638</v>
      </c>
      <c r="AF75" s="67"/>
    </row>
    <row r="76" spans="1:32" ht="15" customHeight="1" x14ac:dyDescent="0.25">
      <c r="A76" s="263">
        <v>7</v>
      </c>
      <c r="B76" s="119" t="s">
        <v>186</v>
      </c>
      <c r="C76" s="1209">
        <v>3</v>
      </c>
      <c r="D76" s="1219">
        <v>19.7</v>
      </c>
      <c r="E76" s="1210">
        <v>56.57</v>
      </c>
      <c r="F76" s="1211">
        <v>90</v>
      </c>
      <c r="G76" s="955">
        <v>1</v>
      </c>
      <c r="H76" s="748">
        <v>46</v>
      </c>
      <c r="I76" s="748">
        <v>53.3</v>
      </c>
      <c r="J76" s="956">
        <v>67</v>
      </c>
      <c r="K76" s="774"/>
      <c r="L76" s="542"/>
      <c r="M76" s="748">
        <v>61.5</v>
      </c>
      <c r="N76" s="443">
        <v>100</v>
      </c>
      <c r="O76" s="540">
        <v>1</v>
      </c>
      <c r="P76" s="541">
        <v>39</v>
      </c>
      <c r="Q76" s="542">
        <v>60.28</v>
      </c>
      <c r="R76" s="443">
        <v>84</v>
      </c>
      <c r="S76" s="528">
        <v>2</v>
      </c>
      <c r="T76" s="529">
        <v>56</v>
      </c>
      <c r="U76" s="442">
        <v>59.97</v>
      </c>
      <c r="V76" s="519">
        <v>49</v>
      </c>
      <c r="W76" s="414">
        <v>1</v>
      </c>
      <c r="X76" s="28">
        <v>73</v>
      </c>
      <c r="Y76" s="520">
        <v>57.56</v>
      </c>
      <c r="Z76" s="519">
        <v>6</v>
      </c>
      <c r="AA76" s="521">
        <v>2</v>
      </c>
      <c r="AB76" s="527">
        <v>71.5</v>
      </c>
      <c r="AC76" s="442">
        <v>62.57</v>
      </c>
      <c r="AD76" s="519">
        <v>12</v>
      </c>
      <c r="AE76" s="275">
        <f t="shared" si="1"/>
        <v>408</v>
      </c>
      <c r="AF76" s="67"/>
    </row>
    <row r="77" spans="1:32" ht="15" customHeight="1" x14ac:dyDescent="0.25">
      <c r="A77" s="263">
        <v>8</v>
      </c>
      <c r="B77" s="119" t="s">
        <v>94</v>
      </c>
      <c r="C77" s="1209">
        <v>4</v>
      </c>
      <c r="D77" s="1219">
        <v>57</v>
      </c>
      <c r="E77" s="1210">
        <v>56.57</v>
      </c>
      <c r="F77" s="1211">
        <v>43</v>
      </c>
      <c r="G77" s="955">
        <v>6</v>
      </c>
      <c r="H77" s="748">
        <v>48.666666666666657</v>
      </c>
      <c r="I77" s="748">
        <v>53.3</v>
      </c>
      <c r="J77" s="956">
        <v>60</v>
      </c>
      <c r="K77" s="516">
        <v>5</v>
      </c>
      <c r="L77" s="541">
        <v>43</v>
      </c>
      <c r="M77" s="748">
        <v>61.5</v>
      </c>
      <c r="N77" s="443">
        <v>75</v>
      </c>
      <c r="O77" s="540">
        <v>2</v>
      </c>
      <c r="P77" s="541">
        <v>47</v>
      </c>
      <c r="Q77" s="542">
        <v>60.28</v>
      </c>
      <c r="R77" s="443">
        <v>70</v>
      </c>
      <c r="S77" s="528">
        <v>6</v>
      </c>
      <c r="T77" s="529">
        <v>38.166666666666664</v>
      </c>
      <c r="U77" s="442">
        <v>59.97</v>
      </c>
      <c r="V77" s="519">
        <v>88</v>
      </c>
      <c r="W77" s="414">
        <v>6</v>
      </c>
      <c r="X77" s="28">
        <v>54.166666666666664</v>
      </c>
      <c r="Y77" s="520">
        <v>57.56</v>
      </c>
      <c r="Z77" s="519">
        <v>50</v>
      </c>
      <c r="AA77" s="521">
        <v>3</v>
      </c>
      <c r="AB77" s="522">
        <v>60.33</v>
      </c>
      <c r="AC77" s="442">
        <v>62.57</v>
      </c>
      <c r="AD77" s="519">
        <v>44</v>
      </c>
      <c r="AE77" s="275">
        <f t="shared" si="1"/>
        <v>430</v>
      </c>
      <c r="AF77" s="67"/>
    </row>
    <row r="78" spans="1:32" ht="15" customHeight="1" x14ac:dyDescent="0.25">
      <c r="A78" s="263">
        <v>9</v>
      </c>
      <c r="B78" s="119" t="s">
        <v>25</v>
      </c>
      <c r="C78" s="1209"/>
      <c r="D78" s="1219"/>
      <c r="E78" s="1210">
        <v>56.57</v>
      </c>
      <c r="F78" s="1211">
        <v>96</v>
      </c>
      <c r="G78" s="955">
        <v>1</v>
      </c>
      <c r="H78" s="748">
        <v>56</v>
      </c>
      <c r="I78" s="748">
        <v>53.3</v>
      </c>
      <c r="J78" s="956">
        <v>42</v>
      </c>
      <c r="K78" s="774"/>
      <c r="L78" s="542"/>
      <c r="M78" s="748">
        <v>61.5</v>
      </c>
      <c r="N78" s="443">
        <v>100</v>
      </c>
      <c r="O78" s="540">
        <v>4</v>
      </c>
      <c r="P78" s="541">
        <v>36</v>
      </c>
      <c r="Q78" s="542">
        <v>60.28</v>
      </c>
      <c r="R78" s="443">
        <v>88</v>
      </c>
      <c r="S78" s="528">
        <v>1</v>
      </c>
      <c r="T78" s="529">
        <v>57</v>
      </c>
      <c r="U78" s="442">
        <v>59.97</v>
      </c>
      <c r="V78" s="519">
        <v>45</v>
      </c>
      <c r="W78" s="414">
        <v>2</v>
      </c>
      <c r="X78" s="301">
        <v>40</v>
      </c>
      <c r="Y78" s="520">
        <v>57.56</v>
      </c>
      <c r="Z78" s="519">
        <v>87</v>
      </c>
      <c r="AA78" s="521"/>
      <c r="AB78" s="442"/>
      <c r="AC78" s="442">
        <v>62.57</v>
      </c>
      <c r="AD78" s="519">
        <v>87</v>
      </c>
      <c r="AE78" s="275">
        <f t="shared" si="1"/>
        <v>545</v>
      </c>
      <c r="AF78" s="67"/>
    </row>
    <row r="79" spans="1:32" ht="15" customHeight="1" x14ac:dyDescent="0.25">
      <c r="A79" s="263">
        <v>10</v>
      </c>
      <c r="B79" s="119" t="s">
        <v>185</v>
      </c>
      <c r="C79" s="1209">
        <v>8</v>
      </c>
      <c r="D79" s="1219">
        <v>43.5</v>
      </c>
      <c r="E79" s="1210">
        <v>56.57</v>
      </c>
      <c r="F79" s="1211">
        <v>65</v>
      </c>
      <c r="G79" s="955">
        <v>2</v>
      </c>
      <c r="H79" s="748">
        <v>16.5</v>
      </c>
      <c r="I79" s="748">
        <v>53.3</v>
      </c>
      <c r="J79" s="956">
        <v>90</v>
      </c>
      <c r="K79" s="516">
        <v>3</v>
      </c>
      <c r="L79" s="541">
        <v>37</v>
      </c>
      <c r="M79" s="748">
        <v>61.5</v>
      </c>
      <c r="N79" s="443">
        <v>85</v>
      </c>
      <c r="O79" s="540">
        <v>3</v>
      </c>
      <c r="P79" s="541">
        <v>45.6</v>
      </c>
      <c r="Q79" s="542">
        <v>60.28</v>
      </c>
      <c r="R79" s="443">
        <v>73</v>
      </c>
      <c r="S79" s="528">
        <v>7</v>
      </c>
      <c r="T79" s="529">
        <v>34.857142857142854</v>
      </c>
      <c r="U79" s="442">
        <v>59.97</v>
      </c>
      <c r="V79" s="519">
        <v>91</v>
      </c>
      <c r="W79" s="414">
        <v>2</v>
      </c>
      <c r="X79" s="28">
        <v>57.5</v>
      </c>
      <c r="Y79" s="520">
        <v>57.56</v>
      </c>
      <c r="Z79" s="519">
        <v>38</v>
      </c>
      <c r="AA79" s="521">
        <v>2</v>
      </c>
      <c r="AB79" s="527">
        <v>47</v>
      </c>
      <c r="AC79" s="442">
        <v>62.57</v>
      </c>
      <c r="AD79" s="519">
        <v>76</v>
      </c>
      <c r="AE79" s="275">
        <f t="shared" si="1"/>
        <v>518</v>
      </c>
      <c r="AF79" s="67"/>
    </row>
    <row r="80" spans="1:32" ht="15" customHeight="1" x14ac:dyDescent="0.25">
      <c r="A80" s="263">
        <v>11</v>
      </c>
      <c r="B80" s="122" t="s">
        <v>164</v>
      </c>
      <c r="C80" s="1212"/>
      <c r="D80" s="1001"/>
      <c r="E80" s="1213">
        <v>56.57</v>
      </c>
      <c r="F80" s="1214">
        <v>96</v>
      </c>
      <c r="G80" s="924"/>
      <c r="H80" s="517"/>
      <c r="I80" s="517">
        <v>53.3</v>
      </c>
      <c r="J80" s="925">
        <v>92</v>
      </c>
      <c r="K80" s="516">
        <v>1</v>
      </c>
      <c r="L80" s="541">
        <v>54</v>
      </c>
      <c r="M80" s="529">
        <v>61.5</v>
      </c>
      <c r="N80" s="443">
        <v>57</v>
      </c>
      <c r="O80" s="528"/>
      <c r="P80" s="518"/>
      <c r="Q80" s="518">
        <v>60.28</v>
      </c>
      <c r="R80" s="443">
        <v>98</v>
      </c>
      <c r="S80" s="516"/>
      <c r="T80" s="517"/>
      <c r="U80" s="442">
        <v>59.97</v>
      </c>
      <c r="V80" s="519">
        <v>100</v>
      </c>
      <c r="W80" s="414"/>
      <c r="X80" s="28"/>
      <c r="Y80" s="520">
        <v>57.56</v>
      </c>
      <c r="Z80" s="519">
        <v>97</v>
      </c>
      <c r="AA80" s="521"/>
      <c r="AB80" s="539"/>
      <c r="AC80" s="442">
        <v>62.57</v>
      </c>
      <c r="AD80" s="519">
        <v>87</v>
      </c>
      <c r="AE80" s="275">
        <f t="shared" si="1"/>
        <v>627</v>
      </c>
      <c r="AF80" s="67"/>
    </row>
    <row r="81" spans="1:32" ht="15" customHeight="1" x14ac:dyDescent="0.25">
      <c r="A81" s="263">
        <v>12</v>
      </c>
      <c r="B81" s="119" t="s">
        <v>91</v>
      </c>
      <c r="C81" s="1209"/>
      <c r="D81" s="1219"/>
      <c r="E81" s="1210">
        <v>56.57</v>
      </c>
      <c r="F81" s="1211">
        <v>96</v>
      </c>
      <c r="G81" s="955"/>
      <c r="H81" s="748"/>
      <c r="I81" s="748">
        <v>53.3</v>
      </c>
      <c r="J81" s="956">
        <v>92</v>
      </c>
      <c r="K81" s="540">
        <v>5</v>
      </c>
      <c r="L81" s="541">
        <v>54</v>
      </c>
      <c r="M81" s="748">
        <v>61.5</v>
      </c>
      <c r="N81" s="443">
        <v>56</v>
      </c>
      <c r="O81" s="540">
        <v>1</v>
      </c>
      <c r="P81" s="541">
        <v>47</v>
      </c>
      <c r="Q81" s="542">
        <v>60.28</v>
      </c>
      <c r="R81" s="443">
        <v>71</v>
      </c>
      <c r="S81" s="528">
        <v>1</v>
      </c>
      <c r="T81" s="529">
        <v>43</v>
      </c>
      <c r="U81" s="442">
        <v>59.97</v>
      </c>
      <c r="V81" s="519">
        <v>81</v>
      </c>
      <c r="W81" s="414">
        <v>3</v>
      </c>
      <c r="X81" s="301">
        <v>71</v>
      </c>
      <c r="Y81" s="520">
        <v>57.56</v>
      </c>
      <c r="Z81" s="519">
        <v>10</v>
      </c>
      <c r="AA81" s="521">
        <v>4</v>
      </c>
      <c r="AB81" s="522">
        <v>67.5</v>
      </c>
      <c r="AC81" s="442">
        <v>62.57</v>
      </c>
      <c r="AD81" s="519">
        <v>23</v>
      </c>
      <c r="AE81" s="275">
        <f t="shared" si="1"/>
        <v>429</v>
      </c>
      <c r="AF81" s="67"/>
    </row>
    <row r="82" spans="1:32" ht="15" customHeight="1" x14ac:dyDescent="0.25">
      <c r="A82" s="263">
        <v>13</v>
      </c>
      <c r="B82" s="119" t="s">
        <v>184</v>
      </c>
      <c r="C82" s="1209">
        <v>5</v>
      </c>
      <c r="D82" s="1219">
        <v>22.2</v>
      </c>
      <c r="E82" s="1210">
        <v>56.57</v>
      </c>
      <c r="F82" s="1211">
        <v>89</v>
      </c>
      <c r="G82" s="955">
        <v>2</v>
      </c>
      <c r="H82" s="748">
        <v>37.5</v>
      </c>
      <c r="I82" s="748">
        <v>53.3</v>
      </c>
      <c r="J82" s="956">
        <v>79</v>
      </c>
      <c r="K82" s="540">
        <v>3</v>
      </c>
      <c r="L82" s="517">
        <v>49.33</v>
      </c>
      <c r="M82" s="748">
        <v>61.5</v>
      </c>
      <c r="N82" s="443">
        <v>63</v>
      </c>
      <c r="O82" s="516">
        <v>5</v>
      </c>
      <c r="P82" s="517">
        <v>41.4</v>
      </c>
      <c r="Q82" s="542">
        <v>60.28</v>
      </c>
      <c r="R82" s="443">
        <v>79</v>
      </c>
      <c r="S82" s="516">
        <v>2</v>
      </c>
      <c r="T82" s="535">
        <v>29</v>
      </c>
      <c r="U82" s="442">
        <v>59.97</v>
      </c>
      <c r="V82" s="519">
        <v>95</v>
      </c>
      <c r="W82" s="414">
        <v>3</v>
      </c>
      <c r="X82" s="28">
        <v>64</v>
      </c>
      <c r="Y82" s="520">
        <v>57.56</v>
      </c>
      <c r="Z82" s="519">
        <v>20</v>
      </c>
      <c r="AA82" s="521">
        <v>5</v>
      </c>
      <c r="AB82" s="522">
        <v>53.4</v>
      </c>
      <c r="AC82" s="442">
        <v>62.57</v>
      </c>
      <c r="AD82" s="519">
        <v>66</v>
      </c>
      <c r="AE82" s="275">
        <f t="shared" si="1"/>
        <v>491</v>
      </c>
      <c r="AF82" s="67"/>
    </row>
    <row r="83" spans="1:32" s="573" customFormat="1" ht="15" customHeight="1" x14ac:dyDescent="0.25">
      <c r="A83" s="263">
        <v>14</v>
      </c>
      <c r="B83" s="119" t="s">
        <v>28</v>
      </c>
      <c r="C83" s="1209"/>
      <c r="D83" s="1219"/>
      <c r="E83" s="1210">
        <v>56.57</v>
      </c>
      <c r="F83" s="1211">
        <v>96</v>
      </c>
      <c r="G83" s="955"/>
      <c r="H83" s="748"/>
      <c r="I83" s="748">
        <v>53.3</v>
      </c>
      <c r="J83" s="956">
        <v>92</v>
      </c>
      <c r="K83" s="528">
        <v>5</v>
      </c>
      <c r="L83" s="517">
        <v>38</v>
      </c>
      <c r="M83" s="748">
        <v>61.5</v>
      </c>
      <c r="N83" s="443">
        <v>82</v>
      </c>
      <c r="O83" s="516">
        <v>6</v>
      </c>
      <c r="P83" s="517">
        <v>52.8</v>
      </c>
      <c r="Q83" s="542">
        <v>60.28</v>
      </c>
      <c r="R83" s="443">
        <v>57</v>
      </c>
      <c r="S83" s="516">
        <v>5</v>
      </c>
      <c r="T83" s="517">
        <v>38.799999999999997</v>
      </c>
      <c r="U83" s="442">
        <v>59.97</v>
      </c>
      <c r="V83" s="519">
        <v>87</v>
      </c>
      <c r="W83" s="414">
        <v>5</v>
      </c>
      <c r="X83" s="28">
        <v>52</v>
      </c>
      <c r="Y83" s="520">
        <v>57.56</v>
      </c>
      <c r="Z83" s="519">
        <v>58</v>
      </c>
      <c r="AA83" s="521">
        <v>2</v>
      </c>
      <c r="AB83" s="551">
        <v>53.4</v>
      </c>
      <c r="AC83" s="442">
        <v>62.57</v>
      </c>
      <c r="AD83" s="519">
        <v>67</v>
      </c>
      <c r="AE83" s="470">
        <f t="shared" si="1"/>
        <v>539</v>
      </c>
      <c r="AF83" s="67"/>
    </row>
    <row r="84" spans="1:32" ht="15" customHeight="1" thickBot="1" x14ac:dyDescent="0.3">
      <c r="A84" s="571">
        <v>15</v>
      </c>
      <c r="B84" s="119" t="s">
        <v>107</v>
      </c>
      <c r="C84" s="1209">
        <v>5</v>
      </c>
      <c r="D84" s="1219">
        <v>51.6</v>
      </c>
      <c r="E84" s="1210">
        <v>56.57</v>
      </c>
      <c r="F84" s="1211">
        <v>53</v>
      </c>
      <c r="G84" s="955">
        <v>4</v>
      </c>
      <c r="H84" s="748">
        <v>47.75</v>
      </c>
      <c r="I84" s="748">
        <v>53.3</v>
      </c>
      <c r="J84" s="956">
        <v>63</v>
      </c>
      <c r="K84" s="516">
        <v>2</v>
      </c>
      <c r="L84" s="517">
        <v>41.5</v>
      </c>
      <c r="M84" s="748">
        <v>61.5</v>
      </c>
      <c r="N84" s="443">
        <v>77</v>
      </c>
      <c r="O84" s="516">
        <v>1</v>
      </c>
      <c r="P84" s="517">
        <v>95</v>
      </c>
      <c r="Q84" s="542">
        <v>60.28</v>
      </c>
      <c r="R84" s="443">
        <v>1</v>
      </c>
      <c r="S84" s="516">
        <v>2</v>
      </c>
      <c r="T84" s="517">
        <v>65</v>
      </c>
      <c r="U84" s="442">
        <v>59.97</v>
      </c>
      <c r="V84" s="519">
        <v>23</v>
      </c>
      <c r="W84" s="414">
        <v>1</v>
      </c>
      <c r="X84" s="524">
        <v>39</v>
      </c>
      <c r="Y84" s="520">
        <v>57.56</v>
      </c>
      <c r="Z84" s="519">
        <v>90</v>
      </c>
      <c r="AA84" s="521">
        <v>2</v>
      </c>
      <c r="AB84" s="539">
        <v>36</v>
      </c>
      <c r="AC84" s="442">
        <v>62.57</v>
      </c>
      <c r="AD84" s="519">
        <v>85</v>
      </c>
      <c r="AE84" s="470">
        <f t="shared" si="1"/>
        <v>392</v>
      </c>
      <c r="AF84" s="67"/>
    </row>
    <row r="85" spans="1:32" ht="15" customHeight="1" thickBot="1" x14ac:dyDescent="0.3">
      <c r="A85" s="495"/>
      <c r="B85" s="509" t="s">
        <v>150</v>
      </c>
      <c r="C85" s="510">
        <f>SUM(C86:C116)</f>
        <v>265</v>
      </c>
      <c r="D85" s="560">
        <f>AVERAGE(D86:D116)</f>
        <v>49.04999999999999</v>
      </c>
      <c r="E85" s="511">
        <v>56.57</v>
      </c>
      <c r="F85" s="512"/>
      <c r="G85" s="510">
        <f>SUM(G86:G116)</f>
        <v>245</v>
      </c>
      <c r="H85" s="817">
        <f>AVERAGE(H86:H116)</f>
        <v>53.62042555658627</v>
      </c>
      <c r="I85" s="560">
        <v>53.3</v>
      </c>
      <c r="J85" s="512"/>
      <c r="K85" s="510">
        <f>SUM(K86:K116)</f>
        <v>221</v>
      </c>
      <c r="L85" s="560">
        <f>AVERAGE(L86:L116)</f>
        <v>58.61888888888889</v>
      </c>
      <c r="M85" s="735">
        <v>61.5</v>
      </c>
      <c r="N85" s="512"/>
      <c r="O85" s="510">
        <f>SUM(O86:O116)</f>
        <v>225</v>
      </c>
      <c r="P85" s="560">
        <f>AVERAGE(P86:P116)</f>
        <v>55.732187746893636</v>
      </c>
      <c r="Q85" s="511">
        <v>60.28</v>
      </c>
      <c r="R85" s="512"/>
      <c r="S85" s="484">
        <f>SUM(S86:S116)</f>
        <v>185</v>
      </c>
      <c r="T85" s="513">
        <f>AVERAGE(T86:T116)</f>
        <v>58.119346829640953</v>
      </c>
      <c r="U85" s="460">
        <v>59.97</v>
      </c>
      <c r="V85" s="461"/>
      <c r="W85" s="769">
        <f>SUM(W86:W116)</f>
        <v>188</v>
      </c>
      <c r="X85" s="514">
        <f>AVERAGE(X86:X116)</f>
        <v>56.629463886083279</v>
      </c>
      <c r="Y85" s="464">
        <v>57.56</v>
      </c>
      <c r="Z85" s="461"/>
      <c r="AA85" s="297">
        <f>SUM(AA86:AA116)</f>
        <v>175</v>
      </c>
      <c r="AB85" s="490">
        <f>AVERAGE(AB86:AB116)</f>
        <v>60.281382608695651</v>
      </c>
      <c r="AC85" s="467">
        <v>62.57</v>
      </c>
      <c r="AD85" s="461"/>
      <c r="AE85" s="468"/>
      <c r="AF85" s="67"/>
    </row>
    <row r="86" spans="1:32" ht="15" customHeight="1" x14ac:dyDescent="0.25">
      <c r="A86" s="262">
        <v>1</v>
      </c>
      <c r="B86" s="773" t="s">
        <v>187</v>
      </c>
      <c r="C86" s="969">
        <v>2</v>
      </c>
      <c r="D86" s="918">
        <v>36</v>
      </c>
      <c r="E86" s="1190">
        <v>56.57</v>
      </c>
      <c r="F86" s="970">
        <v>75</v>
      </c>
      <c r="G86" s="969">
        <v>3</v>
      </c>
      <c r="H86" s="918">
        <v>63.666666666666657</v>
      </c>
      <c r="I86" s="918">
        <v>53.3</v>
      </c>
      <c r="J86" s="970">
        <v>21</v>
      </c>
      <c r="K86" s="537">
        <v>10</v>
      </c>
      <c r="L86" s="517">
        <v>62</v>
      </c>
      <c r="M86" s="749">
        <v>61.5</v>
      </c>
      <c r="N86" s="443">
        <v>33</v>
      </c>
      <c r="O86" s="516">
        <v>7</v>
      </c>
      <c r="P86" s="517">
        <v>55.714285714285715</v>
      </c>
      <c r="Q86" s="750">
        <v>60.28</v>
      </c>
      <c r="R86" s="443">
        <v>49</v>
      </c>
      <c r="S86" s="516">
        <v>1</v>
      </c>
      <c r="T86" s="523">
        <v>75</v>
      </c>
      <c r="U86" s="442">
        <v>59.97</v>
      </c>
      <c r="V86" s="519">
        <v>4</v>
      </c>
      <c r="W86" s="414">
        <v>6</v>
      </c>
      <c r="X86" s="28">
        <v>61.5</v>
      </c>
      <c r="Y86" s="520">
        <v>57.56</v>
      </c>
      <c r="Z86" s="519">
        <v>23</v>
      </c>
      <c r="AA86" s="521">
        <v>1</v>
      </c>
      <c r="AB86" s="530">
        <v>90</v>
      </c>
      <c r="AC86" s="442">
        <v>62.57</v>
      </c>
      <c r="AD86" s="519">
        <v>2</v>
      </c>
      <c r="AE86" s="275">
        <f t="shared" si="1"/>
        <v>207</v>
      </c>
      <c r="AF86" s="67"/>
    </row>
    <row r="87" spans="1:32" ht="15" customHeight="1" x14ac:dyDescent="0.25">
      <c r="A87" s="571">
        <v>2</v>
      </c>
      <c r="B87" s="120" t="s">
        <v>69</v>
      </c>
      <c r="C87" s="971"/>
      <c r="D87" s="919"/>
      <c r="E87" s="1191">
        <v>56.57</v>
      </c>
      <c r="F87" s="972">
        <v>96</v>
      </c>
      <c r="G87" s="971"/>
      <c r="H87" s="919"/>
      <c r="I87" s="919">
        <v>53.3</v>
      </c>
      <c r="J87" s="972">
        <v>92</v>
      </c>
      <c r="K87" s="516">
        <v>4</v>
      </c>
      <c r="L87" s="517">
        <v>42.25</v>
      </c>
      <c r="M87" s="748">
        <v>61.5</v>
      </c>
      <c r="N87" s="443">
        <v>76</v>
      </c>
      <c r="O87" s="516">
        <v>3</v>
      </c>
      <c r="P87" s="517">
        <v>37.333333333333336</v>
      </c>
      <c r="Q87" s="542">
        <v>60.28</v>
      </c>
      <c r="R87" s="443">
        <v>86</v>
      </c>
      <c r="S87" s="516">
        <v>1</v>
      </c>
      <c r="T87" s="535">
        <v>20</v>
      </c>
      <c r="U87" s="442">
        <v>59.97</v>
      </c>
      <c r="V87" s="519">
        <v>99</v>
      </c>
      <c r="W87" s="531"/>
      <c r="X87" s="532"/>
      <c r="Y87" s="520">
        <v>57.56</v>
      </c>
      <c r="Z87" s="519">
        <v>97</v>
      </c>
      <c r="AA87" s="531"/>
      <c r="AB87" s="532"/>
      <c r="AC87" s="442">
        <v>62.57</v>
      </c>
      <c r="AD87" s="519">
        <v>87</v>
      </c>
      <c r="AE87" s="275">
        <f t="shared" si="1"/>
        <v>633</v>
      </c>
      <c r="AF87" s="67"/>
    </row>
    <row r="88" spans="1:32" ht="15" customHeight="1" x14ac:dyDescent="0.25">
      <c r="A88" s="260">
        <v>3</v>
      </c>
      <c r="B88" s="773" t="s">
        <v>9</v>
      </c>
      <c r="C88" s="969">
        <v>5</v>
      </c>
      <c r="D88" s="918">
        <v>63</v>
      </c>
      <c r="E88" s="1190">
        <v>56.57</v>
      </c>
      <c r="F88" s="970">
        <v>23</v>
      </c>
      <c r="G88" s="969">
        <v>3</v>
      </c>
      <c r="H88" s="918">
        <v>50</v>
      </c>
      <c r="I88" s="918">
        <v>53.3</v>
      </c>
      <c r="J88" s="970">
        <v>54</v>
      </c>
      <c r="K88" s="537">
        <v>8</v>
      </c>
      <c r="L88" s="517">
        <v>62</v>
      </c>
      <c r="M88" s="749">
        <v>61.5</v>
      </c>
      <c r="N88" s="443">
        <v>34</v>
      </c>
      <c r="O88" s="516">
        <v>5</v>
      </c>
      <c r="P88" s="517">
        <v>67.400000000000006</v>
      </c>
      <c r="Q88" s="750">
        <v>60.28</v>
      </c>
      <c r="R88" s="443">
        <v>15</v>
      </c>
      <c r="S88" s="516">
        <v>5</v>
      </c>
      <c r="T88" s="517">
        <v>66</v>
      </c>
      <c r="U88" s="442">
        <v>59.97</v>
      </c>
      <c r="V88" s="519">
        <v>20</v>
      </c>
      <c r="W88" s="414">
        <v>6</v>
      </c>
      <c r="X88" s="28">
        <v>53.166666666666664</v>
      </c>
      <c r="Y88" s="520">
        <v>57.56</v>
      </c>
      <c r="Z88" s="519">
        <v>54</v>
      </c>
      <c r="AA88" s="521">
        <v>10</v>
      </c>
      <c r="AB88" s="522">
        <v>51.6</v>
      </c>
      <c r="AC88" s="442">
        <v>62.57</v>
      </c>
      <c r="AD88" s="519">
        <v>71</v>
      </c>
      <c r="AE88" s="275">
        <f t="shared" si="1"/>
        <v>271</v>
      </c>
      <c r="AF88" s="67"/>
    </row>
    <row r="89" spans="1:32" ht="15" customHeight="1" x14ac:dyDescent="0.25">
      <c r="A89" s="260">
        <v>4</v>
      </c>
      <c r="B89" s="773" t="s">
        <v>188</v>
      </c>
      <c r="C89" s="969">
        <v>2</v>
      </c>
      <c r="D89" s="918">
        <v>83</v>
      </c>
      <c r="E89" s="1190">
        <v>56.57</v>
      </c>
      <c r="F89" s="970">
        <v>2</v>
      </c>
      <c r="G89" s="969">
        <v>3</v>
      </c>
      <c r="H89" s="918">
        <v>30.666666666666671</v>
      </c>
      <c r="I89" s="918">
        <v>53.3</v>
      </c>
      <c r="J89" s="970">
        <v>84</v>
      </c>
      <c r="K89" s="537">
        <v>8</v>
      </c>
      <c r="L89" s="517">
        <v>59.13</v>
      </c>
      <c r="M89" s="749">
        <v>61.5</v>
      </c>
      <c r="N89" s="443">
        <v>42</v>
      </c>
      <c r="O89" s="516">
        <v>9</v>
      </c>
      <c r="P89" s="517">
        <v>47.444444444444443</v>
      </c>
      <c r="Q89" s="750">
        <v>60.28</v>
      </c>
      <c r="R89" s="443">
        <v>69</v>
      </c>
      <c r="S89" s="516">
        <v>6</v>
      </c>
      <c r="T89" s="517">
        <v>60.833333333333336</v>
      </c>
      <c r="U89" s="442">
        <v>59.97</v>
      </c>
      <c r="V89" s="519">
        <v>35</v>
      </c>
      <c r="W89" s="414">
        <v>6</v>
      </c>
      <c r="X89" s="28">
        <v>47.666666666666664</v>
      </c>
      <c r="Y89" s="520">
        <v>57.56</v>
      </c>
      <c r="Z89" s="519">
        <v>72</v>
      </c>
      <c r="AA89" s="521">
        <v>10</v>
      </c>
      <c r="AB89" s="522">
        <v>63.3</v>
      </c>
      <c r="AC89" s="442">
        <v>62.57</v>
      </c>
      <c r="AD89" s="519">
        <v>33</v>
      </c>
      <c r="AE89" s="275">
        <f t="shared" si="1"/>
        <v>337</v>
      </c>
      <c r="AF89" s="67"/>
    </row>
    <row r="90" spans="1:32" ht="15" customHeight="1" x14ac:dyDescent="0.25">
      <c r="A90" s="260">
        <v>5</v>
      </c>
      <c r="B90" s="773" t="s">
        <v>12</v>
      </c>
      <c r="C90" s="969">
        <v>10</v>
      </c>
      <c r="D90" s="918">
        <v>66</v>
      </c>
      <c r="E90" s="1190">
        <v>56.57</v>
      </c>
      <c r="F90" s="970">
        <v>13</v>
      </c>
      <c r="G90" s="969">
        <v>11</v>
      </c>
      <c r="H90" s="918">
        <v>74.909090909090907</v>
      </c>
      <c r="I90" s="918">
        <v>53.3</v>
      </c>
      <c r="J90" s="970">
        <v>6</v>
      </c>
      <c r="K90" s="528">
        <v>6</v>
      </c>
      <c r="L90" s="517">
        <v>72</v>
      </c>
      <c r="M90" s="749">
        <v>61.5</v>
      </c>
      <c r="N90" s="443">
        <v>9</v>
      </c>
      <c r="O90" s="516">
        <v>7</v>
      </c>
      <c r="P90" s="517">
        <v>58.142857142857146</v>
      </c>
      <c r="Q90" s="750">
        <v>60.28</v>
      </c>
      <c r="R90" s="443">
        <v>41</v>
      </c>
      <c r="S90" s="516">
        <v>8</v>
      </c>
      <c r="T90" s="517">
        <v>66.625</v>
      </c>
      <c r="U90" s="442">
        <v>59.97</v>
      </c>
      <c r="V90" s="519">
        <v>19</v>
      </c>
      <c r="W90" s="414">
        <v>7</v>
      </c>
      <c r="X90" s="28">
        <v>67.428571428571431</v>
      </c>
      <c r="Y90" s="520">
        <v>57.56</v>
      </c>
      <c r="Z90" s="519">
        <v>13</v>
      </c>
      <c r="AA90" s="521">
        <v>10</v>
      </c>
      <c r="AB90" s="522">
        <v>70.099999999999994</v>
      </c>
      <c r="AC90" s="442">
        <v>62.57</v>
      </c>
      <c r="AD90" s="519">
        <v>16</v>
      </c>
      <c r="AE90" s="275">
        <f t="shared" si="1"/>
        <v>117</v>
      </c>
      <c r="AF90" s="67"/>
    </row>
    <row r="91" spans="1:32" ht="15" customHeight="1" x14ac:dyDescent="0.25">
      <c r="A91" s="260">
        <v>6</v>
      </c>
      <c r="B91" s="773" t="s">
        <v>14</v>
      </c>
      <c r="C91" s="969"/>
      <c r="D91" s="918"/>
      <c r="E91" s="1190">
        <v>56.57</v>
      </c>
      <c r="F91" s="970">
        <v>96</v>
      </c>
      <c r="G91" s="969"/>
      <c r="H91" s="918"/>
      <c r="I91" s="918">
        <v>53.3</v>
      </c>
      <c r="J91" s="970">
        <v>92</v>
      </c>
      <c r="K91" s="537">
        <v>4</v>
      </c>
      <c r="L91" s="517">
        <v>61</v>
      </c>
      <c r="M91" s="749">
        <v>61.5</v>
      </c>
      <c r="N91" s="443">
        <v>38</v>
      </c>
      <c r="O91" s="516">
        <v>7</v>
      </c>
      <c r="P91" s="517">
        <v>56.571428571428569</v>
      </c>
      <c r="Q91" s="750">
        <v>60.28</v>
      </c>
      <c r="R91" s="443">
        <v>45</v>
      </c>
      <c r="S91" s="516">
        <v>4</v>
      </c>
      <c r="T91" s="517">
        <v>56.5</v>
      </c>
      <c r="U91" s="442">
        <v>59.97</v>
      </c>
      <c r="V91" s="519">
        <v>48</v>
      </c>
      <c r="W91" s="414">
        <v>1</v>
      </c>
      <c r="X91" s="28">
        <v>58</v>
      </c>
      <c r="Y91" s="520">
        <v>57.56</v>
      </c>
      <c r="Z91" s="519">
        <v>36</v>
      </c>
      <c r="AA91" s="521">
        <v>5</v>
      </c>
      <c r="AB91" s="522">
        <v>68</v>
      </c>
      <c r="AC91" s="442">
        <v>62.57</v>
      </c>
      <c r="AD91" s="519">
        <v>21</v>
      </c>
      <c r="AE91" s="275">
        <f t="shared" si="1"/>
        <v>376</v>
      </c>
      <c r="AF91" s="67"/>
    </row>
    <row r="92" spans="1:32" ht="15" customHeight="1" x14ac:dyDescent="0.25">
      <c r="A92" s="260">
        <v>7</v>
      </c>
      <c r="B92" s="773" t="s">
        <v>189</v>
      </c>
      <c r="C92" s="969">
        <v>7</v>
      </c>
      <c r="D92" s="918">
        <v>49</v>
      </c>
      <c r="E92" s="1190">
        <v>56.57</v>
      </c>
      <c r="F92" s="970">
        <v>57</v>
      </c>
      <c r="G92" s="969">
        <v>7</v>
      </c>
      <c r="H92" s="918">
        <v>43.714285714285722</v>
      </c>
      <c r="I92" s="918">
        <v>53.3</v>
      </c>
      <c r="J92" s="970">
        <v>71</v>
      </c>
      <c r="K92" s="540">
        <v>2</v>
      </c>
      <c r="L92" s="517">
        <v>51</v>
      </c>
      <c r="M92" s="749">
        <v>61.5</v>
      </c>
      <c r="N92" s="443">
        <v>61</v>
      </c>
      <c r="O92" s="516">
        <v>6</v>
      </c>
      <c r="P92" s="517">
        <v>59.833333333333336</v>
      </c>
      <c r="Q92" s="750">
        <v>60.28</v>
      </c>
      <c r="R92" s="443">
        <v>36</v>
      </c>
      <c r="S92" s="516">
        <v>4</v>
      </c>
      <c r="T92" s="517">
        <v>47.75</v>
      </c>
      <c r="U92" s="442">
        <v>59.97</v>
      </c>
      <c r="V92" s="519">
        <v>73</v>
      </c>
      <c r="W92" s="414">
        <v>9</v>
      </c>
      <c r="X92" s="28">
        <v>44.111111111111114</v>
      </c>
      <c r="Y92" s="520">
        <v>57.56</v>
      </c>
      <c r="Z92" s="519">
        <v>84</v>
      </c>
      <c r="AA92" s="521">
        <v>8</v>
      </c>
      <c r="AB92" s="522">
        <v>54.75</v>
      </c>
      <c r="AC92" s="442">
        <v>62.57</v>
      </c>
      <c r="AD92" s="519">
        <v>63</v>
      </c>
      <c r="AE92" s="275">
        <f t="shared" si="1"/>
        <v>445</v>
      </c>
      <c r="AF92" s="67"/>
    </row>
    <row r="93" spans="1:32" ht="15" customHeight="1" x14ac:dyDescent="0.25">
      <c r="A93" s="260">
        <v>8</v>
      </c>
      <c r="B93" s="773" t="s">
        <v>23</v>
      </c>
      <c r="C93" s="969">
        <v>1</v>
      </c>
      <c r="D93" s="918">
        <v>24</v>
      </c>
      <c r="E93" s="1190">
        <v>56.57</v>
      </c>
      <c r="F93" s="970">
        <v>85</v>
      </c>
      <c r="G93" s="969">
        <v>2</v>
      </c>
      <c r="H93" s="918">
        <v>47</v>
      </c>
      <c r="I93" s="918">
        <v>53.3</v>
      </c>
      <c r="J93" s="970">
        <v>64</v>
      </c>
      <c r="K93" s="775"/>
      <c r="L93" s="750"/>
      <c r="M93" s="749">
        <v>61.5</v>
      </c>
      <c r="N93" s="443">
        <v>100</v>
      </c>
      <c r="O93" s="516">
        <v>1</v>
      </c>
      <c r="P93" s="517">
        <v>34</v>
      </c>
      <c r="Q93" s="750">
        <v>60.28</v>
      </c>
      <c r="R93" s="443">
        <v>91</v>
      </c>
      <c r="S93" s="516">
        <v>3</v>
      </c>
      <c r="T93" s="517">
        <v>60.333333333333336</v>
      </c>
      <c r="U93" s="442">
        <v>59.97</v>
      </c>
      <c r="V93" s="519">
        <v>37</v>
      </c>
      <c r="W93" s="414">
        <v>3</v>
      </c>
      <c r="X93" s="28">
        <v>67.333333333333329</v>
      </c>
      <c r="Y93" s="520">
        <v>57.56</v>
      </c>
      <c r="Z93" s="519">
        <v>14</v>
      </c>
      <c r="AA93" s="414"/>
      <c r="AB93" s="442"/>
      <c r="AC93" s="442">
        <v>62.57</v>
      </c>
      <c r="AD93" s="519">
        <v>87</v>
      </c>
      <c r="AE93" s="275">
        <f t="shared" si="1"/>
        <v>478</v>
      </c>
      <c r="AF93" s="67"/>
    </row>
    <row r="94" spans="1:32" ht="15" customHeight="1" x14ac:dyDescent="0.25">
      <c r="A94" s="260">
        <v>9</v>
      </c>
      <c r="B94" s="773" t="s">
        <v>3</v>
      </c>
      <c r="C94" s="969">
        <v>3</v>
      </c>
      <c r="D94" s="918">
        <v>62.3</v>
      </c>
      <c r="E94" s="1190">
        <v>56.57</v>
      </c>
      <c r="F94" s="970">
        <v>27</v>
      </c>
      <c r="G94" s="969">
        <v>2</v>
      </c>
      <c r="H94" s="918">
        <v>38</v>
      </c>
      <c r="I94" s="918">
        <v>53.3</v>
      </c>
      <c r="J94" s="970">
        <v>78</v>
      </c>
      <c r="K94" s="537">
        <v>2</v>
      </c>
      <c r="L94" s="517">
        <v>63.5</v>
      </c>
      <c r="M94" s="749">
        <v>61.5</v>
      </c>
      <c r="N94" s="443">
        <v>27</v>
      </c>
      <c r="O94" s="516">
        <v>5</v>
      </c>
      <c r="P94" s="517">
        <v>56.6</v>
      </c>
      <c r="Q94" s="750">
        <v>60.28</v>
      </c>
      <c r="R94" s="443">
        <v>44</v>
      </c>
      <c r="S94" s="516">
        <v>1</v>
      </c>
      <c r="T94" s="517">
        <v>49</v>
      </c>
      <c r="U94" s="442">
        <v>59.97</v>
      </c>
      <c r="V94" s="519">
        <v>69</v>
      </c>
      <c r="W94" s="414">
        <v>1</v>
      </c>
      <c r="X94" s="538">
        <v>87</v>
      </c>
      <c r="Y94" s="520">
        <v>57.56</v>
      </c>
      <c r="Z94" s="519">
        <v>2</v>
      </c>
      <c r="AA94" s="521">
        <v>3</v>
      </c>
      <c r="AB94" s="538">
        <v>55.666699999999999</v>
      </c>
      <c r="AC94" s="442">
        <v>62.57</v>
      </c>
      <c r="AD94" s="519">
        <v>58</v>
      </c>
      <c r="AE94" s="275">
        <f t="shared" si="1"/>
        <v>305</v>
      </c>
      <c r="AF94" s="67"/>
    </row>
    <row r="95" spans="1:32" ht="15" customHeight="1" x14ac:dyDescent="0.25">
      <c r="A95" s="260">
        <v>10</v>
      </c>
      <c r="B95" s="773" t="s">
        <v>5</v>
      </c>
      <c r="C95" s="969">
        <v>3</v>
      </c>
      <c r="D95" s="918">
        <v>52.7</v>
      </c>
      <c r="E95" s="1190">
        <v>56.57</v>
      </c>
      <c r="F95" s="970">
        <v>49</v>
      </c>
      <c r="G95" s="969">
        <v>1</v>
      </c>
      <c r="H95" s="918">
        <v>62</v>
      </c>
      <c r="I95" s="918">
        <v>53.3</v>
      </c>
      <c r="J95" s="970">
        <v>26</v>
      </c>
      <c r="K95" s="775"/>
      <c r="L95" s="750"/>
      <c r="M95" s="749">
        <v>61.5</v>
      </c>
      <c r="N95" s="443">
        <v>100</v>
      </c>
      <c r="O95" s="516">
        <v>4</v>
      </c>
      <c r="P95" s="517">
        <v>51</v>
      </c>
      <c r="Q95" s="750">
        <v>60.28</v>
      </c>
      <c r="R95" s="443">
        <v>59</v>
      </c>
      <c r="S95" s="516">
        <v>2</v>
      </c>
      <c r="T95" s="517">
        <v>55</v>
      </c>
      <c r="U95" s="442">
        <v>59.97</v>
      </c>
      <c r="V95" s="519">
        <v>50</v>
      </c>
      <c r="W95" s="414">
        <v>3</v>
      </c>
      <c r="X95" s="28">
        <v>66.333333333333329</v>
      </c>
      <c r="Y95" s="520">
        <v>57.56</v>
      </c>
      <c r="Z95" s="519">
        <v>15</v>
      </c>
      <c r="AA95" s="521">
        <v>4</v>
      </c>
      <c r="AB95" s="522">
        <v>56</v>
      </c>
      <c r="AC95" s="442">
        <v>62.57</v>
      </c>
      <c r="AD95" s="519">
        <v>56</v>
      </c>
      <c r="AE95" s="275">
        <f t="shared" si="1"/>
        <v>355</v>
      </c>
      <c r="AF95" s="67"/>
    </row>
    <row r="96" spans="1:32" ht="15" customHeight="1" x14ac:dyDescent="0.25">
      <c r="A96" s="260">
        <v>11</v>
      </c>
      <c r="B96" s="755" t="s">
        <v>1</v>
      </c>
      <c r="C96" s="967"/>
      <c r="D96" s="920"/>
      <c r="E96" s="1189">
        <v>56.57</v>
      </c>
      <c r="F96" s="968">
        <v>96</v>
      </c>
      <c r="G96" s="967">
        <v>5</v>
      </c>
      <c r="H96" s="920">
        <v>59.6</v>
      </c>
      <c r="I96" s="920">
        <v>53.3</v>
      </c>
      <c r="J96" s="968">
        <v>34</v>
      </c>
      <c r="K96" s="537">
        <v>2</v>
      </c>
      <c r="L96" s="517">
        <v>57.5</v>
      </c>
      <c r="M96" s="517">
        <v>61.5</v>
      </c>
      <c r="N96" s="443">
        <v>47</v>
      </c>
      <c r="O96" s="516">
        <v>6</v>
      </c>
      <c r="P96" s="517">
        <v>32</v>
      </c>
      <c r="Q96" s="741">
        <v>60.28</v>
      </c>
      <c r="R96" s="443">
        <v>92</v>
      </c>
      <c r="S96" s="516">
        <v>2</v>
      </c>
      <c r="T96" s="517">
        <v>65.5</v>
      </c>
      <c r="U96" s="442">
        <v>59.97</v>
      </c>
      <c r="V96" s="519">
        <v>21</v>
      </c>
      <c r="W96" s="414">
        <v>4</v>
      </c>
      <c r="X96" s="533">
        <v>36.75</v>
      </c>
      <c r="Y96" s="520">
        <v>57.56</v>
      </c>
      <c r="Z96" s="519">
        <v>94</v>
      </c>
      <c r="AA96" s="521">
        <v>1</v>
      </c>
      <c r="AB96" s="527">
        <v>73</v>
      </c>
      <c r="AC96" s="442">
        <v>62.57</v>
      </c>
      <c r="AD96" s="519">
        <v>11</v>
      </c>
      <c r="AE96" s="275">
        <f t="shared" si="1"/>
        <v>395</v>
      </c>
      <c r="AF96" s="67"/>
    </row>
    <row r="97" spans="1:32" ht="15" customHeight="1" x14ac:dyDescent="0.25">
      <c r="A97" s="260">
        <v>12</v>
      </c>
      <c r="B97" s="755" t="s">
        <v>190</v>
      </c>
      <c r="C97" s="967">
        <v>9</v>
      </c>
      <c r="D97" s="920">
        <v>62.8</v>
      </c>
      <c r="E97" s="1189">
        <v>56.57</v>
      </c>
      <c r="F97" s="968">
        <v>26</v>
      </c>
      <c r="G97" s="967">
        <v>3</v>
      </c>
      <c r="H97" s="920">
        <v>72.333333333333329</v>
      </c>
      <c r="I97" s="920">
        <v>53.3</v>
      </c>
      <c r="J97" s="968">
        <v>8</v>
      </c>
      <c r="K97" s="516">
        <v>2</v>
      </c>
      <c r="L97" s="517">
        <v>80</v>
      </c>
      <c r="M97" s="517">
        <v>61.5</v>
      </c>
      <c r="N97" s="443">
        <v>3</v>
      </c>
      <c r="O97" s="516">
        <v>7</v>
      </c>
      <c r="P97" s="517">
        <v>59.428571428571431</v>
      </c>
      <c r="Q97" s="741">
        <v>60.28</v>
      </c>
      <c r="R97" s="443">
        <v>38</v>
      </c>
      <c r="S97" s="516">
        <v>8</v>
      </c>
      <c r="T97" s="517">
        <v>69.875</v>
      </c>
      <c r="U97" s="442">
        <v>59.97</v>
      </c>
      <c r="V97" s="519">
        <v>11</v>
      </c>
      <c r="W97" s="414">
        <v>8</v>
      </c>
      <c r="X97" s="28">
        <v>57.875</v>
      </c>
      <c r="Y97" s="520">
        <v>57.56</v>
      </c>
      <c r="Z97" s="519">
        <v>37</v>
      </c>
      <c r="AA97" s="521">
        <v>3</v>
      </c>
      <c r="AB97" s="522">
        <v>60.333300000000001</v>
      </c>
      <c r="AC97" s="442">
        <v>62.57</v>
      </c>
      <c r="AD97" s="519">
        <v>45</v>
      </c>
      <c r="AE97" s="275">
        <f t="shared" si="1"/>
        <v>168</v>
      </c>
      <c r="AF97" s="67"/>
    </row>
    <row r="98" spans="1:32" ht="15" customHeight="1" x14ac:dyDescent="0.25">
      <c r="A98" s="260">
        <v>13</v>
      </c>
      <c r="B98" s="755" t="s">
        <v>17</v>
      </c>
      <c r="C98" s="967">
        <v>3</v>
      </c>
      <c r="D98" s="920">
        <v>51.3</v>
      </c>
      <c r="E98" s="1189">
        <v>56.57</v>
      </c>
      <c r="F98" s="968">
        <v>54</v>
      </c>
      <c r="G98" s="967">
        <v>5</v>
      </c>
      <c r="H98" s="920">
        <v>57.6</v>
      </c>
      <c r="I98" s="920">
        <v>53.3</v>
      </c>
      <c r="J98" s="968">
        <v>39</v>
      </c>
      <c r="K98" s="528">
        <v>1</v>
      </c>
      <c r="L98" s="517">
        <v>66</v>
      </c>
      <c r="M98" s="517">
        <v>61.5</v>
      </c>
      <c r="N98" s="443">
        <v>21</v>
      </c>
      <c r="O98" s="516">
        <v>4</v>
      </c>
      <c r="P98" s="517">
        <v>68.25</v>
      </c>
      <c r="Q98" s="741">
        <v>60.28</v>
      </c>
      <c r="R98" s="443">
        <v>12</v>
      </c>
      <c r="S98" s="516">
        <v>5</v>
      </c>
      <c r="T98" s="517">
        <v>50.6</v>
      </c>
      <c r="U98" s="442">
        <v>59.97</v>
      </c>
      <c r="V98" s="519">
        <v>64</v>
      </c>
      <c r="W98" s="414">
        <v>1</v>
      </c>
      <c r="X98" s="533">
        <v>38</v>
      </c>
      <c r="Y98" s="520">
        <v>57.56</v>
      </c>
      <c r="Z98" s="519">
        <v>92</v>
      </c>
      <c r="AA98" s="521">
        <v>3</v>
      </c>
      <c r="AB98" s="539">
        <v>37.666699999999999</v>
      </c>
      <c r="AC98" s="442">
        <v>62.57</v>
      </c>
      <c r="AD98" s="519">
        <v>84</v>
      </c>
      <c r="AE98" s="275">
        <f t="shared" si="1"/>
        <v>366</v>
      </c>
      <c r="AF98" s="67"/>
    </row>
    <row r="99" spans="1:32" ht="15" customHeight="1" x14ac:dyDescent="0.25">
      <c r="A99" s="260">
        <v>14</v>
      </c>
      <c r="B99" s="755" t="s">
        <v>6</v>
      </c>
      <c r="C99" s="967">
        <v>5</v>
      </c>
      <c r="D99" s="920">
        <v>72.400000000000006</v>
      </c>
      <c r="E99" s="1189">
        <v>56.57</v>
      </c>
      <c r="F99" s="968">
        <v>7</v>
      </c>
      <c r="G99" s="967">
        <v>3</v>
      </c>
      <c r="H99" s="920">
        <v>62</v>
      </c>
      <c r="I99" s="920">
        <v>53.3</v>
      </c>
      <c r="J99" s="968">
        <v>27</v>
      </c>
      <c r="K99" s="528">
        <v>7</v>
      </c>
      <c r="L99" s="517">
        <v>65</v>
      </c>
      <c r="M99" s="517">
        <v>61.5</v>
      </c>
      <c r="N99" s="443">
        <v>24</v>
      </c>
      <c r="O99" s="516">
        <v>2</v>
      </c>
      <c r="P99" s="517">
        <v>53.5</v>
      </c>
      <c r="Q99" s="741">
        <v>60.28</v>
      </c>
      <c r="R99" s="443">
        <v>54</v>
      </c>
      <c r="S99" s="516">
        <v>1</v>
      </c>
      <c r="T99" s="517">
        <v>54</v>
      </c>
      <c r="U99" s="442">
        <v>59.97</v>
      </c>
      <c r="V99" s="519">
        <v>55</v>
      </c>
      <c r="W99" s="414">
        <v>3</v>
      </c>
      <c r="X99" s="28">
        <v>54.333333333333336</v>
      </c>
      <c r="Y99" s="520">
        <v>57.56</v>
      </c>
      <c r="Z99" s="519">
        <v>47</v>
      </c>
      <c r="AA99" s="521"/>
      <c r="AB99" s="522"/>
      <c r="AC99" s="442">
        <v>62.57</v>
      </c>
      <c r="AD99" s="519">
        <v>87</v>
      </c>
      <c r="AE99" s="451">
        <f t="shared" si="1"/>
        <v>301</v>
      </c>
      <c r="AF99" s="67"/>
    </row>
    <row r="100" spans="1:32" ht="15" customHeight="1" x14ac:dyDescent="0.25">
      <c r="A100" s="260">
        <v>15</v>
      </c>
      <c r="B100" s="755" t="s">
        <v>191</v>
      </c>
      <c r="C100" s="967">
        <v>16</v>
      </c>
      <c r="D100" s="920">
        <v>40.5</v>
      </c>
      <c r="E100" s="1189">
        <v>56.57</v>
      </c>
      <c r="F100" s="968">
        <v>67</v>
      </c>
      <c r="G100" s="967">
        <v>7</v>
      </c>
      <c r="H100" s="920">
        <v>44</v>
      </c>
      <c r="I100" s="920">
        <v>53.3</v>
      </c>
      <c r="J100" s="968">
        <v>70</v>
      </c>
      <c r="K100" s="537">
        <v>4</v>
      </c>
      <c r="L100" s="517">
        <v>55</v>
      </c>
      <c r="M100" s="517">
        <v>61.5</v>
      </c>
      <c r="N100" s="443">
        <v>53</v>
      </c>
      <c r="O100" s="516">
        <v>5</v>
      </c>
      <c r="P100" s="517">
        <v>39</v>
      </c>
      <c r="Q100" s="741">
        <v>60.28</v>
      </c>
      <c r="R100" s="443">
        <v>83</v>
      </c>
      <c r="S100" s="516">
        <v>1</v>
      </c>
      <c r="T100" s="517">
        <v>65</v>
      </c>
      <c r="U100" s="442">
        <v>59.97</v>
      </c>
      <c r="V100" s="519">
        <v>24</v>
      </c>
      <c r="W100" s="414">
        <v>2</v>
      </c>
      <c r="X100" s="28">
        <v>56.5</v>
      </c>
      <c r="Y100" s="520">
        <v>57.56</v>
      </c>
      <c r="Z100" s="519">
        <v>41</v>
      </c>
      <c r="AA100" s="521">
        <v>4</v>
      </c>
      <c r="AB100" s="522">
        <v>57.5</v>
      </c>
      <c r="AC100" s="442">
        <v>62.57</v>
      </c>
      <c r="AD100" s="519">
        <v>54</v>
      </c>
      <c r="AE100" s="275">
        <f t="shared" si="1"/>
        <v>392</v>
      </c>
      <c r="AF100" s="67"/>
    </row>
    <row r="101" spans="1:32" ht="15" customHeight="1" x14ac:dyDescent="0.25">
      <c r="A101" s="260">
        <v>16</v>
      </c>
      <c r="B101" s="755" t="s">
        <v>192</v>
      </c>
      <c r="C101" s="967">
        <v>2</v>
      </c>
      <c r="D101" s="920">
        <v>15</v>
      </c>
      <c r="E101" s="1189">
        <v>56.57</v>
      </c>
      <c r="F101" s="968">
        <v>92</v>
      </c>
      <c r="G101" s="967">
        <v>4</v>
      </c>
      <c r="H101" s="920">
        <v>45.5</v>
      </c>
      <c r="I101" s="920">
        <v>53.3</v>
      </c>
      <c r="J101" s="968">
        <v>68</v>
      </c>
      <c r="K101" s="516">
        <v>1</v>
      </c>
      <c r="L101" s="517">
        <v>83</v>
      </c>
      <c r="M101" s="517">
        <v>61.5</v>
      </c>
      <c r="N101" s="443">
        <v>2</v>
      </c>
      <c r="O101" s="516"/>
      <c r="P101" s="741"/>
      <c r="Q101" s="741">
        <v>60.28</v>
      </c>
      <c r="R101" s="443">
        <v>98</v>
      </c>
      <c r="S101" s="516">
        <v>2</v>
      </c>
      <c r="T101" s="517">
        <v>68</v>
      </c>
      <c r="U101" s="442">
        <v>59.97</v>
      </c>
      <c r="V101" s="519">
        <v>16</v>
      </c>
      <c r="W101" s="414">
        <v>4</v>
      </c>
      <c r="X101" s="28">
        <v>47.5</v>
      </c>
      <c r="Y101" s="520">
        <v>57.56</v>
      </c>
      <c r="Z101" s="519">
        <v>73</v>
      </c>
      <c r="AA101" s="521">
        <v>1</v>
      </c>
      <c r="AB101" s="527">
        <v>44</v>
      </c>
      <c r="AC101" s="442">
        <v>62.57</v>
      </c>
      <c r="AD101" s="519">
        <v>79</v>
      </c>
      <c r="AE101" s="275">
        <f t="shared" si="1"/>
        <v>428</v>
      </c>
      <c r="AF101" s="67"/>
    </row>
    <row r="102" spans="1:32" ht="15" customHeight="1" x14ac:dyDescent="0.25">
      <c r="A102" s="260">
        <v>17</v>
      </c>
      <c r="B102" s="755" t="s">
        <v>193</v>
      </c>
      <c r="C102" s="967">
        <v>3</v>
      </c>
      <c r="D102" s="920">
        <v>13</v>
      </c>
      <c r="E102" s="1189">
        <v>56.57</v>
      </c>
      <c r="F102" s="968">
        <v>93</v>
      </c>
      <c r="G102" s="967">
        <v>1</v>
      </c>
      <c r="H102" s="920">
        <v>21</v>
      </c>
      <c r="I102" s="920">
        <v>53.3</v>
      </c>
      <c r="J102" s="968">
        <v>88</v>
      </c>
      <c r="K102" s="528">
        <v>3</v>
      </c>
      <c r="L102" s="517">
        <v>27.33</v>
      </c>
      <c r="M102" s="517">
        <v>61.5</v>
      </c>
      <c r="N102" s="443">
        <v>94</v>
      </c>
      <c r="O102" s="516">
        <v>3</v>
      </c>
      <c r="P102" s="517">
        <v>23</v>
      </c>
      <c r="Q102" s="741">
        <v>60.28</v>
      </c>
      <c r="R102" s="443">
        <v>97</v>
      </c>
      <c r="S102" s="516">
        <v>2</v>
      </c>
      <c r="T102" s="517">
        <v>48.5</v>
      </c>
      <c r="U102" s="442">
        <v>59.97</v>
      </c>
      <c r="V102" s="519">
        <v>71</v>
      </c>
      <c r="W102" s="414">
        <v>2</v>
      </c>
      <c r="X102" s="301">
        <v>68</v>
      </c>
      <c r="Y102" s="520">
        <v>57.56</v>
      </c>
      <c r="Z102" s="519">
        <v>12</v>
      </c>
      <c r="AA102" s="521"/>
      <c r="AB102" s="522"/>
      <c r="AC102" s="442">
        <v>62.57</v>
      </c>
      <c r="AD102" s="519">
        <v>87</v>
      </c>
      <c r="AE102" s="275">
        <f t="shared" si="1"/>
        <v>542</v>
      </c>
      <c r="AF102" s="67"/>
    </row>
    <row r="103" spans="1:32" ht="15" customHeight="1" x14ac:dyDescent="0.25">
      <c r="A103" s="572">
        <v>18</v>
      </c>
      <c r="B103" s="755" t="s">
        <v>15</v>
      </c>
      <c r="C103" s="967">
        <v>6</v>
      </c>
      <c r="D103" s="920">
        <v>36</v>
      </c>
      <c r="E103" s="1189">
        <v>56.57</v>
      </c>
      <c r="F103" s="968">
        <v>76</v>
      </c>
      <c r="G103" s="967">
        <v>2</v>
      </c>
      <c r="H103" s="920">
        <v>68.5</v>
      </c>
      <c r="I103" s="920">
        <v>53.3</v>
      </c>
      <c r="J103" s="968">
        <v>12</v>
      </c>
      <c r="K103" s="516">
        <v>1</v>
      </c>
      <c r="L103" s="517">
        <v>31</v>
      </c>
      <c r="M103" s="517">
        <v>61.5</v>
      </c>
      <c r="N103" s="443">
        <v>91</v>
      </c>
      <c r="O103" s="516">
        <v>2</v>
      </c>
      <c r="P103" s="517">
        <v>69</v>
      </c>
      <c r="Q103" s="741">
        <v>60.28</v>
      </c>
      <c r="R103" s="443">
        <v>10</v>
      </c>
      <c r="S103" s="516">
        <v>2</v>
      </c>
      <c r="T103" s="517">
        <v>50</v>
      </c>
      <c r="U103" s="442">
        <v>59.97</v>
      </c>
      <c r="V103" s="519">
        <v>66</v>
      </c>
      <c r="W103" s="414">
        <v>3</v>
      </c>
      <c r="X103" s="28">
        <v>54.333333333333336</v>
      </c>
      <c r="Y103" s="520">
        <v>57.56</v>
      </c>
      <c r="Z103" s="519">
        <v>48</v>
      </c>
      <c r="AA103" s="521">
        <v>2</v>
      </c>
      <c r="AB103" s="527">
        <v>43</v>
      </c>
      <c r="AC103" s="442">
        <v>62.57</v>
      </c>
      <c r="AD103" s="519">
        <v>81</v>
      </c>
      <c r="AE103" s="275">
        <f t="shared" si="1"/>
        <v>384</v>
      </c>
      <c r="AF103" s="67"/>
    </row>
    <row r="104" spans="1:32" ht="15" customHeight="1" x14ac:dyDescent="0.25">
      <c r="A104" s="260">
        <v>19</v>
      </c>
      <c r="B104" s="755" t="s">
        <v>194</v>
      </c>
      <c r="C104" s="967">
        <v>6</v>
      </c>
      <c r="D104" s="920">
        <v>26</v>
      </c>
      <c r="E104" s="1189">
        <v>56.57</v>
      </c>
      <c r="F104" s="968">
        <v>83</v>
      </c>
      <c r="G104" s="967">
        <v>6</v>
      </c>
      <c r="H104" s="920">
        <v>50.333333333333343</v>
      </c>
      <c r="I104" s="920">
        <v>53.3</v>
      </c>
      <c r="J104" s="968">
        <v>53</v>
      </c>
      <c r="K104" s="516">
        <v>5</v>
      </c>
      <c r="L104" s="517">
        <v>48</v>
      </c>
      <c r="M104" s="517">
        <v>61.5</v>
      </c>
      <c r="N104" s="443">
        <v>66</v>
      </c>
      <c r="O104" s="516">
        <v>1</v>
      </c>
      <c r="P104" s="517">
        <v>75</v>
      </c>
      <c r="Q104" s="741">
        <v>60.28</v>
      </c>
      <c r="R104" s="443">
        <v>4</v>
      </c>
      <c r="S104" s="516">
        <v>1</v>
      </c>
      <c r="T104" s="517">
        <v>73</v>
      </c>
      <c r="U104" s="442">
        <v>59.97</v>
      </c>
      <c r="V104" s="519">
        <v>8</v>
      </c>
      <c r="W104" s="414">
        <v>2</v>
      </c>
      <c r="X104" s="28">
        <v>58.5</v>
      </c>
      <c r="Y104" s="520">
        <v>57.56</v>
      </c>
      <c r="Z104" s="519">
        <v>35</v>
      </c>
      <c r="AA104" s="414"/>
      <c r="AB104" s="442"/>
      <c r="AC104" s="442">
        <v>62.57</v>
      </c>
      <c r="AD104" s="519">
        <v>87</v>
      </c>
      <c r="AE104" s="275">
        <f t="shared" si="1"/>
        <v>336</v>
      </c>
      <c r="AF104" s="67"/>
    </row>
    <row r="105" spans="1:32" ht="15" customHeight="1" x14ac:dyDescent="0.25">
      <c r="A105" s="260">
        <v>20</v>
      </c>
      <c r="B105" s="755" t="s">
        <v>195</v>
      </c>
      <c r="C105" s="967">
        <v>2</v>
      </c>
      <c r="D105" s="920">
        <v>24</v>
      </c>
      <c r="E105" s="1189">
        <v>56.57</v>
      </c>
      <c r="F105" s="968">
        <v>87</v>
      </c>
      <c r="G105" s="967">
        <v>3</v>
      </c>
      <c r="H105" s="920">
        <v>36.666666666666657</v>
      </c>
      <c r="I105" s="920">
        <v>53.3</v>
      </c>
      <c r="J105" s="968">
        <v>80</v>
      </c>
      <c r="K105" s="516">
        <v>3</v>
      </c>
      <c r="L105" s="517">
        <v>37</v>
      </c>
      <c r="M105" s="517">
        <v>61.5</v>
      </c>
      <c r="N105" s="443">
        <v>86</v>
      </c>
      <c r="O105" s="516">
        <v>3</v>
      </c>
      <c r="P105" s="517">
        <v>23.666666666666668</v>
      </c>
      <c r="Q105" s="741">
        <v>60.28</v>
      </c>
      <c r="R105" s="443">
        <v>96</v>
      </c>
      <c r="S105" s="516">
        <v>4</v>
      </c>
      <c r="T105" s="517">
        <v>53.5</v>
      </c>
      <c r="U105" s="442">
        <v>59.97</v>
      </c>
      <c r="V105" s="519">
        <v>57</v>
      </c>
      <c r="W105" s="414"/>
      <c r="X105" s="28"/>
      <c r="Y105" s="520">
        <v>57.56</v>
      </c>
      <c r="Z105" s="519">
        <v>97</v>
      </c>
      <c r="AA105" s="521"/>
      <c r="AB105" s="522"/>
      <c r="AC105" s="442">
        <v>62.57</v>
      </c>
      <c r="AD105" s="519">
        <v>87</v>
      </c>
      <c r="AE105" s="275">
        <f t="shared" si="1"/>
        <v>590</v>
      </c>
      <c r="AF105" s="67"/>
    </row>
    <row r="106" spans="1:32" ht="15" customHeight="1" x14ac:dyDescent="0.25">
      <c r="A106" s="260">
        <v>21</v>
      </c>
      <c r="B106" s="755" t="s">
        <v>196</v>
      </c>
      <c r="C106" s="967">
        <v>7</v>
      </c>
      <c r="D106" s="920">
        <v>54.9</v>
      </c>
      <c r="E106" s="1189">
        <v>56.57</v>
      </c>
      <c r="F106" s="968">
        <v>47</v>
      </c>
      <c r="G106" s="967">
        <v>5</v>
      </c>
      <c r="H106" s="920">
        <v>63.2</v>
      </c>
      <c r="I106" s="920">
        <v>53.3</v>
      </c>
      <c r="J106" s="968">
        <v>23</v>
      </c>
      <c r="K106" s="525">
        <v>6</v>
      </c>
      <c r="L106" s="517">
        <v>68</v>
      </c>
      <c r="M106" s="517">
        <v>61.5</v>
      </c>
      <c r="N106" s="443">
        <v>16</v>
      </c>
      <c r="O106" s="516">
        <v>3</v>
      </c>
      <c r="P106" s="517">
        <v>54</v>
      </c>
      <c r="Q106" s="741">
        <v>60.28</v>
      </c>
      <c r="R106" s="443">
        <v>53</v>
      </c>
      <c r="S106" s="516"/>
      <c r="T106" s="517"/>
      <c r="U106" s="442">
        <v>59.97</v>
      </c>
      <c r="V106" s="519">
        <v>100</v>
      </c>
      <c r="W106" s="414">
        <v>4</v>
      </c>
      <c r="X106" s="28">
        <v>57.25</v>
      </c>
      <c r="Y106" s="520">
        <v>57.56</v>
      </c>
      <c r="Z106" s="519">
        <v>39</v>
      </c>
      <c r="AA106" s="521">
        <v>3</v>
      </c>
      <c r="AB106" s="527">
        <v>74.666700000000006</v>
      </c>
      <c r="AC106" s="442">
        <v>62.57</v>
      </c>
      <c r="AD106" s="519">
        <v>10</v>
      </c>
      <c r="AE106" s="275">
        <f t="shared" si="1"/>
        <v>288</v>
      </c>
      <c r="AF106" s="67"/>
    </row>
    <row r="107" spans="1:32" ht="15" customHeight="1" x14ac:dyDescent="0.25">
      <c r="A107" s="260">
        <v>22</v>
      </c>
      <c r="B107" s="755" t="s">
        <v>142</v>
      </c>
      <c r="C107" s="967">
        <v>15</v>
      </c>
      <c r="D107" s="920">
        <v>55.3</v>
      </c>
      <c r="E107" s="1189">
        <v>56.57</v>
      </c>
      <c r="F107" s="968">
        <v>45</v>
      </c>
      <c r="G107" s="967">
        <v>17</v>
      </c>
      <c r="H107" s="920">
        <v>49</v>
      </c>
      <c r="I107" s="920">
        <v>53.3</v>
      </c>
      <c r="J107" s="968">
        <v>58</v>
      </c>
      <c r="K107" s="528">
        <v>10</v>
      </c>
      <c r="L107" s="517">
        <v>66</v>
      </c>
      <c r="M107" s="742">
        <v>61.5</v>
      </c>
      <c r="N107" s="443">
        <v>20</v>
      </c>
      <c r="O107" s="528">
        <v>17</v>
      </c>
      <c r="P107" s="529">
        <v>70.17647058823529</v>
      </c>
      <c r="Q107" s="741">
        <v>60.28</v>
      </c>
      <c r="R107" s="443">
        <v>8</v>
      </c>
      <c r="S107" s="528">
        <v>10</v>
      </c>
      <c r="T107" s="529">
        <v>61.3</v>
      </c>
      <c r="U107" s="442">
        <v>59.97</v>
      </c>
      <c r="V107" s="519">
        <v>33</v>
      </c>
      <c r="W107" s="414">
        <v>12</v>
      </c>
      <c r="X107" s="28">
        <v>50.25</v>
      </c>
      <c r="Y107" s="520">
        <v>57.56</v>
      </c>
      <c r="Z107" s="519">
        <v>66</v>
      </c>
      <c r="AA107" s="521">
        <v>10</v>
      </c>
      <c r="AB107" s="522">
        <v>66.400000000000006</v>
      </c>
      <c r="AC107" s="442">
        <v>62.57</v>
      </c>
      <c r="AD107" s="519">
        <v>26</v>
      </c>
      <c r="AE107" s="470">
        <f t="shared" si="1"/>
        <v>256</v>
      </c>
      <c r="AF107" s="67"/>
    </row>
    <row r="108" spans="1:32" ht="15" customHeight="1" x14ac:dyDescent="0.25">
      <c r="A108" s="260">
        <v>23</v>
      </c>
      <c r="B108" s="755" t="s">
        <v>197</v>
      </c>
      <c r="C108" s="967">
        <v>56</v>
      </c>
      <c r="D108" s="920">
        <v>83.8</v>
      </c>
      <c r="E108" s="1189">
        <v>56.57</v>
      </c>
      <c r="F108" s="968">
        <v>1</v>
      </c>
      <c r="G108" s="967">
        <v>60</v>
      </c>
      <c r="H108" s="920">
        <v>89.61666666666666</v>
      </c>
      <c r="I108" s="920">
        <v>53.3</v>
      </c>
      <c r="J108" s="968">
        <v>2</v>
      </c>
      <c r="K108" s="516">
        <v>51</v>
      </c>
      <c r="L108" s="529">
        <v>91</v>
      </c>
      <c r="M108" s="517">
        <v>61.5</v>
      </c>
      <c r="N108" s="443">
        <v>1</v>
      </c>
      <c r="O108" s="528">
        <v>63</v>
      </c>
      <c r="P108" s="529">
        <v>83.587301587301582</v>
      </c>
      <c r="Q108" s="741">
        <v>60.28</v>
      </c>
      <c r="R108" s="443">
        <v>3</v>
      </c>
      <c r="S108" s="528">
        <v>55</v>
      </c>
      <c r="T108" s="523">
        <v>84.618181818181824</v>
      </c>
      <c r="U108" s="442">
        <v>59.97</v>
      </c>
      <c r="V108" s="519">
        <v>1</v>
      </c>
      <c r="W108" s="414">
        <v>47</v>
      </c>
      <c r="X108" s="538">
        <v>76.851063829787236</v>
      </c>
      <c r="Y108" s="520">
        <v>57.56</v>
      </c>
      <c r="Z108" s="519">
        <v>3</v>
      </c>
      <c r="AA108" s="521">
        <v>46</v>
      </c>
      <c r="AB108" s="530">
        <v>83.021699999999996</v>
      </c>
      <c r="AC108" s="442">
        <v>62.57</v>
      </c>
      <c r="AD108" s="519">
        <v>5</v>
      </c>
      <c r="AE108" s="275">
        <f t="shared" si="1"/>
        <v>16</v>
      </c>
      <c r="AF108" s="67"/>
    </row>
    <row r="109" spans="1:32" ht="15" customHeight="1" x14ac:dyDescent="0.25">
      <c r="A109" s="260">
        <v>24</v>
      </c>
      <c r="B109" s="755" t="s">
        <v>141</v>
      </c>
      <c r="C109" s="967">
        <v>8</v>
      </c>
      <c r="D109" s="920">
        <v>46.3</v>
      </c>
      <c r="E109" s="1189">
        <v>56.57</v>
      </c>
      <c r="F109" s="968">
        <v>61</v>
      </c>
      <c r="G109" s="967">
        <v>4</v>
      </c>
      <c r="H109" s="920">
        <v>36</v>
      </c>
      <c r="I109" s="920">
        <v>53.3</v>
      </c>
      <c r="J109" s="968">
        <v>81</v>
      </c>
      <c r="K109" s="771">
        <v>9</v>
      </c>
      <c r="L109" s="529">
        <v>54</v>
      </c>
      <c r="M109" s="742">
        <v>61.5</v>
      </c>
      <c r="N109" s="443">
        <v>55</v>
      </c>
      <c r="O109" s="528">
        <v>4</v>
      </c>
      <c r="P109" s="529">
        <v>74.75</v>
      </c>
      <c r="Q109" s="741">
        <v>60.28</v>
      </c>
      <c r="R109" s="443">
        <v>5</v>
      </c>
      <c r="S109" s="528">
        <v>2</v>
      </c>
      <c r="T109" s="529">
        <v>53.5</v>
      </c>
      <c r="U109" s="442">
        <v>59.97</v>
      </c>
      <c r="V109" s="519">
        <v>58</v>
      </c>
      <c r="W109" s="414">
        <v>8</v>
      </c>
      <c r="X109" s="28">
        <v>51.5</v>
      </c>
      <c r="Y109" s="520">
        <v>57.56</v>
      </c>
      <c r="Z109" s="519">
        <v>60</v>
      </c>
      <c r="AA109" s="521">
        <v>6</v>
      </c>
      <c r="AB109" s="522">
        <v>59.833300000000001</v>
      </c>
      <c r="AC109" s="442">
        <v>62.57</v>
      </c>
      <c r="AD109" s="519">
        <v>49</v>
      </c>
      <c r="AE109" s="275">
        <f t="shared" si="1"/>
        <v>369</v>
      </c>
      <c r="AF109" s="67"/>
    </row>
    <row r="110" spans="1:32" ht="15" customHeight="1" x14ac:dyDescent="0.25">
      <c r="A110" s="260">
        <v>25</v>
      </c>
      <c r="B110" s="755" t="s">
        <v>140</v>
      </c>
      <c r="C110" s="967">
        <v>7</v>
      </c>
      <c r="D110" s="920">
        <v>52</v>
      </c>
      <c r="E110" s="1189">
        <v>56.57</v>
      </c>
      <c r="F110" s="968">
        <v>51</v>
      </c>
      <c r="G110" s="967">
        <v>9</v>
      </c>
      <c r="H110" s="920">
        <v>54.333333333333343</v>
      </c>
      <c r="I110" s="920">
        <v>53.3</v>
      </c>
      <c r="J110" s="968">
        <v>47</v>
      </c>
      <c r="K110" s="537">
        <v>15</v>
      </c>
      <c r="L110" s="529">
        <v>59</v>
      </c>
      <c r="M110" s="529">
        <v>61.5</v>
      </c>
      <c r="N110" s="443">
        <v>43</v>
      </c>
      <c r="O110" s="528">
        <v>8</v>
      </c>
      <c r="P110" s="529">
        <v>68.375</v>
      </c>
      <c r="Q110" s="741">
        <v>60.28</v>
      </c>
      <c r="R110" s="443">
        <v>11</v>
      </c>
      <c r="S110" s="528">
        <v>8</v>
      </c>
      <c r="T110" s="529">
        <v>60.875</v>
      </c>
      <c r="U110" s="442">
        <v>59.97</v>
      </c>
      <c r="V110" s="519">
        <v>34</v>
      </c>
      <c r="W110" s="414">
        <v>10</v>
      </c>
      <c r="X110" s="28">
        <v>51.8</v>
      </c>
      <c r="Y110" s="520">
        <v>57.56</v>
      </c>
      <c r="Z110" s="519">
        <v>59</v>
      </c>
      <c r="AA110" s="521">
        <v>9</v>
      </c>
      <c r="AB110" s="527">
        <v>44.1111</v>
      </c>
      <c r="AC110" s="442">
        <v>62.57</v>
      </c>
      <c r="AD110" s="519">
        <v>77</v>
      </c>
      <c r="AE110" s="275">
        <f t="shared" si="1"/>
        <v>322</v>
      </c>
      <c r="AF110" s="67"/>
    </row>
    <row r="111" spans="1:32" ht="15" customHeight="1" x14ac:dyDescent="0.25">
      <c r="A111" s="260">
        <v>26</v>
      </c>
      <c r="B111" s="755" t="s">
        <v>139</v>
      </c>
      <c r="C111" s="967">
        <v>16</v>
      </c>
      <c r="D111" s="920">
        <v>61</v>
      </c>
      <c r="E111" s="1189">
        <v>56.57</v>
      </c>
      <c r="F111" s="968">
        <v>31</v>
      </c>
      <c r="G111" s="967">
        <v>22</v>
      </c>
      <c r="H111" s="920">
        <v>56.31818181818182</v>
      </c>
      <c r="I111" s="920">
        <v>53.3</v>
      </c>
      <c r="J111" s="968">
        <v>41</v>
      </c>
      <c r="K111" s="540">
        <v>22</v>
      </c>
      <c r="L111" s="529">
        <v>54</v>
      </c>
      <c r="M111" s="742">
        <v>61.5</v>
      </c>
      <c r="N111" s="443">
        <v>54</v>
      </c>
      <c r="O111" s="528">
        <v>6</v>
      </c>
      <c r="P111" s="529">
        <v>65.833333333333329</v>
      </c>
      <c r="Q111" s="741">
        <v>60.28</v>
      </c>
      <c r="R111" s="443">
        <v>22</v>
      </c>
      <c r="S111" s="528">
        <v>24</v>
      </c>
      <c r="T111" s="529">
        <v>48.541666666666664</v>
      </c>
      <c r="U111" s="442">
        <v>59.97</v>
      </c>
      <c r="V111" s="519">
        <v>70</v>
      </c>
      <c r="W111" s="414">
        <v>11</v>
      </c>
      <c r="X111" s="28">
        <v>54.272727272727273</v>
      </c>
      <c r="Y111" s="520">
        <v>57.56</v>
      </c>
      <c r="Z111" s="519">
        <v>49</v>
      </c>
      <c r="AA111" s="521">
        <v>10</v>
      </c>
      <c r="AB111" s="522">
        <v>54.9</v>
      </c>
      <c r="AC111" s="442">
        <v>62.57</v>
      </c>
      <c r="AD111" s="519">
        <v>62</v>
      </c>
      <c r="AE111" s="275">
        <f t="shared" si="1"/>
        <v>329</v>
      </c>
      <c r="AF111" s="67"/>
    </row>
    <row r="112" spans="1:32" ht="15" customHeight="1" x14ac:dyDescent="0.25">
      <c r="A112" s="260">
        <v>27</v>
      </c>
      <c r="B112" s="755" t="s">
        <v>138</v>
      </c>
      <c r="C112" s="967">
        <v>21</v>
      </c>
      <c r="D112" s="920">
        <v>51</v>
      </c>
      <c r="E112" s="1189">
        <v>56.57</v>
      </c>
      <c r="F112" s="968">
        <v>55</v>
      </c>
      <c r="G112" s="967">
        <v>21</v>
      </c>
      <c r="H112" s="920">
        <v>54.80952380952381</v>
      </c>
      <c r="I112" s="920">
        <v>53.3</v>
      </c>
      <c r="J112" s="968">
        <v>45</v>
      </c>
      <c r="K112" s="537">
        <v>13</v>
      </c>
      <c r="L112" s="529">
        <v>58</v>
      </c>
      <c r="M112" s="742">
        <v>61.5</v>
      </c>
      <c r="N112" s="443">
        <v>44</v>
      </c>
      <c r="O112" s="528">
        <v>13</v>
      </c>
      <c r="P112" s="529">
        <v>58.769230769230766</v>
      </c>
      <c r="Q112" s="741">
        <v>60.28</v>
      </c>
      <c r="R112" s="443">
        <v>39</v>
      </c>
      <c r="S112" s="528">
        <v>17</v>
      </c>
      <c r="T112" s="529">
        <v>63.823529411764703</v>
      </c>
      <c r="U112" s="442">
        <v>59.97</v>
      </c>
      <c r="V112" s="519">
        <v>28</v>
      </c>
      <c r="W112" s="414">
        <v>8</v>
      </c>
      <c r="X112" s="28">
        <v>48.875</v>
      </c>
      <c r="Y112" s="520">
        <v>57.56</v>
      </c>
      <c r="Z112" s="519">
        <v>69</v>
      </c>
      <c r="AA112" s="521">
        <v>15</v>
      </c>
      <c r="AB112" s="522">
        <v>61.066699999999997</v>
      </c>
      <c r="AC112" s="442">
        <v>62.57</v>
      </c>
      <c r="AD112" s="519">
        <v>41</v>
      </c>
      <c r="AE112" s="275">
        <f t="shared" si="1"/>
        <v>321</v>
      </c>
      <c r="AF112" s="67"/>
    </row>
    <row r="113" spans="1:32" ht="15" customHeight="1" x14ac:dyDescent="0.25">
      <c r="A113" s="260">
        <v>28</v>
      </c>
      <c r="B113" s="755" t="s">
        <v>16</v>
      </c>
      <c r="C113" s="967">
        <v>27</v>
      </c>
      <c r="D113" s="920">
        <v>55</v>
      </c>
      <c r="E113" s="1189">
        <v>56.57</v>
      </c>
      <c r="F113" s="968">
        <v>46</v>
      </c>
      <c r="G113" s="967">
        <v>16</v>
      </c>
      <c r="H113" s="920">
        <v>63.9375</v>
      </c>
      <c r="I113" s="920">
        <v>53.3</v>
      </c>
      <c r="J113" s="968">
        <v>20</v>
      </c>
      <c r="K113" s="528">
        <v>7</v>
      </c>
      <c r="L113" s="529">
        <v>45</v>
      </c>
      <c r="M113" s="517">
        <v>61.5</v>
      </c>
      <c r="N113" s="443">
        <v>72</v>
      </c>
      <c r="O113" s="528">
        <v>8</v>
      </c>
      <c r="P113" s="529">
        <v>63.5</v>
      </c>
      <c r="Q113" s="741">
        <v>60.28</v>
      </c>
      <c r="R113" s="443">
        <v>26</v>
      </c>
      <c r="S113" s="528">
        <v>3</v>
      </c>
      <c r="T113" s="529">
        <v>42.333333333333336</v>
      </c>
      <c r="U113" s="442">
        <v>59.97</v>
      </c>
      <c r="V113" s="519">
        <v>82</v>
      </c>
      <c r="W113" s="414">
        <v>13</v>
      </c>
      <c r="X113" s="28">
        <v>50.615384615384613</v>
      </c>
      <c r="Y113" s="520">
        <v>57.56</v>
      </c>
      <c r="Z113" s="519">
        <v>65</v>
      </c>
      <c r="AA113" s="521">
        <v>9</v>
      </c>
      <c r="AB113" s="527">
        <v>47.555599999999998</v>
      </c>
      <c r="AC113" s="442">
        <v>62.57</v>
      </c>
      <c r="AD113" s="519">
        <v>75</v>
      </c>
      <c r="AE113" s="275">
        <f t="shared" si="1"/>
        <v>386</v>
      </c>
      <c r="AF113" s="67"/>
    </row>
    <row r="114" spans="1:32" s="573" customFormat="1" ht="15" customHeight="1" x14ac:dyDescent="0.25">
      <c r="A114" s="260">
        <v>29</v>
      </c>
      <c r="B114" s="755" t="s">
        <v>108</v>
      </c>
      <c r="C114" s="967">
        <v>12</v>
      </c>
      <c r="D114" s="920">
        <v>48</v>
      </c>
      <c r="E114" s="1189">
        <v>56.57</v>
      </c>
      <c r="F114" s="968">
        <v>58</v>
      </c>
      <c r="G114" s="967">
        <v>11</v>
      </c>
      <c r="H114" s="920">
        <v>64</v>
      </c>
      <c r="I114" s="920">
        <v>53.3</v>
      </c>
      <c r="J114" s="968">
        <v>19</v>
      </c>
      <c r="K114" s="528">
        <v>15</v>
      </c>
      <c r="L114" s="529">
        <v>65</v>
      </c>
      <c r="M114" s="517">
        <v>61.5</v>
      </c>
      <c r="N114" s="443">
        <v>23</v>
      </c>
      <c r="O114" s="528">
        <v>16</v>
      </c>
      <c r="P114" s="529">
        <v>54.625</v>
      </c>
      <c r="Q114" s="741">
        <v>60.28</v>
      </c>
      <c r="R114" s="443">
        <v>51</v>
      </c>
      <c r="S114" s="528">
        <v>3</v>
      </c>
      <c r="T114" s="529">
        <v>57.333333333333336</v>
      </c>
      <c r="U114" s="442">
        <v>59.97</v>
      </c>
      <c r="V114" s="519">
        <v>42</v>
      </c>
      <c r="W114" s="414">
        <v>4</v>
      </c>
      <c r="X114" s="28">
        <v>63.25</v>
      </c>
      <c r="Y114" s="520">
        <v>57.56</v>
      </c>
      <c r="Z114" s="519">
        <v>21</v>
      </c>
      <c r="AA114" s="521">
        <v>2</v>
      </c>
      <c r="AB114" s="527">
        <v>70</v>
      </c>
      <c r="AC114" s="442">
        <v>62.57</v>
      </c>
      <c r="AD114" s="519">
        <v>17</v>
      </c>
      <c r="AE114" s="275">
        <f t="shared" si="1"/>
        <v>231</v>
      </c>
      <c r="AF114" s="67"/>
    </row>
    <row r="115" spans="1:32" s="573" customFormat="1" ht="15" customHeight="1" x14ac:dyDescent="0.25">
      <c r="A115" s="754">
        <v>30</v>
      </c>
      <c r="B115" s="755" t="s">
        <v>167</v>
      </c>
      <c r="C115" s="967">
        <v>7</v>
      </c>
      <c r="D115" s="920">
        <v>63.1</v>
      </c>
      <c r="E115" s="1189">
        <v>56.57</v>
      </c>
      <c r="F115" s="968">
        <v>22</v>
      </c>
      <c r="G115" s="967">
        <v>9</v>
      </c>
      <c r="H115" s="920">
        <v>42.666666666666657</v>
      </c>
      <c r="I115" s="920">
        <v>53.3</v>
      </c>
      <c r="J115" s="968">
        <v>72</v>
      </c>
      <c r="K115" s="528"/>
      <c r="L115" s="529"/>
      <c r="M115" s="517">
        <v>61.5</v>
      </c>
      <c r="N115" s="443">
        <v>100</v>
      </c>
      <c r="O115" s="528"/>
      <c r="P115" s="529"/>
      <c r="Q115" s="741">
        <v>60.28</v>
      </c>
      <c r="R115" s="443">
        <v>98</v>
      </c>
      <c r="S115" s="528"/>
      <c r="T115" s="529"/>
      <c r="U115" s="442">
        <v>59.97</v>
      </c>
      <c r="V115" s="519">
        <v>100</v>
      </c>
      <c r="W115" s="414"/>
      <c r="X115" s="28"/>
      <c r="Y115" s="520">
        <v>57.56</v>
      </c>
      <c r="Z115" s="519">
        <v>97</v>
      </c>
      <c r="AA115" s="521"/>
      <c r="AB115" s="527"/>
      <c r="AC115" s="442">
        <v>62.57</v>
      </c>
      <c r="AD115" s="519">
        <v>87</v>
      </c>
      <c r="AE115" s="275">
        <f t="shared" si="1"/>
        <v>576</v>
      </c>
      <c r="AF115" s="67"/>
    </row>
    <row r="116" spans="1:32" ht="15" customHeight="1" thickBot="1" x14ac:dyDescent="0.3">
      <c r="A116" s="450">
        <v>31</v>
      </c>
      <c r="B116" s="120" t="s">
        <v>198</v>
      </c>
      <c r="C116" s="971">
        <v>4</v>
      </c>
      <c r="D116" s="919">
        <v>26</v>
      </c>
      <c r="E116" s="1191">
        <v>56.57</v>
      </c>
      <c r="F116" s="972">
        <v>82</v>
      </c>
      <c r="G116" s="971"/>
      <c r="H116" s="919"/>
      <c r="I116" s="919">
        <v>53.3</v>
      </c>
      <c r="J116" s="972">
        <v>92</v>
      </c>
      <c r="K116" s="528"/>
      <c r="L116" s="529"/>
      <c r="M116" s="529">
        <v>61.5</v>
      </c>
      <c r="N116" s="443">
        <v>100</v>
      </c>
      <c r="O116" s="528"/>
      <c r="P116" s="529"/>
      <c r="Q116" s="518">
        <v>60.28</v>
      </c>
      <c r="R116" s="443">
        <v>98</v>
      </c>
      <c r="S116" s="528"/>
      <c r="T116" s="529"/>
      <c r="U116" s="442">
        <v>59.97</v>
      </c>
      <c r="V116" s="519">
        <v>100</v>
      </c>
      <c r="W116" s="414"/>
      <c r="X116" s="28"/>
      <c r="Y116" s="520">
        <v>57.56</v>
      </c>
      <c r="Z116" s="519">
        <v>97</v>
      </c>
      <c r="AA116" s="521"/>
      <c r="AB116" s="522"/>
      <c r="AC116" s="442">
        <v>62.57</v>
      </c>
      <c r="AD116" s="519">
        <v>87</v>
      </c>
      <c r="AE116" s="275">
        <f t="shared" si="1"/>
        <v>656</v>
      </c>
      <c r="AF116" s="67"/>
    </row>
    <row r="117" spans="1:32" ht="15" customHeight="1" thickBot="1" x14ac:dyDescent="0.3">
      <c r="A117" s="488"/>
      <c r="B117" s="556" t="s">
        <v>151</v>
      </c>
      <c r="C117" s="557">
        <f>SUM(C118:C128)</f>
        <v>68</v>
      </c>
      <c r="D117" s="459">
        <f>AVERAGE(D118:D128)</f>
        <v>49.607746212121214</v>
      </c>
      <c r="E117" s="558">
        <v>56.57</v>
      </c>
      <c r="F117" s="559"/>
      <c r="G117" s="557">
        <f>SUM(G118:G128)</f>
        <v>70</v>
      </c>
      <c r="H117" s="459">
        <f>AVERAGE(H118:H128)</f>
        <v>56.48710317460317</v>
      </c>
      <c r="I117" s="459">
        <v>53.3</v>
      </c>
      <c r="J117" s="559"/>
      <c r="K117" s="557">
        <f>SUM(K118:K128)</f>
        <v>70</v>
      </c>
      <c r="L117" s="459">
        <f>AVERAGE(L118:L128)</f>
        <v>61.728333333333332</v>
      </c>
      <c r="M117" s="734">
        <v>61.5</v>
      </c>
      <c r="N117" s="559"/>
      <c r="O117" s="557">
        <f>SUM(O118:O128)</f>
        <v>69</v>
      </c>
      <c r="P117" s="459">
        <f>AVERAGE(P118:P128)</f>
        <v>54.125</v>
      </c>
      <c r="Q117" s="558">
        <v>60.28</v>
      </c>
      <c r="R117" s="559"/>
      <c r="S117" s="458">
        <f>SUM(S118:S128)</f>
        <v>56</v>
      </c>
      <c r="T117" s="459">
        <f>AVERAGE(T118:T128)</f>
        <v>57.877339181286551</v>
      </c>
      <c r="U117" s="460">
        <v>59.97</v>
      </c>
      <c r="V117" s="461"/>
      <c r="W117" s="769">
        <f>SUM(W118:W128)</f>
        <v>54</v>
      </c>
      <c r="X117" s="490">
        <f>AVERAGE(X118:X128)</f>
        <v>59.12412037037037</v>
      </c>
      <c r="Y117" s="464">
        <v>57.56</v>
      </c>
      <c r="Z117" s="461"/>
      <c r="AA117" s="297">
        <f>SUM(AA118:AA128)</f>
        <v>51</v>
      </c>
      <c r="AB117" s="466">
        <f>AVERAGE(AB118:AB128)</f>
        <v>71.701666666666668</v>
      </c>
      <c r="AC117" s="467">
        <v>62.57</v>
      </c>
      <c r="AD117" s="461"/>
      <c r="AE117" s="468"/>
      <c r="AF117" s="67"/>
    </row>
    <row r="118" spans="1:32" ht="15" customHeight="1" x14ac:dyDescent="0.25">
      <c r="A118" s="259">
        <v>1</v>
      </c>
      <c r="B118" s="255" t="s">
        <v>97</v>
      </c>
      <c r="C118" s="986">
        <v>11</v>
      </c>
      <c r="D118" s="569">
        <v>63.363636363636367</v>
      </c>
      <c r="E118" s="1215">
        <v>56.57</v>
      </c>
      <c r="F118" s="987">
        <v>19</v>
      </c>
      <c r="G118" s="986">
        <v>12</v>
      </c>
      <c r="H118" s="569">
        <v>58.25</v>
      </c>
      <c r="I118" s="569">
        <v>53.3</v>
      </c>
      <c r="J118" s="987">
        <v>38</v>
      </c>
      <c r="K118" s="780">
        <v>17</v>
      </c>
      <c r="L118" s="569">
        <v>66.94</v>
      </c>
      <c r="M118" s="569">
        <v>61.5</v>
      </c>
      <c r="N118" s="507">
        <v>19</v>
      </c>
      <c r="O118" s="568">
        <v>15</v>
      </c>
      <c r="P118" s="569">
        <v>63</v>
      </c>
      <c r="Q118" s="759">
        <v>60.28</v>
      </c>
      <c r="R118" s="507">
        <v>28</v>
      </c>
      <c r="S118" s="568">
        <v>19</v>
      </c>
      <c r="T118" s="569">
        <v>68.578947368421055</v>
      </c>
      <c r="U118" s="546">
        <v>59.97</v>
      </c>
      <c r="V118" s="547">
        <v>15</v>
      </c>
      <c r="W118" s="413">
        <v>9</v>
      </c>
      <c r="X118" s="777">
        <v>65.222222222222229</v>
      </c>
      <c r="Y118" s="548">
        <v>57.56</v>
      </c>
      <c r="Z118" s="547">
        <v>17</v>
      </c>
      <c r="AA118" s="549">
        <v>11</v>
      </c>
      <c r="AB118" s="570">
        <v>67.55</v>
      </c>
      <c r="AC118" s="546">
        <v>62.57</v>
      </c>
      <c r="AD118" s="547">
        <v>22</v>
      </c>
      <c r="AE118" s="274">
        <f t="shared" si="1"/>
        <v>158</v>
      </c>
      <c r="AF118" s="67"/>
    </row>
    <row r="119" spans="1:32" ht="15" customHeight="1" x14ac:dyDescent="0.25">
      <c r="A119" s="260">
        <v>2</v>
      </c>
      <c r="B119" s="380" t="s">
        <v>135</v>
      </c>
      <c r="C119" s="946"/>
      <c r="D119" s="744"/>
      <c r="E119" s="1178">
        <v>56.57</v>
      </c>
      <c r="F119" s="947">
        <v>96</v>
      </c>
      <c r="G119" s="946"/>
      <c r="H119" s="744"/>
      <c r="I119" s="744">
        <v>53.3</v>
      </c>
      <c r="J119" s="947">
        <v>92</v>
      </c>
      <c r="K119" s="776"/>
      <c r="L119" s="751"/>
      <c r="M119" s="744">
        <v>61.5</v>
      </c>
      <c r="N119" s="443">
        <v>100</v>
      </c>
      <c r="O119" s="528"/>
      <c r="P119" s="518"/>
      <c r="Q119" s="518">
        <v>60.28</v>
      </c>
      <c r="R119" s="443">
        <v>98</v>
      </c>
      <c r="S119" s="528">
        <v>1</v>
      </c>
      <c r="T119" s="529">
        <v>62</v>
      </c>
      <c r="U119" s="442">
        <v>59.97</v>
      </c>
      <c r="V119" s="519">
        <v>32</v>
      </c>
      <c r="W119" s="770"/>
      <c r="X119" s="301"/>
      <c r="Y119" s="520">
        <v>57.56</v>
      </c>
      <c r="Z119" s="519">
        <v>97</v>
      </c>
      <c r="AA119" s="766"/>
      <c r="AB119" s="745"/>
      <c r="AC119" s="442">
        <v>62.57</v>
      </c>
      <c r="AD119" s="519">
        <v>87</v>
      </c>
      <c r="AE119" s="275">
        <f t="shared" si="1"/>
        <v>602</v>
      </c>
      <c r="AF119" s="67"/>
    </row>
    <row r="120" spans="1:32" ht="15" customHeight="1" x14ac:dyDescent="0.25">
      <c r="A120" s="567">
        <v>3</v>
      </c>
      <c r="B120" s="118" t="s">
        <v>102</v>
      </c>
      <c r="C120" s="944">
        <v>8</v>
      </c>
      <c r="D120" s="529">
        <v>64.125</v>
      </c>
      <c r="E120" s="1177">
        <v>56.57</v>
      </c>
      <c r="F120" s="945">
        <v>16</v>
      </c>
      <c r="G120" s="944">
        <v>7</v>
      </c>
      <c r="H120" s="529">
        <v>48.714285714285722</v>
      </c>
      <c r="I120" s="529">
        <v>53.3</v>
      </c>
      <c r="J120" s="945">
        <v>59</v>
      </c>
      <c r="K120" s="525">
        <v>7</v>
      </c>
      <c r="L120" s="529">
        <v>67.290000000000006</v>
      </c>
      <c r="M120" s="529">
        <v>61.5</v>
      </c>
      <c r="N120" s="443">
        <v>17</v>
      </c>
      <c r="O120" s="528">
        <v>7</v>
      </c>
      <c r="P120" s="529">
        <v>57</v>
      </c>
      <c r="Q120" s="518">
        <v>60.28</v>
      </c>
      <c r="R120" s="443">
        <v>43</v>
      </c>
      <c r="S120" s="528">
        <v>6</v>
      </c>
      <c r="T120" s="529">
        <v>69.166666666666671</v>
      </c>
      <c r="U120" s="442">
        <v>59.97</v>
      </c>
      <c r="V120" s="519">
        <v>13</v>
      </c>
      <c r="W120" s="521">
        <v>6</v>
      </c>
      <c r="X120" s="532">
        <v>71.83</v>
      </c>
      <c r="Y120" s="520">
        <v>57.56</v>
      </c>
      <c r="Z120" s="519">
        <v>9</v>
      </c>
      <c r="AA120" s="521">
        <v>9</v>
      </c>
      <c r="AB120" s="522">
        <v>69.22</v>
      </c>
      <c r="AC120" s="442">
        <v>62.57</v>
      </c>
      <c r="AD120" s="519">
        <v>18</v>
      </c>
      <c r="AE120" s="275">
        <f t="shared" si="1"/>
        <v>175</v>
      </c>
      <c r="AF120" s="67"/>
    </row>
    <row r="121" spans="1:32" ht="15" customHeight="1" x14ac:dyDescent="0.25">
      <c r="A121" s="260">
        <v>4</v>
      </c>
      <c r="B121" s="118" t="s">
        <v>96</v>
      </c>
      <c r="C121" s="944">
        <v>12</v>
      </c>
      <c r="D121" s="529">
        <v>57.083333333333336</v>
      </c>
      <c r="E121" s="1177">
        <v>56.57</v>
      </c>
      <c r="F121" s="945">
        <v>41</v>
      </c>
      <c r="G121" s="944">
        <v>9</v>
      </c>
      <c r="H121" s="529">
        <v>46.333333333333343</v>
      </c>
      <c r="I121" s="529">
        <v>53.3</v>
      </c>
      <c r="J121" s="945">
        <v>66</v>
      </c>
      <c r="K121" s="525">
        <v>16</v>
      </c>
      <c r="L121" s="529">
        <v>69.81</v>
      </c>
      <c r="M121" s="529">
        <v>61.5</v>
      </c>
      <c r="N121" s="443">
        <v>11</v>
      </c>
      <c r="O121" s="528">
        <v>10</v>
      </c>
      <c r="P121" s="529">
        <v>68</v>
      </c>
      <c r="Q121" s="518">
        <v>60.28</v>
      </c>
      <c r="R121" s="443">
        <v>13</v>
      </c>
      <c r="S121" s="528">
        <v>10</v>
      </c>
      <c r="T121" s="529">
        <v>70.5</v>
      </c>
      <c r="U121" s="442">
        <v>59.97</v>
      </c>
      <c r="V121" s="519">
        <v>10</v>
      </c>
      <c r="W121" s="414">
        <v>16</v>
      </c>
      <c r="X121" s="28">
        <v>61.3125</v>
      </c>
      <c r="Y121" s="520">
        <v>57.56</v>
      </c>
      <c r="Z121" s="519">
        <v>24</v>
      </c>
      <c r="AA121" s="521">
        <v>15</v>
      </c>
      <c r="AB121" s="522">
        <v>63.33</v>
      </c>
      <c r="AC121" s="442">
        <v>62.57</v>
      </c>
      <c r="AD121" s="519">
        <v>32</v>
      </c>
      <c r="AE121" s="275">
        <f t="shared" si="1"/>
        <v>197</v>
      </c>
      <c r="AF121" s="67"/>
    </row>
    <row r="122" spans="1:32" ht="15" customHeight="1" x14ac:dyDescent="0.25">
      <c r="A122" s="260">
        <v>5</v>
      </c>
      <c r="B122" s="121" t="s">
        <v>68</v>
      </c>
      <c r="C122" s="936">
        <v>1</v>
      </c>
      <c r="D122" s="743">
        <v>15</v>
      </c>
      <c r="E122" s="1174">
        <v>56.57</v>
      </c>
      <c r="F122" s="937">
        <v>91</v>
      </c>
      <c r="G122" s="936"/>
      <c r="H122" s="743"/>
      <c r="I122" s="743">
        <v>53.3</v>
      </c>
      <c r="J122" s="937">
        <v>92</v>
      </c>
      <c r="K122" s="534"/>
      <c r="L122" s="526"/>
      <c r="M122" s="743">
        <v>61.5</v>
      </c>
      <c r="N122" s="443">
        <v>100</v>
      </c>
      <c r="O122" s="528">
        <v>1</v>
      </c>
      <c r="P122" s="529">
        <v>40</v>
      </c>
      <c r="Q122" s="526">
        <v>60.28</v>
      </c>
      <c r="R122" s="443">
        <v>82</v>
      </c>
      <c r="S122" s="528">
        <v>1</v>
      </c>
      <c r="T122" s="529">
        <v>34</v>
      </c>
      <c r="U122" s="442">
        <v>59.97</v>
      </c>
      <c r="V122" s="519">
        <v>92</v>
      </c>
      <c r="W122" s="770"/>
      <c r="X122" s="301"/>
      <c r="Y122" s="520">
        <v>57.56</v>
      </c>
      <c r="Z122" s="519">
        <v>97</v>
      </c>
      <c r="AA122" s="531"/>
      <c r="AB122" s="301"/>
      <c r="AC122" s="442">
        <v>62.57</v>
      </c>
      <c r="AD122" s="519">
        <v>87</v>
      </c>
      <c r="AE122" s="451">
        <f t="shared" si="1"/>
        <v>641</v>
      </c>
      <c r="AF122" s="67"/>
    </row>
    <row r="123" spans="1:32" ht="15" customHeight="1" x14ac:dyDescent="0.25">
      <c r="A123" s="260">
        <v>6</v>
      </c>
      <c r="B123" s="380" t="s">
        <v>134</v>
      </c>
      <c r="C123" s="946">
        <v>5</v>
      </c>
      <c r="D123" s="744">
        <v>58.4</v>
      </c>
      <c r="E123" s="1178">
        <v>56.57</v>
      </c>
      <c r="F123" s="947">
        <v>36</v>
      </c>
      <c r="G123" s="946">
        <v>16</v>
      </c>
      <c r="H123" s="744">
        <v>69.625</v>
      </c>
      <c r="I123" s="744">
        <v>53.3</v>
      </c>
      <c r="J123" s="947">
        <v>11</v>
      </c>
      <c r="K123" s="516">
        <v>14</v>
      </c>
      <c r="L123" s="529">
        <v>73.540000000000006</v>
      </c>
      <c r="M123" s="744">
        <v>61.5</v>
      </c>
      <c r="N123" s="443">
        <v>7</v>
      </c>
      <c r="O123" s="528">
        <v>15</v>
      </c>
      <c r="P123" s="529">
        <v>71</v>
      </c>
      <c r="Q123" s="518">
        <v>60.28</v>
      </c>
      <c r="R123" s="443">
        <v>6</v>
      </c>
      <c r="S123" s="528">
        <v>9</v>
      </c>
      <c r="T123" s="529">
        <v>73.777777777777771</v>
      </c>
      <c r="U123" s="442">
        <v>59.97</v>
      </c>
      <c r="V123" s="519">
        <v>7</v>
      </c>
      <c r="W123" s="521">
        <v>16</v>
      </c>
      <c r="X123" s="522">
        <v>66.13</v>
      </c>
      <c r="Y123" s="520">
        <v>57.56</v>
      </c>
      <c r="Z123" s="519">
        <v>16</v>
      </c>
      <c r="AA123" s="521">
        <v>9</v>
      </c>
      <c r="AB123" s="752">
        <v>77.44</v>
      </c>
      <c r="AC123" s="442">
        <v>62.57</v>
      </c>
      <c r="AD123" s="519">
        <v>7</v>
      </c>
      <c r="AE123" s="275">
        <f t="shared" si="1"/>
        <v>90</v>
      </c>
      <c r="AF123" s="67"/>
    </row>
    <row r="124" spans="1:32" ht="15" customHeight="1" x14ac:dyDescent="0.25">
      <c r="A124" s="260">
        <v>7</v>
      </c>
      <c r="B124" s="380" t="s">
        <v>157</v>
      </c>
      <c r="C124" s="946"/>
      <c r="D124" s="744"/>
      <c r="E124" s="1178">
        <v>56.57</v>
      </c>
      <c r="F124" s="947">
        <v>96</v>
      </c>
      <c r="G124" s="946"/>
      <c r="H124" s="744"/>
      <c r="I124" s="744">
        <v>53.3</v>
      </c>
      <c r="J124" s="947">
        <v>92</v>
      </c>
      <c r="K124" s="776"/>
      <c r="L124" s="751"/>
      <c r="M124" s="744">
        <v>61.5</v>
      </c>
      <c r="N124" s="443">
        <v>100</v>
      </c>
      <c r="O124" s="528">
        <v>5</v>
      </c>
      <c r="P124" s="529">
        <v>40</v>
      </c>
      <c r="Q124" s="518">
        <v>60.28</v>
      </c>
      <c r="R124" s="443">
        <v>81</v>
      </c>
      <c r="S124" s="528">
        <v>3</v>
      </c>
      <c r="T124" s="529">
        <v>50</v>
      </c>
      <c r="U124" s="442">
        <v>59.97</v>
      </c>
      <c r="V124" s="519">
        <v>65</v>
      </c>
      <c r="W124" s="521">
        <v>3</v>
      </c>
      <c r="X124" s="522">
        <v>51</v>
      </c>
      <c r="Y124" s="520">
        <v>57.56</v>
      </c>
      <c r="Z124" s="519">
        <v>62</v>
      </c>
      <c r="AA124" s="521">
        <v>6</v>
      </c>
      <c r="AB124" s="522">
        <v>55.67</v>
      </c>
      <c r="AC124" s="442">
        <v>62.57</v>
      </c>
      <c r="AD124" s="519">
        <v>57</v>
      </c>
      <c r="AE124" s="275">
        <f t="shared" si="1"/>
        <v>553</v>
      </c>
      <c r="AF124" s="67"/>
    </row>
    <row r="125" spans="1:32" ht="15" customHeight="1" x14ac:dyDescent="0.25">
      <c r="A125" s="260">
        <v>8</v>
      </c>
      <c r="B125" s="118" t="s">
        <v>98</v>
      </c>
      <c r="C125" s="944">
        <v>2</v>
      </c>
      <c r="D125" s="529">
        <v>25.5</v>
      </c>
      <c r="E125" s="1177">
        <v>56.57</v>
      </c>
      <c r="F125" s="945">
        <v>84</v>
      </c>
      <c r="G125" s="944">
        <v>6</v>
      </c>
      <c r="H125" s="529">
        <v>63.5</v>
      </c>
      <c r="I125" s="529">
        <v>53.3</v>
      </c>
      <c r="J125" s="945">
        <v>22</v>
      </c>
      <c r="K125" s="540">
        <v>3</v>
      </c>
      <c r="L125" s="529">
        <v>52.33</v>
      </c>
      <c r="M125" s="529">
        <v>61.5</v>
      </c>
      <c r="N125" s="443">
        <v>58</v>
      </c>
      <c r="O125" s="528">
        <v>5</v>
      </c>
      <c r="P125" s="529">
        <v>45</v>
      </c>
      <c r="Q125" s="518">
        <v>60.28</v>
      </c>
      <c r="R125" s="443">
        <v>74</v>
      </c>
      <c r="S125" s="528">
        <v>4</v>
      </c>
      <c r="T125" s="529">
        <v>45.25</v>
      </c>
      <c r="U125" s="442">
        <v>59.97</v>
      </c>
      <c r="V125" s="519">
        <v>77</v>
      </c>
      <c r="W125" s="521">
        <v>4</v>
      </c>
      <c r="X125" s="752">
        <v>39.25</v>
      </c>
      <c r="Y125" s="520">
        <v>57.56</v>
      </c>
      <c r="Z125" s="519">
        <v>88</v>
      </c>
      <c r="AA125" s="521">
        <v>1</v>
      </c>
      <c r="AB125" s="753">
        <v>97</v>
      </c>
      <c r="AC125" s="442">
        <v>62.57</v>
      </c>
      <c r="AD125" s="519">
        <v>1</v>
      </c>
      <c r="AE125" s="275">
        <f t="shared" si="1"/>
        <v>404</v>
      </c>
      <c r="AF125" s="67"/>
    </row>
    <row r="126" spans="1:32" ht="15" customHeight="1" x14ac:dyDescent="0.25">
      <c r="A126" s="754">
        <v>9</v>
      </c>
      <c r="B126" s="121" t="s">
        <v>67</v>
      </c>
      <c r="C126" s="936"/>
      <c r="D126" s="743"/>
      <c r="E126" s="1174">
        <v>56.57</v>
      </c>
      <c r="F126" s="937">
        <v>96</v>
      </c>
      <c r="G126" s="936"/>
      <c r="H126" s="743"/>
      <c r="I126" s="743">
        <v>53.3</v>
      </c>
      <c r="J126" s="937">
        <v>92</v>
      </c>
      <c r="K126" s="534"/>
      <c r="L126" s="526"/>
      <c r="M126" s="743">
        <v>61.5</v>
      </c>
      <c r="N126" s="443">
        <v>100</v>
      </c>
      <c r="O126" s="534"/>
      <c r="P126" s="526"/>
      <c r="Q126" s="526">
        <v>60.28</v>
      </c>
      <c r="R126" s="443">
        <v>98</v>
      </c>
      <c r="S126" s="528">
        <v>1</v>
      </c>
      <c r="T126" s="529">
        <v>47</v>
      </c>
      <c r="U126" s="442">
        <v>59.97</v>
      </c>
      <c r="V126" s="519">
        <v>75</v>
      </c>
      <c r="W126" s="766"/>
      <c r="X126" s="745"/>
      <c r="Y126" s="520">
        <v>57.56</v>
      </c>
      <c r="Z126" s="519">
        <v>97</v>
      </c>
      <c r="AA126" s="766"/>
      <c r="AB126" s="745"/>
      <c r="AC126" s="442">
        <v>62.57</v>
      </c>
      <c r="AD126" s="519">
        <v>87</v>
      </c>
      <c r="AE126" s="275">
        <f t="shared" si="1"/>
        <v>645</v>
      </c>
      <c r="AF126" s="67"/>
    </row>
    <row r="127" spans="1:32" s="573" customFormat="1" ht="15" customHeight="1" x14ac:dyDescent="0.25">
      <c r="A127" s="754">
        <v>10</v>
      </c>
      <c r="B127" s="376" t="s">
        <v>161</v>
      </c>
      <c r="C127" s="938">
        <v>25</v>
      </c>
      <c r="D127" s="1194">
        <v>59.64</v>
      </c>
      <c r="E127" s="1175">
        <v>56.57</v>
      </c>
      <c r="F127" s="940">
        <v>34</v>
      </c>
      <c r="G127" s="938">
        <v>20</v>
      </c>
      <c r="H127" s="1194">
        <v>52.5</v>
      </c>
      <c r="I127" s="1194">
        <v>53.3</v>
      </c>
      <c r="J127" s="940">
        <v>51</v>
      </c>
      <c r="K127" s="1193">
        <v>13</v>
      </c>
      <c r="L127" s="939">
        <v>40.46</v>
      </c>
      <c r="M127" s="1194">
        <v>61.5</v>
      </c>
      <c r="N127" s="1195">
        <v>79</v>
      </c>
      <c r="O127" s="1193">
        <v>11</v>
      </c>
      <c r="P127" s="1194">
        <v>49</v>
      </c>
      <c r="Q127" s="939">
        <v>60.28</v>
      </c>
      <c r="R127" s="1195">
        <v>62</v>
      </c>
      <c r="S127" s="1196">
        <v>2</v>
      </c>
      <c r="T127" s="1197">
        <v>58.5</v>
      </c>
      <c r="U127" s="1198">
        <v>59.97</v>
      </c>
      <c r="V127" s="1199">
        <v>40</v>
      </c>
      <c r="W127" s="1217"/>
      <c r="X127" s="1218"/>
      <c r="Y127" s="1202">
        <v>57.56</v>
      </c>
      <c r="Z127" s="1199">
        <v>97</v>
      </c>
      <c r="AA127" s="1217"/>
      <c r="AB127" s="1218"/>
      <c r="AC127" s="1198">
        <v>62.57</v>
      </c>
      <c r="AD127" s="1199">
        <v>87</v>
      </c>
      <c r="AE127" s="451">
        <f t="shared" si="1"/>
        <v>450</v>
      </c>
      <c r="AF127" s="67"/>
    </row>
    <row r="128" spans="1:32" ht="15" customHeight="1" thickBot="1" x14ac:dyDescent="0.3">
      <c r="A128" s="261">
        <v>11</v>
      </c>
      <c r="B128" s="266" t="s">
        <v>173</v>
      </c>
      <c r="C128" s="988">
        <v>4</v>
      </c>
      <c r="D128" s="778">
        <v>53.75</v>
      </c>
      <c r="E128" s="1216">
        <v>56.57</v>
      </c>
      <c r="F128" s="989">
        <v>48</v>
      </c>
      <c r="G128" s="988"/>
      <c r="H128" s="778"/>
      <c r="I128" s="778">
        <v>53.3</v>
      </c>
      <c r="J128" s="989">
        <v>92</v>
      </c>
      <c r="K128" s="781"/>
      <c r="L128" s="763"/>
      <c r="M128" s="762">
        <v>61.5</v>
      </c>
      <c r="N128" s="508">
        <v>100</v>
      </c>
      <c r="O128" s="552"/>
      <c r="P128" s="763"/>
      <c r="Q128" s="761">
        <v>60.28</v>
      </c>
      <c r="R128" s="508">
        <v>98</v>
      </c>
      <c r="S128" s="781"/>
      <c r="T128" s="778"/>
      <c r="U128" s="553">
        <v>59.97</v>
      </c>
      <c r="V128" s="554">
        <v>100</v>
      </c>
      <c r="W128" s="782"/>
      <c r="X128" s="779"/>
      <c r="Y128" s="555">
        <v>57.56</v>
      </c>
      <c r="Z128" s="554">
        <v>97</v>
      </c>
      <c r="AA128" s="782"/>
      <c r="AB128" s="779"/>
      <c r="AC128" s="553">
        <v>62.57</v>
      </c>
      <c r="AD128" s="554">
        <v>87</v>
      </c>
      <c r="AE128" s="276">
        <f t="shared" si="1"/>
        <v>622</v>
      </c>
      <c r="AF128" s="67"/>
    </row>
    <row r="129" spans="1:31" ht="15" customHeight="1" x14ac:dyDescent="0.25">
      <c r="A129" s="561" t="s">
        <v>158</v>
      </c>
      <c r="B129" s="268"/>
      <c r="C129" s="268"/>
      <c r="D129" s="739">
        <f>AVERAGE(D5,D7:D14,D16:D29,D31:D49,D51:D68,D70:D84,D86:D116,D118:D128)</f>
        <v>50.189647717779295</v>
      </c>
      <c r="E129" s="268"/>
      <c r="F129" s="268"/>
      <c r="G129" s="268"/>
      <c r="H129" s="739">
        <f>AVERAGE(H5,H7:H14,H16:H29,H31:H49,H51:H68,H70:H84,H86:H116,H118:H128)</f>
        <v>53.303092195278673</v>
      </c>
      <c r="I129" s="268"/>
      <c r="J129" s="268"/>
      <c r="K129" s="268"/>
      <c r="L129" s="425">
        <f>AVERAGE(L5,L7:L14,L16:L29,L31:L49,L51:L68,L70:L84,L86:L116,L118:L128)</f>
        <v>53.833030303030306</v>
      </c>
      <c r="M129" s="268"/>
      <c r="N129" s="268"/>
      <c r="O129" s="268"/>
      <c r="P129" s="425">
        <f>AVERAGE(P5,P7:P14,P16:P29,P31:P49,P51:P68,P70:P84,P86:P116,P118:P128)</f>
        <v>54.327023267144554</v>
      </c>
      <c r="Q129" s="366"/>
      <c r="R129" s="366"/>
      <c r="S129" s="338"/>
      <c r="T129" s="339">
        <f>AVERAGE(T5,T7:T14,T16:T29,T31:T49,T51:T68,T70:T84,T86:T116,T118:T128)</f>
        <v>54.510107275791199</v>
      </c>
      <c r="U129" s="339"/>
      <c r="V129" s="339"/>
      <c r="W129" s="339"/>
      <c r="X129" s="339">
        <f>AVERAGE(X5,X7:X14,X16:X29,X31:X49,X51:X68,X70:X84,X86:X116,X118:X128)</f>
        <v>55.107905186876259</v>
      </c>
      <c r="Y129" s="339"/>
      <c r="Z129" s="339"/>
      <c r="AA129" s="339"/>
      <c r="AB129" s="339">
        <f>AVERAGE(AB5,AB7:AB14,AB16:AB29,AB31:AB49,AB51:AB68,AB70:AB84,AB86:AB116,AB118:AB128)</f>
        <v>60.577533720930226</v>
      </c>
      <c r="AC129" s="267"/>
      <c r="AD129" s="267"/>
      <c r="AE129" s="267"/>
    </row>
    <row r="130" spans="1:31" x14ac:dyDescent="0.25">
      <c r="A130" s="562" t="s">
        <v>159</v>
      </c>
      <c r="D130" s="6">
        <v>56.57</v>
      </c>
      <c r="H130" s="733">
        <v>53.3</v>
      </c>
      <c r="L130" s="733">
        <v>61.5</v>
      </c>
      <c r="P130" s="282">
        <v>60.28</v>
      </c>
      <c r="Q130" s="282"/>
      <c r="R130" s="282"/>
      <c r="S130" s="282"/>
      <c r="T130" s="282">
        <v>59.97</v>
      </c>
      <c r="U130" s="282"/>
      <c r="V130" s="282"/>
      <c r="W130" s="282"/>
      <c r="X130" s="282">
        <v>57.56</v>
      </c>
      <c r="Y130" s="282"/>
      <c r="Z130" s="282"/>
      <c r="AA130" s="282"/>
      <c r="AB130" s="282">
        <v>62.57</v>
      </c>
      <c r="AC130" s="282"/>
      <c r="AD130" s="282"/>
    </row>
    <row r="131" spans="1:31" x14ac:dyDescent="0.25">
      <c r="AB131" s="88"/>
    </row>
  </sheetData>
  <mergeCells count="10">
    <mergeCell ref="AE2:AE3"/>
    <mergeCell ref="A2:A3"/>
    <mergeCell ref="B2:B3"/>
    <mergeCell ref="O2:R2"/>
    <mergeCell ref="S2:V2"/>
    <mergeCell ref="W2:Z2"/>
    <mergeCell ref="AA2:AD2"/>
    <mergeCell ref="K2:N2"/>
    <mergeCell ref="G2:J2"/>
    <mergeCell ref="C2:F2"/>
  </mergeCells>
  <conditionalFormatting sqref="AB4:AB93 AB95:AB130">
    <cfRule type="cellIs" dxfId="175" priority="25" stopIfTrue="1" operator="equal">
      <formula>$AB$129</formula>
    </cfRule>
    <cfRule type="containsBlanks" dxfId="174" priority="26" stopIfTrue="1">
      <formula>LEN(TRIM(AB4))=0</formula>
    </cfRule>
    <cfRule type="cellIs" dxfId="173" priority="27" stopIfTrue="1" operator="lessThan">
      <formula>50</formula>
    </cfRule>
    <cfRule type="cellIs" dxfId="172" priority="28" stopIfTrue="1" operator="between">
      <formula>$AB$129</formula>
      <formula>50</formula>
    </cfRule>
    <cfRule type="cellIs" dxfId="171" priority="29" stopIfTrue="1" operator="between">
      <formula>75</formula>
      <formula>$AB$129</formula>
    </cfRule>
    <cfRule type="cellIs" dxfId="170" priority="30" stopIfTrue="1" operator="greaterThanOrEqual">
      <formula>75</formula>
    </cfRule>
  </conditionalFormatting>
  <conditionalFormatting sqref="X4:X130">
    <cfRule type="cellIs" dxfId="169" priority="31" stopIfTrue="1" operator="equal">
      <formula>$X$129</formula>
    </cfRule>
    <cfRule type="containsBlanks" dxfId="168" priority="32" stopIfTrue="1">
      <formula>LEN(TRIM(X4))=0</formula>
    </cfRule>
    <cfRule type="cellIs" dxfId="167" priority="33" stopIfTrue="1" operator="lessThan">
      <formula>50</formula>
    </cfRule>
    <cfRule type="cellIs" dxfId="166" priority="34" stopIfTrue="1" operator="between">
      <formula>$X$129</formula>
      <formula>50</formula>
    </cfRule>
    <cfRule type="cellIs" dxfId="165" priority="35" stopIfTrue="1" operator="between">
      <formula>75</formula>
      <formula>$X$129</formula>
    </cfRule>
    <cfRule type="cellIs" dxfId="164" priority="36" stopIfTrue="1" operator="greaterThanOrEqual">
      <formula>75</formula>
    </cfRule>
  </conditionalFormatting>
  <conditionalFormatting sqref="T4:T130">
    <cfRule type="cellIs" dxfId="163" priority="37" stopIfTrue="1" operator="equal">
      <formula>$T$129</formula>
    </cfRule>
    <cfRule type="containsBlanks" dxfId="162" priority="38" stopIfTrue="1">
      <formula>LEN(TRIM(T4))=0</formula>
    </cfRule>
    <cfRule type="cellIs" dxfId="161" priority="39" stopIfTrue="1" operator="lessThan">
      <formula>50</formula>
    </cfRule>
    <cfRule type="cellIs" dxfId="160" priority="40" stopIfTrue="1" operator="between">
      <formula>$T$129</formula>
      <formula>50</formula>
    </cfRule>
    <cfRule type="cellIs" dxfId="159" priority="41" stopIfTrue="1" operator="between">
      <formula>74.999</formula>
      <formula>$T$129</formula>
    </cfRule>
    <cfRule type="cellIs" dxfId="158" priority="42" stopIfTrue="1" operator="greaterThanOrEqual">
      <formula>75</formula>
    </cfRule>
  </conditionalFormatting>
  <conditionalFormatting sqref="P4:P130">
    <cfRule type="cellIs" dxfId="157" priority="43" stopIfTrue="1" operator="equal">
      <formula>$P$129</formula>
    </cfRule>
    <cfRule type="containsBlanks" dxfId="156" priority="44" stopIfTrue="1">
      <formula>LEN(TRIM(P4))=0</formula>
    </cfRule>
    <cfRule type="cellIs" dxfId="155" priority="45" stopIfTrue="1" operator="lessThan">
      <formula>50</formula>
    </cfRule>
    <cfRule type="cellIs" dxfId="154" priority="46" stopIfTrue="1" operator="between">
      <formula>$P$129</formula>
      <formula>50</formula>
    </cfRule>
    <cfRule type="cellIs" dxfId="153" priority="47" stopIfTrue="1" operator="between">
      <formula>74.999</formula>
      <formula>$P$129</formula>
    </cfRule>
    <cfRule type="cellIs" dxfId="152" priority="48" stopIfTrue="1" operator="greaterThanOrEqual">
      <formula>75</formula>
    </cfRule>
  </conditionalFormatting>
  <conditionalFormatting sqref="L4:L130">
    <cfRule type="containsBlanks" dxfId="151" priority="19" stopIfTrue="1">
      <formula>LEN(TRIM(L4))=0</formula>
    </cfRule>
    <cfRule type="cellIs" dxfId="150" priority="20" stopIfTrue="1" operator="equal">
      <formula>$L$129</formula>
    </cfRule>
    <cfRule type="cellIs" dxfId="149" priority="21" stopIfTrue="1" operator="lessThan">
      <formula>50</formula>
    </cfRule>
    <cfRule type="cellIs" dxfId="148" priority="22" stopIfTrue="1" operator="between">
      <formula>$L$129</formula>
      <formula>50</formula>
    </cfRule>
    <cfRule type="cellIs" dxfId="147" priority="23" stopIfTrue="1" operator="between">
      <formula>74.999</formula>
      <formula>$L$129</formula>
    </cfRule>
    <cfRule type="cellIs" dxfId="146" priority="24" stopIfTrue="1" operator="greaterThanOrEqual">
      <formula>75</formula>
    </cfRule>
  </conditionalFormatting>
  <conditionalFormatting sqref="AB94">
    <cfRule type="cellIs" dxfId="145" priority="13" stopIfTrue="1" operator="equal">
      <formula>$X$129</formula>
    </cfRule>
    <cfRule type="containsBlanks" dxfId="144" priority="14" stopIfTrue="1">
      <formula>LEN(TRIM(AB94))=0</formula>
    </cfRule>
    <cfRule type="cellIs" dxfId="143" priority="15" stopIfTrue="1" operator="lessThan">
      <formula>50</formula>
    </cfRule>
    <cfRule type="cellIs" dxfId="142" priority="16" stopIfTrue="1" operator="between">
      <formula>$X$129</formula>
      <formula>50</formula>
    </cfRule>
    <cfRule type="cellIs" dxfId="141" priority="17" stopIfTrue="1" operator="between">
      <formula>75</formula>
      <formula>$X$129</formula>
    </cfRule>
    <cfRule type="cellIs" dxfId="140" priority="18" stopIfTrue="1" operator="greaterThanOrEqual">
      <formula>75</formula>
    </cfRule>
  </conditionalFormatting>
  <conditionalFormatting sqref="H4:H130">
    <cfRule type="cellIs" dxfId="139" priority="7" operator="between">
      <formula>$H$129</formula>
      <formula>53.3</formula>
    </cfRule>
    <cfRule type="containsBlanks" dxfId="138" priority="8">
      <formula>LEN(TRIM(H4))=0</formula>
    </cfRule>
    <cfRule type="cellIs" dxfId="137" priority="9" operator="lessThan">
      <formula>50</formula>
    </cfRule>
    <cfRule type="cellIs" dxfId="136" priority="10" operator="between">
      <formula>$H$129</formula>
      <formula>50</formula>
    </cfRule>
    <cfRule type="cellIs" dxfId="135" priority="11" operator="between">
      <formula>75</formula>
      <formula>$H$129</formula>
    </cfRule>
    <cfRule type="cellIs" dxfId="134" priority="12" operator="greaterThanOrEqual">
      <formula>75</formula>
    </cfRule>
  </conditionalFormatting>
  <conditionalFormatting sqref="D4:D130">
    <cfRule type="cellIs" dxfId="133" priority="6" operator="greaterThanOrEqual">
      <formula>75</formula>
    </cfRule>
    <cfRule type="cellIs" dxfId="132" priority="5" operator="between">
      <formula>75</formula>
      <formula>$D$129</formula>
    </cfRule>
    <cfRule type="cellIs" dxfId="131" priority="4" operator="between">
      <formula>$D$129</formula>
      <formula>50</formula>
    </cfRule>
    <cfRule type="cellIs" dxfId="130" priority="3" operator="lessThan">
      <formula>50</formula>
    </cfRule>
    <cfRule type="containsBlanks" dxfId="129" priority="2">
      <formula>LEN(TRIM(D4))=0</formula>
    </cfRule>
    <cfRule type="cellIs" dxfId="128" priority="1" operator="equal">
      <formula>$D$129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1"/>
  <sheetViews>
    <sheetView zoomScale="90" zoomScaleNormal="90" workbookViewId="0">
      <selection activeCell="N135" sqref="N135"/>
    </sheetView>
  </sheetViews>
  <sheetFormatPr defaultRowHeight="15" x14ac:dyDescent="0.25"/>
  <cols>
    <col min="1" max="1" width="5.7109375" customWidth="1"/>
    <col min="2" max="2" width="32.140625" customWidth="1"/>
    <col min="3" max="14" width="7.7109375" style="573" customWidth="1"/>
    <col min="15" max="30" width="7.7109375" customWidth="1"/>
    <col min="31" max="31" width="8.7109375" customWidth="1"/>
    <col min="32" max="32" width="7.7109375" customWidth="1"/>
  </cols>
  <sheetData>
    <row r="1" spans="1:34" ht="392.25" customHeight="1" thickBot="1" x14ac:dyDescent="0.3"/>
    <row r="2" spans="1:34" ht="16.5" customHeight="1" x14ac:dyDescent="0.25">
      <c r="A2" s="1224" t="s">
        <v>66</v>
      </c>
      <c r="B2" s="1226" t="s">
        <v>109</v>
      </c>
      <c r="C2" s="1228">
        <v>2021</v>
      </c>
      <c r="D2" s="1229"/>
      <c r="E2" s="1229"/>
      <c r="F2" s="1230"/>
      <c r="G2" s="1228">
        <v>2020</v>
      </c>
      <c r="H2" s="1229"/>
      <c r="I2" s="1229"/>
      <c r="J2" s="1230"/>
      <c r="K2" s="1228">
        <v>2019</v>
      </c>
      <c r="L2" s="1229"/>
      <c r="M2" s="1229"/>
      <c r="N2" s="1230"/>
      <c r="O2" s="1228">
        <v>2018</v>
      </c>
      <c r="P2" s="1229"/>
      <c r="Q2" s="1229"/>
      <c r="R2" s="1230"/>
      <c r="S2" s="1231">
        <v>2017</v>
      </c>
      <c r="T2" s="1232"/>
      <c r="U2" s="1232"/>
      <c r="V2" s="1233"/>
      <c r="W2" s="1231">
        <v>2016</v>
      </c>
      <c r="X2" s="1232"/>
      <c r="Y2" s="1232"/>
      <c r="Z2" s="1233"/>
      <c r="AA2" s="1231">
        <v>2015</v>
      </c>
      <c r="AB2" s="1232"/>
      <c r="AC2" s="1232"/>
      <c r="AD2" s="1233"/>
      <c r="AE2" s="1222" t="s">
        <v>120</v>
      </c>
    </row>
    <row r="3" spans="1:34" ht="44.25" customHeight="1" thickBot="1" x14ac:dyDescent="0.3">
      <c r="A3" s="1225"/>
      <c r="B3" s="1227"/>
      <c r="C3" s="814" t="s">
        <v>128</v>
      </c>
      <c r="D3" s="816" t="s">
        <v>129</v>
      </c>
      <c r="E3" s="1167" t="s">
        <v>130</v>
      </c>
      <c r="F3" s="446" t="s">
        <v>119</v>
      </c>
      <c r="G3" s="814" t="s">
        <v>128</v>
      </c>
      <c r="H3" s="816" t="s">
        <v>129</v>
      </c>
      <c r="I3" s="816" t="s">
        <v>130</v>
      </c>
      <c r="J3" s="446" t="s">
        <v>119</v>
      </c>
      <c r="K3" s="814" t="s">
        <v>128</v>
      </c>
      <c r="L3" s="444" t="s">
        <v>129</v>
      </c>
      <c r="M3" s="815" t="s">
        <v>130</v>
      </c>
      <c r="N3" s="446" t="s">
        <v>119</v>
      </c>
      <c r="O3" s="445" t="s">
        <v>128</v>
      </c>
      <c r="P3" s="444" t="s">
        <v>129</v>
      </c>
      <c r="Q3" s="444" t="s">
        <v>130</v>
      </c>
      <c r="R3" s="768" t="s">
        <v>119</v>
      </c>
      <c r="S3" s="445" t="s">
        <v>128</v>
      </c>
      <c r="T3" s="444" t="s">
        <v>129</v>
      </c>
      <c r="U3" s="444" t="s">
        <v>130</v>
      </c>
      <c r="V3" s="768" t="s">
        <v>119</v>
      </c>
      <c r="W3" s="445" t="s">
        <v>128</v>
      </c>
      <c r="X3" s="444" t="s">
        <v>129</v>
      </c>
      <c r="Y3" s="444" t="s">
        <v>130</v>
      </c>
      <c r="Z3" s="768" t="s">
        <v>119</v>
      </c>
      <c r="AA3" s="445" t="s">
        <v>128</v>
      </c>
      <c r="AB3" s="444" t="s">
        <v>129</v>
      </c>
      <c r="AC3" s="444" t="s">
        <v>130</v>
      </c>
      <c r="AD3" s="446" t="s">
        <v>119</v>
      </c>
      <c r="AE3" s="1223"/>
    </row>
    <row r="4" spans="1:34" ht="15" customHeight="1" thickBot="1" x14ac:dyDescent="0.3">
      <c r="A4" s="290"/>
      <c r="B4" s="800" t="s">
        <v>152</v>
      </c>
      <c r="C4" s="801">
        <f>C5+C6+C15+C30+C50+C69+C85+C117</f>
        <v>668</v>
      </c>
      <c r="D4" s="802">
        <f>AVERAGE(D5,D7:D14,D16:D29,D31:D49,D51:D68,D70:D84,D86:D116,D118:D128)</f>
        <v>50.189647717779295</v>
      </c>
      <c r="E4" s="1166">
        <v>56.57</v>
      </c>
      <c r="F4" s="804"/>
      <c r="G4" s="801">
        <f>G5+G6+G15+G30+G50+G69+G85+G117</f>
        <v>607</v>
      </c>
      <c r="H4" s="802">
        <f>AVERAGE(H5,H7:H14,H16:H29,H31:H49,H51:H68,H70:H84,H86:H116,H118:H128)</f>
        <v>53.30309219527868</v>
      </c>
      <c r="I4" s="802">
        <v>53.3</v>
      </c>
      <c r="J4" s="804"/>
      <c r="K4" s="801">
        <f>K5+K6+K15+K30+K50+K69+K85+K117</f>
        <v>605</v>
      </c>
      <c r="L4" s="802">
        <f>AVERAGE(L5,L7:L14,L16:L29,L31:L49,L51:L68,L70:L84,L86:L116,L118:L128)</f>
        <v>53.833030303030306</v>
      </c>
      <c r="M4" s="803">
        <v>61.5</v>
      </c>
      <c r="N4" s="804"/>
      <c r="O4" s="805">
        <f>O5+O6+O15+O30+O50+O69+O85+O117</f>
        <v>606</v>
      </c>
      <c r="P4" s="806">
        <f>AVERAGE(P5,P7:P14,P16:P29,P31:P49,P51:P68,P70:P84,P86:P116,P118:P128)</f>
        <v>54.327023267144554</v>
      </c>
      <c r="Q4" s="807">
        <v>60.28</v>
      </c>
      <c r="R4" s="808"/>
      <c r="S4" s="809">
        <f>S5+S6+S15+S30+S50+S69+S85+S117</f>
        <v>505</v>
      </c>
      <c r="T4" s="806">
        <f>AVERAGE(T5,T7:T14,T16:T29,T31:T49,T51:T68,T70:T84,T86:T116,T118:T128)</f>
        <v>54.510107275791192</v>
      </c>
      <c r="U4" s="810">
        <v>59.97</v>
      </c>
      <c r="V4" s="811"/>
      <c r="W4" s="809">
        <f>W5+W6+W15+W30+W50+W69+W85+W117</f>
        <v>492</v>
      </c>
      <c r="X4" s="806">
        <f>AVERAGE(X5,X7:X14,X16:X29,X31:X49,X51:X68,X70:X84,X86:X116,X118:X128)</f>
        <v>55.107905186876259</v>
      </c>
      <c r="Y4" s="812">
        <v>57.56</v>
      </c>
      <c r="Z4" s="811"/>
      <c r="AA4" s="809">
        <f>AA5+AA6+AA15+AA30+AA50+AA69+AA85+AA117</f>
        <v>465</v>
      </c>
      <c r="AB4" s="806">
        <f>AVERAGE(AB5,AB7:AB14,AB16:AB29,AB31:AB49,AB51:AB68,AB70:AB84,AB86:AB116,AB118:AB128)</f>
        <v>60.577533720930234</v>
      </c>
      <c r="AC4" s="812">
        <v>62.57</v>
      </c>
      <c r="AD4" s="808"/>
      <c r="AE4" s="479"/>
      <c r="AG4" s="334"/>
      <c r="AH4" s="36" t="s">
        <v>115</v>
      </c>
    </row>
    <row r="5" spans="1:34" ht="15" customHeight="1" thickBot="1" x14ac:dyDescent="0.3">
      <c r="A5" s="783">
        <v>1</v>
      </c>
      <c r="B5" s="784" t="s">
        <v>27</v>
      </c>
      <c r="C5" s="914">
        <v>11</v>
      </c>
      <c r="D5" s="915">
        <v>61</v>
      </c>
      <c r="E5" s="1168">
        <v>56.57</v>
      </c>
      <c r="F5" s="916">
        <v>30</v>
      </c>
      <c r="G5" s="914">
        <v>2</v>
      </c>
      <c r="H5" s="915">
        <v>45</v>
      </c>
      <c r="I5" s="915">
        <v>53.3</v>
      </c>
      <c r="J5" s="916">
        <v>69</v>
      </c>
      <c r="K5" s="785">
        <v>6</v>
      </c>
      <c r="L5" s="786">
        <v>63.33</v>
      </c>
      <c r="M5" s="787">
        <v>61.5</v>
      </c>
      <c r="N5" s="788">
        <v>28</v>
      </c>
      <c r="O5" s="789">
        <v>8</v>
      </c>
      <c r="P5" s="786">
        <v>70.599999999999994</v>
      </c>
      <c r="Q5" s="790">
        <v>60.28</v>
      </c>
      <c r="R5" s="788">
        <v>7</v>
      </c>
      <c r="S5" s="791">
        <v>3</v>
      </c>
      <c r="T5" s="792">
        <v>69.333333333333329</v>
      </c>
      <c r="U5" s="793">
        <v>59.97</v>
      </c>
      <c r="V5" s="794">
        <v>12</v>
      </c>
      <c r="W5" s="415">
        <v>4</v>
      </c>
      <c r="X5" s="795">
        <v>59.25</v>
      </c>
      <c r="Y5" s="796">
        <v>57.56</v>
      </c>
      <c r="Z5" s="794">
        <v>29</v>
      </c>
      <c r="AA5" s="797">
        <v>5</v>
      </c>
      <c r="AB5" s="798">
        <v>63.4</v>
      </c>
      <c r="AC5" s="793">
        <v>62.57</v>
      </c>
      <c r="AD5" s="794">
        <v>31</v>
      </c>
      <c r="AE5" s="799">
        <f>F5+J5+N5+R5+V5+Z5+AD5</f>
        <v>206</v>
      </c>
      <c r="AG5" s="305"/>
      <c r="AH5" s="36" t="s">
        <v>116</v>
      </c>
    </row>
    <row r="6" spans="1:34" ht="15" customHeight="1" thickBot="1" x14ac:dyDescent="0.3">
      <c r="A6" s="290"/>
      <c r="B6" s="471" t="s">
        <v>145</v>
      </c>
      <c r="C6" s="481">
        <f>SUM(C7:C14)</f>
        <v>57</v>
      </c>
      <c r="D6" s="494">
        <f>AVERAGE(D7:D14)</f>
        <v>55.094320436507935</v>
      </c>
      <c r="E6" s="482">
        <v>56.57</v>
      </c>
      <c r="F6" s="483"/>
      <c r="G6" s="481">
        <f>SUM(G7:G14)</f>
        <v>53</v>
      </c>
      <c r="H6" s="494">
        <f>AVERAGE(H7:H14)</f>
        <v>60.649305555555557</v>
      </c>
      <c r="I6" s="913">
        <v>53.3</v>
      </c>
      <c r="J6" s="483"/>
      <c r="K6" s="481">
        <f>SUM(K7:K14)</f>
        <v>44</v>
      </c>
      <c r="L6" s="494">
        <f>AVERAGE(L7:L14)</f>
        <v>57.02375</v>
      </c>
      <c r="M6" s="736">
        <v>61.5</v>
      </c>
      <c r="N6" s="483"/>
      <c r="O6" s="472">
        <f>SUM(O7:O14)</f>
        <v>48</v>
      </c>
      <c r="P6" s="480">
        <f>AVERAGE(P7:P14)</f>
        <v>59.125</v>
      </c>
      <c r="Q6" s="474">
        <v>60.28</v>
      </c>
      <c r="R6" s="475"/>
      <c r="S6" s="476">
        <f>SUM(S7:S14)</f>
        <v>32</v>
      </c>
      <c r="T6" s="480">
        <f>AVERAGE(T7:T14)</f>
        <v>64.167857142857144</v>
      </c>
      <c r="U6" s="477">
        <v>59.97</v>
      </c>
      <c r="V6" s="478"/>
      <c r="W6" s="476">
        <f>SUM(W7:W14)</f>
        <v>33</v>
      </c>
      <c r="X6" s="480">
        <f>AVERAGE(X7:X14)</f>
        <v>62</v>
      </c>
      <c r="Y6" s="473">
        <v>57.56</v>
      </c>
      <c r="Z6" s="478"/>
      <c r="AA6" s="476">
        <f>SUM(AA7:AA14)</f>
        <v>33</v>
      </c>
      <c r="AB6" s="480">
        <f>AVERAGE(AB7:AB14)</f>
        <v>68.71875</v>
      </c>
      <c r="AC6" s="473">
        <v>62.57</v>
      </c>
      <c r="AD6" s="475"/>
      <c r="AE6" s="479"/>
      <c r="AG6" s="306"/>
      <c r="AH6" s="36" t="s">
        <v>117</v>
      </c>
    </row>
    <row r="7" spans="1:34" ht="15" customHeight="1" x14ac:dyDescent="0.25">
      <c r="A7" s="469">
        <v>1</v>
      </c>
      <c r="B7" s="383" t="s">
        <v>78</v>
      </c>
      <c r="C7" s="921">
        <v>16</v>
      </c>
      <c r="D7" s="932">
        <v>67.8125</v>
      </c>
      <c r="E7" s="1169">
        <v>56.57</v>
      </c>
      <c r="F7" s="923">
        <v>11</v>
      </c>
      <c r="G7" s="921">
        <v>10</v>
      </c>
      <c r="H7" s="932">
        <v>85.5</v>
      </c>
      <c r="I7" s="922">
        <v>53.3</v>
      </c>
      <c r="J7" s="923">
        <v>3</v>
      </c>
      <c r="K7" s="516">
        <v>14</v>
      </c>
      <c r="L7" s="517">
        <v>62.21</v>
      </c>
      <c r="M7" s="742">
        <v>61.5</v>
      </c>
      <c r="N7" s="443">
        <v>32</v>
      </c>
      <c r="O7" s="516">
        <v>9</v>
      </c>
      <c r="P7" s="517">
        <v>63</v>
      </c>
      <c r="Q7" s="518">
        <v>60.28</v>
      </c>
      <c r="R7" s="443">
        <v>29</v>
      </c>
      <c r="S7" s="516">
        <v>7</v>
      </c>
      <c r="T7" s="517">
        <v>54</v>
      </c>
      <c r="U7" s="442">
        <v>59.97</v>
      </c>
      <c r="V7" s="519">
        <v>54</v>
      </c>
      <c r="W7" s="414">
        <v>8</v>
      </c>
      <c r="X7" s="538">
        <v>72.25</v>
      </c>
      <c r="Y7" s="520">
        <v>57.56</v>
      </c>
      <c r="Z7" s="519">
        <v>8</v>
      </c>
      <c r="AA7" s="521">
        <v>8</v>
      </c>
      <c r="AB7" s="527">
        <v>68.25</v>
      </c>
      <c r="AC7" s="442">
        <v>62.57</v>
      </c>
      <c r="AD7" s="197">
        <v>20</v>
      </c>
      <c r="AE7" s="470">
        <f t="shared" ref="AE7:AE70" si="0">F7+J7+N7+R7+V7+Z7+AD7</f>
        <v>157</v>
      </c>
      <c r="AF7" s="67"/>
      <c r="AG7" s="37"/>
      <c r="AH7" s="36" t="s">
        <v>118</v>
      </c>
    </row>
    <row r="8" spans="1:34" ht="15" customHeight="1" x14ac:dyDescent="0.25">
      <c r="A8" s="257">
        <v>2</v>
      </c>
      <c r="B8" s="122" t="s">
        <v>79</v>
      </c>
      <c r="C8" s="924">
        <v>7</v>
      </c>
      <c r="D8" s="517">
        <v>63.7</v>
      </c>
      <c r="E8" s="1170">
        <v>56.57</v>
      </c>
      <c r="F8" s="925">
        <v>17</v>
      </c>
      <c r="G8" s="924">
        <v>9</v>
      </c>
      <c r="H8" s="517">
        <v>60.444444444444443</v>
      </c>
      <c r="I8" s="748">
        <v>53.3</v>
      </c>
      <c r="J8" s="925">
        <v>31</v>
      </c>
      <c r="K8" s="516">
        <v>7</v>
      </c>
      <c r="L8" s="517">
        <v>62</v>
      </c>
      <c r="M8" s="517">
        <v>61.5</v>
      </c>
      <c r="N8" s="443">
        <v>35</v>
      </c>
      <c r="O8" s="516">
        <v>4</v>
      </c>
      <c r="P8" s="517">
        <v>66</v>
      </c>
      <c r="Q8" s="518">
        <v>60.28</v>
      </c>
      <c r="R8" s="443">
        <v>20</v>
      </c>
      <c r="S8" s="516">
        <v>2</v>
      </c>
      <c r="T8" s="517">
        <v>78</v>
      </c>
      <c r="U8" s="442">
        <v>59.97</v>
      </c>
      <c r="V8" s="519">
        <v>2</v>
      </c>
      <c r="W8" s="414">
        <v>4</v>
      </c>
      <c r="X8" s="28">
        <v>50.75</v>
      </c>
      <c r="Y8" s="520">
        <v>57.56</v>
      </c>
      <c r="Z8" s="519">
        <v>63</v>
      </c>
      <c r="AA8" s="521">
        <v>5</v>
      </c>
      <c r="AB8" s="522">
        <v>64</v>
      </c>
      <c r="AC8" s="442">
        <v>62.57</v>
      </c>
      <c r="AD8" s="197">
        <v>29</v>
      </c>
      <c r="AE8" s="275">
        <f t="shared" si="0"/>
        <v>197</v>
      </c>
      <c r="AF8" s="67"/>
    </row>
    <row r="9" spans="1:34" ht="15" customHeight="1" x14ac:dyDescent="0.25">
      <c r="A9" s="257">
        <v>3</v>
      </c>
      <c r="B9" s="122" t="s">
        <v>82</v>
      </c>
      <c r="C9" s="924">
        <v>14</v>
      </c>
      <c r="D9" s="517">
        <v>63.214285714285715</v>
      </c>
      <c r="E9" s="1170">
        <v>56.57</v>
      </c>
      <c r="F9" s="925">
        <v>21</v>
      </c>
      <c r="G9" s="924">
        <v>12</v>
      </c>
      <c r="H9" s="517">
        <v>55.75</v>
      </c>
      <c r="I9" s="748">
        <v>53.3</v>
      </c>
      <c r="J9" s="925">
        <v>43</v>
      </c>
      <c r="K9" s="516">
        <v>9</v>
      </c>
      <c r="L9" s="517">
        <v>62.56</v>
      </c>
      <c r="M9" s="517">
        <v>61.5</v>
      </c>
      <c r="N9" s="443">
        <v>31</v>
      </c>
      <c r="O9" s="516">
        <v>15</v>
      </c>
      <c r="P9" s="517">
        <v>49</v>
      </c>
      <c r="Q9" s="518">
        <v>60.28</v>
      </c>
      <c r="R9" s="443">
        <v>61</v>
      </c>
      <c r="S9" s="516">
        <v>8</v>
      </c>
      <c r="T9" s="517">
        <v>68.875</v>
      </c>
      <c r="U9" s="442">
        <v>59.97</v>
      </c>
      <c r="V9" s="519">
        <v>14</v>
      </c>
      <c r="W9" s="414">
        <v>4</v>
      </c>
      <c r="X9" s="524">
        <v>55.5</v>
      </c>
      <c r="Y9" s="520">
        <v>57.56</v>
      </c>
      <c r="Z9" s="519">
        <v>44</v>
      </c>
      <c r="AA9" s="521">
        <v>7</v>
      </c>
      <c r="AB9" s="522">
        <v>62</v>
      </c>
      <c r="AC9" s="442">
        <v>62.57</v>
      </c>
      <c r="AD9" s="197">
        <v>39</v>
      </c>
      <c r="AE9" s="275">
        <f t="shared" si="0"/>
        <v>253</v>
      </c>
      <c r="AF9" s="67"/>
    </row>
    <row r="10" spans="1:34" ht="15" customHeight="1" x14ac:dyDescent="0.25">
      <c r="A10" s="257">
        <v>4</v>
      </c>
      <c r="B10" s="122" t="s">
        <v>175</v>
      </c>
      <c r="C10" s="924">
        <v>3</v>
      </c>
      <c r="D10" s="517">
        <v>57</v>
      </c>
      <c r="E10" s="1170">
        <v>56.57</v>
      </c>
      <c r="F10" s="925">
        <v>42</v>
      </c>
      <c r="G10" s="924">
        <v>3</v>
      </c>
      <c r="H10" s="517">
        <v>58.666666666666657</v>
      </c>
      <c r="I10" s="748">
        <v>53.3</v>
      </c>
      <c r="J10" s="925">
        <v>37</v>
      </c>
      <c r="K10" s="516">
        <v>2</v>
      </c>
      <c r="L10" s="517">
        <v>65</v>
      </c>
      <c r="M10" s="517">
        <v>61.5</v>
      </c>
      <c r="N10" s="443">
        <v>25</v>
      </c>
      <c r="O10" s="516">
        <v>1</v>
      </c>
      <c r="P10" s="517">
        <v>34</v>
      </c>
      <c r="Q10" s="518">
        <v>60.28</v>
      </c>
      <c r="R10" s="443">
        <v>90</v>
      </c>
      <c r="S10" s="516"/>
      <c r="T10" s="523"/>
      <c r="U10" s="442">
        <v>59.97</v>
      </c>
      <c r="V10" s="519">
        <v>100</v>
      </c>
      <c r="W10" s="414">
        <v>1</v>
      </c>
      <c r="X10" s="28">
        <v>87</v>
      </c>
      <c r="Y10" s="520">
        <v>57.56</v>
      </c>
      <c r="Z10" s="519">
        <v>1</v>
      </c>
      <c r="AA10" s="521">
        <v>1</v>
      </c>
      <c r="AB10" s="522">
        <v>77</v>
      </c>
      <c r="AC10" s="442">
        <v>62.57</v>
      </c>
      <c r="AD10" s="197">
        <v>8</v>
      </c>
      <c r="AE10" s="275">
        <f t="shared" si="0"/>
        <v>303</v>
      </c>
      <c r="AF10" s="67"/>
    </row>
    <row r="11" spans="1:34" ht="15" customHeight="1" x14ac:dyDescent="0.25">
      <c r="A11" s="257">
        <v>5</v>
      </c>
      <c r="B11" s="122" t="s">
        <v>176</v>
      </c>
      <c r="C11" s="924">
        <v>2</v>
      </c>
      <c r="D11" s="517">
        <v>52.5</v>
      </c>
      <c r="E11" s="1170">
        <v>56.57</v>
      </c>
      <c r="F11" s="925">
        <v>50</v>
      </c>
      <c r="G11" s="924">
        <v>4</v>
      </c>
      <c r="H11" s="517">
        <v>55</v>
      </c>
      <c r="I11" s="748">
        <v>53.3</v>
      </c>
      <c r="J11" s="925">
        <v>44</v>
      </c>
      <c r="K11" s="516">
        <v>2</v>
      </c>
      <c r="L11" s="517">
        <v>44</v>
      </c>
      <c r="M11" s="517">
        <v>61.5</v>
      </c>
      <c r="N11" s="443">
        <v>74</v>
      </c>
      <c r="O11" s="516">
        <v>5</v>
      </c>
      <c r="P11" s="517">
        <v>56</v>
      </c>
      <c r="Q11" s="518">
        <v>60.28</v>
      </c>
      <c r="R11" s="443">
        <v>48</v>
      </c>
      <c r="S11" s="516">
        <v>3</v>
      </c>
      <c r="T11" s="517">
        <v>74.666666666666671</v>
      </c>
      <c r="U11" s="442">
        <v>59.97</v>
      </c>
      <c r="V11" s="519">
        <v>5</v>
      </c>
      <c r="W11" s="414">
        <v>4</v>
      </c>
      <c r="X11" s="28">
        <v>61.75</v>
      </c>
      <c r="Y11" s="520">
        <v>57.56</v>
      </c>
      <c r="Z11" s="519">
        <v>22</v>
      </c>
      <c r="AA11" s="521">
        <v>4</v>
      </c>
      <c r="AB11" s="522">
        <v>58.25</v>
      </c>
      <c r="AC11" s="442">
        <v>62.57</v>
      </c>
      <c r="AD11" s="197">
        <v>52</v>
      </c>
      <c r="AE11" s="275">
        <f t="shared" si="0"/>
        <v>295</v>
      </c>
      <c r="AF11" s="67"/>
    </row>
    <row r="12" spans="1:34" ht="15" customHeight="1" x14ac:dyDescent="0.25">
      <c r="A12" s="257">
        <v>6</v>
      </c>
      <c r="B12" s="122" t="s">
        <v>83</v>
      </c>
      <c r="C12" s="924">
        <v>9</v>
      </c>
      <c r="D12" s="517">
        <v>51.777777777777779</v>
      </c>
      <c r="E12" s="1170">
        <v>56.57</v>
      </c>
      <c r="F12" s="925">
        <v>52</v>
      </c>
      <c r="G12" s="924">
        <v>3</v>
      </c>
      <c r="H12" s="517">
        <v>65.666666666666671</v>
      </c>
      <c r="I12" s="748">
        <v>53.3</v>
      </c>
      <c r="J12" s="925">
        <v>14</v>
      </c>
      <c r="K12" s="516">
        <v>3</v>
      </c>
      <c r="L12" s="517">
        <v>56.67</v>
      </c>
      <c r="M12" s="517">
        <v>61.5</v>
      </c>
      <c r="N12" s="443">
        <v>50</v>
      </c>
      <c r="O12" s="516">
        <v>6</v>
      </c>
      <c r="P12" s="517">
        <v>67</v>
      </c>
      <c r="Q12" s="518">
        <v>60.28</v>
      </c>
      <c r="R12" s="443">
        <v>18</v>
      </c>
      <c r="S12" s="516">
        <v>4</v>
      </c>
      <c r="T12" s="517">
        <v>51.5</v>
      </c>
      <c r="U12" s="442">
        <v>59.97</v>
      </c>
      <c r="V12" s="519">
        <v>60</v>
      </c>
      <c r="W12" s="414">
        <v>6</v>
      </c>
      <c r="X12" s="28">
        <v>61</v>
      </c>
      <c r="Y12" s="520">
        <v>57.56</v>
      </c>
      <c r="Z12" s="519">
        <v>25</v>
      </c>
      <c r="AA12" s="521">
        <v>4</v>
      </c>
      <c r="AB12" s="522">
        <v>64.75</v>
      </c>
      <c r="AC12" s="442">
        <v>62.57</v>
      </c>
      <c r="AD12" s="197">
        <v>28</v>
      </c>
      <c r="AE12" s="275">
        <f t="shared" si="0"/>
        <v>247</v>
      </c>
      <c r="AF12" s="67"/>
    </row>
    <row r="13" spans="1:34" ht="15" customHeight="1" x14ac:dyDescent="0.25">
      <c r="A13" s="257">
        <v>7</v>
      </c>
      <c r="B13" s="383" t="s">
        <v>144</v>
      </c>
      <c r="C13" s="926">
        <v>4</v>
      </c>
      <c r="D13" s="742">
        <v>47.25</v>
      </c>
      <c r="E13" s="1171">
        <v>56.57</v>
      </c>
      <c r="F13" s="927">
        <v>59</v>
      </c>
      <c r="G13" s="926">
        <v>6</v>
      </c>
      <c r="H13" s="742">
        <v>49.5</v>
      </c>
      <c r="I13" s="748">
        <v>53.3</v>
      </c>
      <c r="J13" s="927">
        <v>55</v>
      </c>
      <c r="K13" s="516">
        <v>3</v>
      </c>
      <c r="L13" s="517">
        <v>48</v>
      </c>
      <c r="M13" s="742">
        <v>61.5</v>
      </c>
      <c r="N13" s="443">
        <v>67</v>
      </c>
      <c r="O13" s="516">
        <v>3</v>
      </c>
      <c r="P13" s="517">
        <v>84</v>
      </c>
      <c r="Q13" s="518">
        <v>60.28</v>
      </c>
      <c r="R13" s="443">
        <v>2</v>
      </c>
      <c r="S13" s="516">
        <v>3</v>
      </c>
      <c r="T13" s="517">
        <v>71.333333333333329</v>
      </c>
      <c r="U13" s="442">
        <v>59.97</v>
      </c>
      <c r="V13" s="519">
        <v>9</v>
      </c>
      <c r="W13" s="414">
        <v>2</v>
      </c>
      <c r="X13" s="28">
        <v>59</v>
      </c>
      <c r="Y13" s="520">
        <v>57.56</v>
      </c>
      <c r="Z13" s="519">
        <v>32</v>
      </c>
      <c r="AA13" s="521">
        <v>2</v>
      </c>
      <c r="AB13" s="530">
        <v>85</v>
      </c>
      <c r="AC13" s="442">
        <v>62.57</v>
      </c>
      <c r="AD13" s="197">
        <v>3</v>
      </c>
      <c r="AE13" s="275">
        <f t="shared" si="0"/>
        <v>227</v>
      </c>
      <c r="AF13" s="67"/>
    </row>
    <row r="14" spans="1:34" ht="15" customHeight="1" thickBot="1" x14ac:dyDescent="0.3">
      <c r="A14" s="452">
        <v>8</v>
      </c>
      <c r="B14" s="122" t="s">
        <v>174</v>
      </c>
      <c r="C14" s="928">
        <v>2</v>
      </c>
      <c r="D14" s="933">
        <v>37.5</v>
      </c>
      <c r="E14" s="1172">
        <v>56.57</v>
      </c>
      <c r="F14" s="931">
        <v>72</v>
      </c>
      <c r="G14" s="928">
        <v>6</v>
      </c>
      <c r="H14" s="933">
        <v>54.666666666666657</v>
      </c>
      <c r="I14" s="930">
        <v>53.3</v>
      </c>
      <c r="J14" s="931">
        <v>46</v>
      </c>
      <c r="K14" s="516">
        <v>4</v>
      </c>
      <c r="L14" s="517">
        <v>55.75</v>
      </c>
      <c r="M14" s="517">
        <v>61.5</v>
      </c>
      <c r="N14" s="443">
        <v>51</v>
      </c>
      <c r="O14" s="516">
        <v>5</v>
      </c>
      <c r="P14" s="517">
        <v>54</v>
      </c>
      <c r="Q14" s="518">
        <v>60.28</v>
      </c>
      <c r="R14" s="443">
        <v>52</v>
      </c>
      <c r="S14" s="516">
        <v>5</v>
      </c>
      <c r="T14" s="523">
        <v>50.8</v>
      </c>
      <c r="U14" s="442">
        <v>59.97</v>
      </c>
      <c r="V14" s="519">
        <v>62</v>
      </c>
      <c r="W14" s="414">
        <v>4</v>
      </c>
      <c r="X14" s="28">
        <v>48.75</v>
      </c>
      <c r="Y14" s="520">
        <v>57.56</v>
      </c>
      <c r="Z14" s="519">
        <v>70</v>
      </c>
      <c r="AA14" s="521">
        <v>2</v>
      </c>
      <c r="AB14" s="522">
        <v>70.5</v>
      </c>
      <c r="AC14" s="442">
        <v>62.57</v>
      </c>
      <c r="AD14" s="197">
        <v>15</v>
      </c>
      <c r="AE14" s="451">
        <f t="shared" si="0"/>
        <v>368</v>
      </c>
      <c r="AF14" s="67"/>
    </row>
    <row r="15" spans="1:34" ht="15" customHeight="1" thickBot="1" x14ac:dyDescent="0.3">
      <c r="A15" s="453"/>
      <c r="B15" s="454" t="s">
        <v>146</v>
      </c>
      <c r="C15" s="455">
        <f>SUM(C16:C29)</f>
        <v>58</v>
      </c>
      <c r="D15" s="485">
        <f>AVERAGE(D16:D29)</f>
        <v>42.436363636363637</v>
      </c>
      <c r="E15" s="456">
        <v>56.57</v>
      </c>
      <c r="F15" s="457"/>
      <c r="G15" s="455">
        <f>SUM(G16:G29)</f>
        <v>39</v>
      </c>
      <c r="H15" s="485">
        <f>AVERAGE(H16:H29)</f>
        <v>62.262301587301586</v>
      </c>
      <c r="I15" s="913">
        <v>53.3</v>
      </c>
      <c r="J15" s="457"/>
      <c r="K15" s="455">
        <f>SUM(K16:K29)</f>
        <v>57</v>
      </c>
      <c r="L15" s="485">
        <f>AVERAGE(L16:L29)</f>
        <v>46.424545454545459</v>
      </c>
      <c r="M15" s="737">
        <v>61.5</v>
      </c>
      <c r="N15" s="457"/>
      <c r="O15" s="455">
        <f>SUM(O16:O29)</f>
        <v>52</v>
      </c>
      <c r="P15" s="485">
        <f>AVERAGE(P16:P29)</f>
        <v>51.206999999999994</v>
      </c>
      <c r="Q15" s="456">
        <v>60.28</v>
      </c>
      <c r="R15" s="457"/>
      <c r="S15" s="458">
        <f>SUM(S16:S29)</f>
        <v>53</v>
      </c>
      <c r="T15" s="459">
        <f>AVERAGE(T16:T29)</f>
        <v>49.993461538461538</v>
      </c>
      <c r="U15" s="460">
        <v>59.97</v>
      </c>
      <c r="V15" s="461"/>
      <c r="W15" s="769">
        <f>SUM(W16:W29)</f>
        <v>44</v>
      </c>
      <c r="X15" s="463">
        <f>AVERAGE(X16:X29)</f>
        <v>50.443055555555553</v>
      </c>
      <c r="Y15" s="464">
        <v>57.56</v>
      </c>
      <c r="Z15" s="461"/>
      <c r="AA15" s="297">
        <f>SUM(AA16:AA29)</f>
        <v>41</v>
      </c>
      <c r="AB15" s="466">
        <f>AVERAGE(AB16:AB29)</f>
        <v>61.043060000000004</v>
      </c>
      <c r="AC15" s="467">
        <v>62.57</v>
      </c>
      <c r="AD15" s="461"/>
      <c r="AE15" s="468"/>
      <c r="AF15" s="67"/>
    </row>
    <row r="16" spans="1:34" ht="15" customHeight="1" x14ac:dyDescent="0.25">
      <c r="A16" s="254">
        <v>1</v>
      </c>
      <c r="B16" s="122" t="s">
        <v>61</v>
      </c>
      <c r="C16" s="934">
        <v>5</v>
      </c>
      <c r="D16" s="941">
        <v>72</v>
      </c>
      <c r="E16" s="1173">
        <v>56.57</v>
      </c>
      <c r="F16" s="935">
        <v>8</v>
      </c>
      <c r="G16" s="934">
        <v>4</v>
      </c>
      <c r="H16" s="941">
        <v>61.75</v>
      </c>
      <c r="I16" s="922">
        <v>53.3</v>
      </c>
      <c r="J16" s="935">
        <v>28</v>
      </c>
      <c r="K16" s="525">
        <v>3</v>
      </c>
      <c r="L16" s="320">
        <v>61</v>
      </c>
      <c r="M16" s="517">
        <v>61.5</v>
      </c>
      <c r="N16" s="443">
        <v>39</v>
      </c>
      <c r="O16" s="525">
        <v>4</v>
      </c>
      <c r="P16" s="320">
        <v>66</v>
      </c>
      <c r="Q16" s="526">
        <v>60.28</v>
      </c>
      <c r="R16" s="443">
        <v>21</v>
      </c>
      <c r="S16" s="516">
        <v>1</v>
      </c>
      <c r="T16" s="517">
        <v>45</v>
      </c>
      <c r="U16" s="442">
        <v>59.97</v>
      </c>
      <c r="V16" s="519">
        <v>79</v>
      </c>
      <c r="W16" s="414">
        <v>6</v>
      </c>
      <c r="X16" s="28">
        <v>53</v>
      </c>
      <c r="Y16" s="520">
        <v>57.56</v>
      </c>
      <c r="Z16" s="519">
        <v>55</v>
      </c>
      <c r="AA16" s="521">
        <v>8</v>
      </c>
      <c r="AB16" s="527">
        <v>70.5</v>
      </c>
      <c r="AC16" s="442">
        <v>62.57</v>
      </c>
      <c r="AD16" s="519">
        <v>14</v>
      </c>
      <c r="AE16" s="274">
        <f t="shared" si="0"/>
        <v>244</v>
      </c>
      <c r="AF16" s="67"/>
    </row>
    <row r="17" spans="1:32" ht="15" customHeight="1" x14ac:dyDescent="0.25">
      <c r="A17" s="257">
        <v>2</v>
      </c>
      <c r="B17" s="122" t="s">
        <v>177</v>
      </c>
      <c r="C17" s="924">
        <v>1</v>
      </c>
      <c r="D17" s="517">
        <v>68</v>
      </c>
      <c r="E17" s="1170">
        <v>56.57</v>
      </c>
      <c r="F17" s="925">
        <v>10</v>
      </c>
      <c r="G17" s="924">
        <v>1</v>
      </c>
      <c r="H17" s="517">
        <v>97</v>
      </c>
      <c r="I17" s="748">
        <v>53.3</v>
      </c>
      <c r="J17" s="925">
        <v>1</v>
      </c>
      <c r="K17" s="528">
        <v>2</v>
      </c>
      <c r="L17" s="320">
        <v>18.5</v>
      </c>
      <c r="M17" s="517">
        <v>61.5</v>
      </c>
      <c r="N17" s="443">
        <v>98</v>
      </c>
      <c r="O17" s="528">
        <v>3</v>
      </c>
      <c r="P17" s="320">
        <v>42</v>
      </c>
      <c r="Q17" s="518">
        <v>60.28</v>
      </c>
      <c r="R17" s="443">
        <v>77</v>
      </c>
      <c r="S17" s="528"/>
      <c r="T17" s="529"/>
      <c r="U17" s="442">
        <v>59.97</v>
      </c>
      <c r="V17" s="519">
        <v>100</v>
      </c>
      <c r="W17" s="414"/>
      <c r="X17" s="28"/>
      <c r="Y17" s="520">
        <v>57.56</v>
      </c>
      <c r="Z17" s="519">
        <v>97</v>
      </c>
      <c r="AA17" s="521">
        <v>1</v>
      </c>
      <c r="AB17" s="522">
        <v>84</v>
      </c>
      <c r="AC17" s="442">
        <v>62.57</v>
      </c>
      <c r="AD17" s="519">
        <v>4</v>
      </c>
      <c r="AE17" s="275">
        <f t="shared" si="0"/>
        <v>387</v>
      </c>
      <c r="AF17" s="67"/>
    </row>
    <row r="18" spans="1:32" ht="15" customHeight="1" x14ac:dyDescent="0.25">
      <c r="A18" s="257">
        <v>3</v>
      </c>
      <c r="B18" s="122" t="s">
        <v>62</v>
      </c>
      <c r="C18" s="924">
        <v>12</v>
      </c>
      <c r="D18" s="517">
        <v>65.3</v>
      </c>
      <c r="E18" s="1170">
        <v>56.57</v>
      </c>
      <c r="F18" s="925">
        <v>14</v>
      </c>
      <c r="G18" s="924">
        <v>9</v>
      </c>
      <c r="H18" s="517">
        <v>73</v>
      </c>
      <c r="I18" s="748">
        <v>53.3</v>
      </c>
      <c r="J18" s="925">
        <v>7</v>
      </c>
      <c r="K18" s="525">
        <v>9</v>
      </c>
      <c r="L18" s="320">
        <v>72</v>
      </c>
      <c r="M18" s="517">
        <v>61.5</v>
      </c>
      <c r="N18" s="443">
        <v>8</v>
      </c>
      <c r="O18" s="525">
        <v>10</v>
      </c>
      <c r="P18" s="320">
        <v>67.3</v>
      </c>
      <c r="Q18" s="526">
        <v>60.28</v>
      </c>
      <c r="R18" s="443">
        <v>16</v>
      </c>
      <c r="S18" s="516">
        <v>13</v>
      </c>
      <c r="T18" s="517">
        <v>54.384615384615387</v>
      </c>
      <c r="U18" s="442">
        <v>59.97</v>
      </c>
      <c r="V18" s="519">
        <v>51</v>
      </c>
      <c r="W18" s="414">
        <v>8</v>
      </c>
      <c r="X18" s="28">
        <v>59.125</v>
      </c>
      <c r="Y18" s="520">
        <v>57.56</v>
      </c>
      <c r="Z18" s="519">
        <v>30</v>
      </c>
      <c r="AA18" s="521">
        <v>9</v>
      </c>
      <c r="AB18" s="522">
        <v>75.555599999999998</v>
      </c>
      <c r="AC18" s="442">
        <v>62.57</v>
      </c>
      <c r="AD18" s="519">
        <v>9</v>
      </c>
      <c r="AE18" s="275">
        <f t="shared" si="0"/>
        <v>135</v>
      </c>
      <c r="AF18" s="67"/>
    </row>
    <row r="19" spans="1:32" ht="15" customHeight="1" x14ac:dyDescent="0.25">
      <c r="A19" s="257">
        <v>4</v>
      </c>
      <c r="B19" s="122" t="s">
        <v>59</v>
      </c>
      <c r="C19" s="924">
        <v>18</v>
      </c>
      <c r="D19" s="517">
        <v>57.1</v>
      </c>
      <c r="E19" s="1170">
        <v>56.57</v>
      </c>
      <c r="F19" s="925">
        <v>40</v>
      </c>
      <c r="G19" s="924">
        <v>8</v>
      </c>
      <c r="H19" s="517">
        <v>62.625</v>
      </c>
      <c r="I19" s="748">
        <v>53.3</v>
      </c>
      <c r="J19" s="925">
        <v>25</v>
      </c>
      <c r="K19" s="525">
        <v>22</v>
      </c>
      <c r="L19" s="320">
        <v>60</v>
      </c>
      <c r="M19" s="517">
        <v>61.5</v>
      </c>
      <c r="N19" s="443">
        <v>40</v>
      </c>
      <c r="O19" s="525">
        <v>17</v>
      </c>
      <c r="P19" s="320">
        <v>57.24</v>
      </c>
      <c r="Q19" s="518">
        <v>60.28</v>
      </c>
      <c r="R19" s="443">
        <v>42</v>
      </c>
      <c r="S19" s="516">
        <v>14</v>
      </c>
      <c r="T19" s="517">
        <v>57.642857142857146</v>
      </c>
      <c r="U19" s="442">
        <v>59.97</v>
      </c>
      <c r="V19" s="519">
        <v>41</v>
      </c>
      <c r="W19" s="414">
        <v>9</v>
      </c>
      <c r="X19" s="28">
        <v>59.555555555555557</v>
      </c>
      <c r="Y19" s="520">
        <v>57.56</v>
      </c>
      <c r="Z19" s="519">
        <v>28</v>
      </c>
      <c r="AA19" s="521">
        <v>8</v>
      </c>
      <c r="AB19" s="522">
        <v>62.625</v>
      </c>
      <c r="AC19" s="442">
        <v>62.57</v>
      </c>
      <c r="AD19" s="519">
        <v>37</v>
      </c>
      <c r="AE19" s="275">
        <f t="shared" si="0"/>
        <v>253</v>
      </c>
      <c r="AF19" s="67"/>
    </row>
    <row r="20" spans="1:32" ht="15" customHeight="1" x14ac:dyDescent="0.25">
      <c r="A20" s="257">
        <v>5</v>
      </c>
      <c r="B20" s="121" t="s">
        <v>64</v>
      </c>
      <c r="C20" s="936">
        <v>6</v>
      </c>
      <c r="D20" s="743">
        <v>44.7</v>
      </c>
      <c r="E20" s="1174">
        <v>56.57</v>
      </c>
      <c r="F20" s="937">
        <v>63</v>
      </c>
      <c r="G20" s="936">
        <v>2</v>
      </c>
      <c r="H20" s="743">
        <v>51.5</v>
      </c>
      <c r="I20" s="748">
        <v>53.3</v>
      </c>
      <c r="J20" s="937">
        <v>52</v>
      </c>
      <c r="K20" s="528">
        <v>2</v>
      </c>
      <c r="L20" s="529">
        <v>40</v>
      </c>
      <c r="M20" s="743">
        <v>61.5</v>
      </c>
      <c r="N20" s="443">
        <v>80</v>
      </c>
      <c r="O20" s="528">
        <v>5</v>
      </c>
      <c r="P20" s="529">
        <v>56.2</v>
      </c>
      <c r="Q20" s="526">
        <v>60.28</v>
      </c>
      <c r="R20" s="443">
        <v>47</v>
      </c>
      <c r="S20" s="528">
        <v>5</v>
      </c>
      <c r="T20" s="529">
        <v>49.8</v>
      </c>
      <c r="U20" s="442">
        <v>59.97</v>
      </c>
      <c r="V20" s="519">
        <v>68</v>
      </c>
      <c r="W20" s="414">
        <v>3</v>
      </c>
      <c r="X20" s="533">
        <v>54</v>
      </c>
      <c r="Y20" s="520">
        <v>57.56</v>
      </c>
      <c r="Z20" s="519">
        <v>51</v>
      </c>
      <c r="AA20" s="521">
        <v>2</v>
      </c>
      <c r="AB20" s="522">
        <v>62.5</v>
      </c>
      <c r="AC20" s="442">
        <v>62.57</v>
      </c>
      <c r="AD20" s="519">
        <v>38</v>
      </c>
      <c r="AE20" s="275">
        <f t="shared" si="0"/>
        <v>399</v>
      </c>
      <c r="AF20" s="67"/>
    </row>
    <row r="21" spans="1:32" ht="15" customHeight="1" x14ac:dyDescent="0.25">
      <c r="A21" s="257">
        <v>6</v>
      </c>
      <c r="B21" s="122" t="s">
        <v>57</v>
      </c>
      <c r="C21" s="924">
        <v>5</v>
      </c>
      <c r="D21" s="517">
        <v>39.4</v>
      </c>
      <c r="E21" s="1170">
        <v>56.57</v>
      </c>
      <c r="F21" s="925">
        <v>69</v>
      </c>
      <c r="G21" s="924">
        <v>5</v>
      </c>
      <c r="H21" s="517">
        <v>60.2</v>
      </c>
      <c r="I21" s="748">
        <v>53.3</v>
      </c>
      <c r="J21" s="925">
        <v>32</v>
      </c>
      <c r="K21" s="525">
        <v>1</v>
      </c>
      <c r="L21" s="320">
        <v>41</v>
      </c>
      <c r="M21" s="517">
        <v>61.5</v>
      </c>
      <c r="N21" s="443">
        <v>78</v>
      </c>
      <c r="O21" s="525">
        <v>2</v>
      </c>
      <c r="P21" s="320">
        <v>50.5</v>
      </c>
      <c r="Q21" s="518">
        <v>60.28</v>
      </c>
      <c r="R21" s="443">
        <v>60</v>
      </c>
      <c r="S21" s="516">
        <v>4</v>
      </c>
      <c r="T21" s="517">
        <v>60</v>
      </c>
      <c r="U21" s="442">
        <v>59.97</v>
      </c>
      <c r="V21" s="519">
        <v>38</v>
      </c>
      <c r="W21" s="414">
        <v>5</v>
      </c>
      <c r="X21" s="28">
        <v>53</v>
      </c>
      <c r="Y21" s="520">
        <v>57.56</v>
      </c>
      <c r="Z21" s="519">
        <v>56</v>
      </c>
      <c r="AA21" s="521">
        <v>4</v>
      </c>
      <c r="AB21" s="527">
        <v>43.25</v>
      </c>
      <c r="AC21" s="442">
        <v>62.57</v>
      </c>
      <c r="AD21" s="519">
        <v>80</v>
      </c>
      <c r="AE21" s="275">
        <f t="shared" si="0"/>
        <v>413</v>
      </c>
      <c r="AF21" s="67"/>
    </row>
    <row r="22" spans="1:32" ht="15" customHeight="1" x14ac:dyDescent="0.25">
      <c r="A22" s="257">
        <v>7</v>
      </c>
      <c r="B22" s="121" t="s">
        <v>60</v>
      </c>
      <c r="C22" s="936">
        <v>1</v>
      </c>
      <c r="D22" s="743">
        <v>39</v>
      </c>
      <c r="E22" s="1174">
        <v>56.57</v>
      </c>
      <c r="F22" s="937">
        <v>71</v>
      </c>
      <c r="G22" s="936">
        <v>7</v>
      </c>
      <c r="H22" s="743">
        <v>41.285714285714278</v>
      </c>
      <c r="I22" s="748">
        <v>53.3</v>
      </c>
      <c r="J22" s="937">
        <v>74</v>
      </c>
      <c r="K22" s="525">
        <v>5</v>
      </c>
      <c r="L22" s="320">
        <v>61</v>
      </c>
      <c r="M22" s="743">
        <v>61.5</v>
      </c>
      <c r="N22" s="443">
        <v>36</v>
      </c>
      <c r="O22" s="525">
        <v>3</v>
      </c>
      <c r="P22" s="320">
        <v>61.33</v>
      </c>
      <c r="Q22" s="526">
        <v>60.28</v>
      </c>
      <c r="R22" s="443">
        <v>34</v>
      </c>
      <c r="S22" s="516">
        <v>7</v>
      </c>
      <c r="T22" s="517">
        <v>52.857142857142854</v>
      </c>
      <c r="U22" s="442">
        <v>59.97</v>
      </c>
      <c r="V22" s="519">
        <v>59</v>
      </c>
      <c r="W22" s="414">
        <v>8</v>
      </c>
      <c r="X22" s="28">
        <v>45.25</v>
      </c>
      <c r="Y22" s="520">
        <v>57.56</v>
      </c>
      <c r="Z22" s="519">
        <v>81</v>
      </c>
      <c r="AA22" s="521">
        <v>5</v>
      </c>
      <c r="AB22" s="522">
        <v>64</v>
      </c>
      <c r="AC22" s="442">
        <v>62.57</v>
      </c>
      <c r="AD22" s="519">
        <v>30</v>
      </c>
      <c r="AE22" s="275">
        <f t="shared" si="0"/>
        <v>385</v>
      </c>
      <c r="AF22" s="67"/>
    </row>
    <row r="23" spans="1:32" ht="15" customHeight="1" x14ac:dyDescent="0.25">
      <c r="A23" s="257">
        <v>8</v>
      </c>
      <c r="B23" s="121" t="s">
        <v>178</v>
      </c>
      <c r="C23" s="936">
        <v>3</v>
      </c>
      <c r="D23" s="743">
        <v>34.299999999999997</v>
      </c>
      <c r="E23" s="1174">
        <v>56.57</v>
      </c>
      <c r="F23" s="937">
        <v>78</v>
      </c>
      <c r="G23" s="936"/>
      <c r="H23" s="743"/>
      <c r="I23" s="748">
        <v>53.3</v>
      </c>
      <c r="J23" s="937">
        <v>92</v>
      </c>
      <c r="K23" s="525"/>
      <c r="L23" s="320"/>
      <c r="M23" s="743">
        <v>61.5</v>
      </c>
      <c r="N23" s="443">
        <v>100</v>
      </c>
      <c r="O23" s="525">
        <v>4</v>
      </c>
      <c r="P23" s="320">
        <v>35.5</v>
      </c>
      <c r="Q23" s="526">
        <v>60.28</v>
      </c>
      <c r="R23" s="443">
        <v>89</v>
      </c>
      <c r="S23" s="516">
        <v>4</v>
      </c>
      <c r="T23" s="517">
        <v>40.25</v>
      </c>
      <c r="U23" s="442">
        <v>59.97</v>
      </c>
      <c r="V23" s="519">
        <v>83</v>
      </c>
      <c r="W23" s="414"/>
      <c r="X23" s="28"/>
      <c r="Y23" s="520">
        <v>57.56</v>
      </c>
      <c r="Z23" s="519">
        <v>97</v>
      </c>
      <c r="AA23" s="521"/>
      <c r="AB23" s="522"/>
      <c r="AC23" s="442">
        <v>62.57</v>
      </c>
      <c r="AD23" s="519">
        <v>87</v>
      </c>
      <c r="AE23" s="275">
        <f t="shared" si="0"/>
        <v>626</v>
      </c>
      <c r="AF23" s="67"/>
    </row>
    <row r="24" spans="1:32" ht="15" customHeight="1" x14ac:dyDescent="0.25">
      <c r="A24" s="257">
        <v>9</v>
      </c>
      <c r="B24" s="121" t="s">
        <v>55</v>
      </c>
      <c r="C24" s="936">
        <v>2</v>
      </c>
      <c r="D24" s="743">
        <v>24</v>
      </c>
      <c r="E24" s="1174">
        <v>56.57</v>
      </c>
      <c r="F24" s="937">
        <v>86</v>
      </c>
      <c r="G24" s="936"/>
      <c r="H24" s="743"/>
      <c r="I24" s="748">
        <v>53.3</v>
      </c>
      <c r="J24" s="937">
        <v>92</v>
      </c>
      <c r="K24" s="525">
        <v>5</v>
      </c>
      <c r="L24" s="320">
        <v>37</v>
      </c>
      <c r="M24" s="743">
        <v>61.5</v>
      </c>
      <c r="N24" s="443">
        <v>84</v>
      </c>
      <c r="O24" s="534"/>
      <c r="P24" s="526"/>
      <c r="Q24" s="526">
        <v>60.28</v>
      </c>
      <c r="R24" s="443">
        <v>98</v>
      </c>
      <c r="S24" s="528">
        <v>3</v>
      </c>
      <c r="T24" s="535">
        <v>26</v>
      </c>
      <c r="U24" s="442">
        <v>59.97</v>
      </c>
      <c r="V24" s="519">
        <v>96</v>
      </c>
      <c r="W24" s="414"/>
      <c r="X24" s="28"/>
      <c r="Y24" s="520">
        <v>57.56</v>
      </c>
      <c r="Z24" s="519">
        <v>97</v>
      </c>
      <c r="AA24" s="521">
        <v>2</v>
      </c>
      <c r="AB24" s="527">
        <v>44</v>
      </c>
      <c r="AC24" s="442">
        <v>62.57</v>
      </c>
      <c r="AD24" s="519">
        <v>78</v>
      </c>
      <c r="AE24" s="275">
        <f t="shared" si="0"/>
        <v>631</v>
      </c>
      <c r="AF24" s="67"/>
    </row>
    <row r="25" spans="1:32" ht="15" customHeight="1" x14ac:dyDescent="0.25">
      <c r="A25" s="257">
        <v>10</v>
      </c>
      <c r="B25" s="121" t="s">
        <v>56</v>
      </c>
      <c r="C25" s="936">
        <v>2</v>
      </c>
      <c r="D25" s="743">
        <v>12</v>
      </c>
      <c r="E25" s="1174">
        <v>56.57</v>
      </c>
      <c r="F25" s="937">
        <v>94</v>
      </c>
      <c r="G25" s="936">
        <v>2</v>
      </c>
      <c r="H25" s="743">
        <v>31</v>
      </c>
      <c r="I25" s="748">
        <v>53.3</v>
      </c>
      <c r="J25" s="937">
        <v>83</v>
      </c>
      <c r="K25" s="528">
        <v>2</v>
      </c>
      <c r="L25" s="320">
        <v>45.5</v>
      </c>
      <c r="M25" s="743">
        <v>61.5</v>
      </c>
      <c r="N25" s="443">
        <v>71</v>
      </c>
      <c r="O25" s="534">
        <v>2</v>
      </c>
      <c r="P25" s="743">
        <v>31</v>
      </c>
      <c r="Q25" s="526">
        <v>60.28</v>
      </c>
      <c r="R25" s="443">
        <v>93</v>
      </c>
      <c r="S25" s="528">
        <v>1</v>
      </c>
      <c r="T25" s="529">
        <v>47</v>
      </c>
      <c r="U25" s="442">
        <v>59.97</v>
      </c>
      <c r="V25" s="519">
        <v>74</v>
      </c>
      <c r="W25" s="414">
        <v>1</v>
      </c>
      <c r="X25" s="28">
        <v>37</v>
      </c>
      <c r="Y25" s="520">
        <v>57.56</v>
      </c>
      <c r="Z25" s="519">
        <v>93</v>
      </c>
      <c r="AA25" s="521"/>
      <c r="AB25" s="536"/>
      <c r="AC25" s="442">
        <v>62.57</v>
      </c>
      <c r="AD25" s="519">
        <v>87</v>
      </c>
      <c r="AE25" s="275">
        <f t="shared" si="0"/>
        <v>595</v>
      </c>
      <c r="AF25" s="67"/>
    </row>
    <row r="26" spans="1:32" ht="15" customHeight="1" x14ac:dyDescent="0.25">
      <c r="A26" s="257">
        <v>11</v>
      </c>
      <c r="B26" s="121" t="s">
        <v>51</v>
      </c>
      <c r="C26" s="936">
        <v>3</v>
      </c>
      <c r="D26" s="743">
        <v>11</v>
      </c>
      <c r="E26" s="1174">
        <v>56.57</v>
      </c>
      <c r="F26" s="937">
        <v>95</v>
      </c>
      <c r="G26" s="936">
        <v>1</v>
      </c>
      <c r="H26" s="743">
        <v>82</v>
      </c>
      <c r="I26" s="748">
        <v>53.3</v>
      </c>
      <c r="J26" s="937">
        <v>4</v>
      </c>
      <c r="K26" s="525">
        <v>3</v>
      </c>
      <c r="L26" s="320">
        <v>36.67</v>
      </c>
      <c r="M26" s="743">
        <v>61.5</v>
      </c>
      <c r="N26" s="443">
        <v>87</v>
      </c>
      <c r="O26" s="525"/>
      <c r="P26" s="320"/>
      <c r="Q26" s="526">
        <v>60.28</v>
      </c>
      <c r="R26" s="443">
        <v>98</v>
      </c>
      <c r="S26" s="516">
        <v>1</v>
      </c>
      <c r="T26" s="517">
        <v>67</v>
      </c>
      <c r="U26" s="442">
        <v>59.97</v>
      </c>
      <c r="V26" s="519">
        <v>17</v>
      </c>
      <c r="W26" s="414"/>
      <c r="X26" s="28"/>
      <c r="Y26" s="520">
        <v>57.56</v>
      </c>
      <c r="Z26" s="519">
        <v>97</v>
      </c>
      <c r="AA26" s="521">
        <v>1</v>
      </c>
      <c r="AB26" s="530">
        <v>41</v>
      </c>
      <c r="AC26" s="442">
        <v>62.57</v>
      </c>
      <c r="AD26" s="519">
        <v>83</v>
      </c>
      <c r="AE26" s="275">
        <f t="shared" si="0"/>
        <v>481</v>
      </c>
      <c r="AF26" s="67"/>
    </row>
    <row r="27" spans="1:32" ht="15" customHeight="1" x14ac:dyDescent="0.25">
      <c r="A27" s="257">
        <v>12</v>
      </c>
      <c r="B27" s="121" t="s">
        <v>58</v>
      </c>
      <c r="C27" s="936"/>
      <c r="D27" s="743"/>
      <c r="E27" s="1174">
        <v>56.57</v>
      </c>
      <c r="F27" s="937">
        <v>96</v>
      </c>
      <c r="G27" s="936"/>
      <c r="H27" s="526"/>
      <c r="I27" s="748">
        <v>53.3</v>
      </c>
      <c r="J27" s="937">
        <v>92</v>
      </c>
      <c r="K27" s="534">
        <v>3</v>
      </c>
      <c r="L27" s="743">
        <v>38</v>
      </c>
      <c r="M27" s="743">
        <v>61.5</v>
      </c>
      <c r="N27" s="443">
        <v>83</v>
      </c>
      <c r="O27" s="534">
        <v>2</v>
      </c>
      <c r="P27" s="743">
        <v>45</v>
      </c>
      <c r="Q27" s="526">
        <v>60.28</v>
      </c>
      <c r="R27" s="443">
        <v>75</v>
      </c>
      <c r="S27" s="528"/>
      <c r="T27" s="529"/>
      <c r="U27" s="442">
        <v>59.97</v>
      </c>
      <c r="V27" s="519">
        <v>100</v>
      </c>
      <c r="W27" s="414">
        <v>2</v>
      </c>
      <c r="X27" s="533">
        <v>47.5</v>
      </c>
      <c r="Y27" s="520">
        <v>57.56</v>
      </c>
      <c r="Z27" s="519">
        <v>74</v>
      </c>
      <c r="AA27" s="521">
        <v>1</v>
      </c>
      <c r="AB27" s="522">
        <v>63</v>
      </c>
      <c r="AC27" s="442">
        <v>62.57</v>
      </c>
      <c r="AD27" s="519">
        <v>35</v>
      </c>
      <c r="AE27" s="275">
        <f t="shared" si="0"/>
        <v>555</v>
      </c>
      <c r="AF27" s="67"/>
    </row>
    <row r="28" spans="1:32" ht="15" customHeight="1" x14ac:dyDescent="0.25">
      <c r="A28" s="257">
        <v>13</v>
      </c>
      <c r="B28" s="121" t="s">
        <v>53</v>
      </c>
      <c r="C28" s="936"/>
      <c r="D28" s="743"/>
      <c r="E28" s="1174">
        <v>56.57</v>
      </c>
      <c r="F28" s="937">
        <v>96</v>
      </c>
      <c r="G28" s="936"/>
      <c r="H28" s="526"/>
      <c r="I28" s="748">
        <v>53.3</v>
      </c>
      <c r="J28" s="937">
        <v>92</v>
      </c>
      <c r="K28" s="534"/>
      <c r="L28" s="526"/>
      <c r="M28" s="743">
        <v>61.5</v>
      </c>
      <c r="N28" s="443">
        <v>100</v>
      </c>
      <c r="O28" s="534"/>
      <c r="P28" s="526"/>
      <c r="Q28" s="526">
        <v>60.28</v>
      </c>
      <c r="R28" s="443">
        <v>98</v>
      </c>
      <c r="S28" s="528"/>
      <c r="T28" s="529"/>
      <c r="U28" s="442">
        <v>59.97</v>
      </c>
      <c r="V28" s="519">
        <v>100</v>
      </c>
      <c r="W28" s="414">
        <v>1</v>
      </c>
      <c r="X28" s="533">
        <v>50</v>
      </c>
      <c r="Y28" s="520">
        <v>57.56</v>
      </c>
      <c r="Z28" s="519">
        <v>67</v>
      </c>
      <c r="AA28" s="521"/>
      <c r="AB28" s="522"/>
      <c r="AC28" s="442">
        <v>62.57</v>
      </c>
      <c r="AD28" s="519">
        <v>87</v>
      </c>
      <c r="AE28" s="275">
        <f t="shared" si="0"/>
        <v>640</v>
      </c>
      <c r="AF28" s="67"/>
    </row>
    <row r="29" spans="1:32" ht="15" customHeight="1" thickBot="1" x14ac:dyDescent="0.3">
      <c r="A29" s="452">
        <v>14</v>
      </c>
      <c r="B29" s="121" t="s">
        <v>54</v>
      </c>
      <c r="C29" s="938"/>
      <c r="D29" s="1194"/>
      <c r="E29" s="1175">
        <v>56.57</v>
      </c>
      <c r="F29" s="940">
        <v>96</v>
      </c>
      <c r="G29" s="938"/>
      <c r="H29" s="939"/>
      <c r="I29" s="930">
        <v>53.3</v>
      </c>
      <c r="J29" s="940">
        <v>92</v>
      </c>
      <c r="K29" s="534"/>
      <c r="L29" s="526"/>
      <c r="M29" s="743">
        <v>61.5</v>
      </c>
      <c r="N29" s="443">
        <v>100</v>
      </c>
      <c r="O29" s="528"/>
      <c r="P29" s="320"/>
      <c r="Q29" s="526">
        <v>60.28</v>
      </c>
      <c r="R29" s="519">
        <v>98</v>
      </c>
      <c r="S29" s="528"/>
      <c r="T29" s="518"/>
      <c r="U29" s="442">
        <v>59.97</v>
      </c>
      <c r="V29" s="519">
        <v>100</v>
      </c>
      <c r="W29" s="531">
        <v>1</v>
      </c>
      <c r="X29" s="532">
        <v>46</v>
      </c>
      <c r="Y29" s="520">
        <v>57.56</v>
      </c>
      <c r="Z29" s="519">
        <v>79</v>
      </c>
      <c r="AA29" s="531"/>
      <c r="AB29" s="532"/>
      <c r="AC29" s="442">
        <v>62.57</v>
      </c>
      <c r="AD29" s="519">
        <v>87</v>
      </c>
      <c r="AE29" s="451">
        <f t="shared" si="0"/>
        <v>652</v>
      </c>
      <c r="AF29" s="67"/>
    </row>
    <row r="30" spans="1:32" ht="15" customHeight="1" thickBot="1" x14ac:dyDescent="0.3">
      <c r="A30" s="453"/>
      <c r="B30" s="471" t="s">
        <v>147</v>
      </c>
      <c r="C30" s="481">
        <f>SUM(C31:C49)</f>
        <v>68</v>
      </c>
      <c r="D30" s="494">
        <f>AVERAGE(D31:D49)</f>
        <v>51.019999999999996</v>
      </c>
      <c r="E30" s="482">
        <v>56.57</v>
      </c>
      <c r="F30" s="483"/>
      <c r="G30" s="481">
        <f>SUM(G31:G49)</f>
        <v>69</v>
      </c>
      <c r="H30" s="494">
        <f>AVERAGE(H31:H49)</f>
        <v>46.726816239316243</v>
      </c>
      <c r="I30" s="913">
        <v>53.3</v>
      </c>
      <c r="J30" s="483"/>
      <c r="K30" s="481">
        <f>SUM(K31:K49)</f>
        <v>50</v>
      </c>
      <c r="L30" s="732">
        <f>AVERAGE(L31:L49)</f>
        <v>46.609999999999992</v>
      </c>
      <c r="M30" s="735">
        <v>61.5</v>
      </c>
      <c r="N30" s="483"/>
      <c r="O30" s="481">
        <f>SUM(O31:O49)</f>
        <v>63</v>
      </c>
      <c r="P30" s="494">
        <f>AVERAGE(P31:P49)</f>
        <v>51.733076923076922</v>
      </c>
      <c r="Q30" s="482">
        <v>60.28</v>
      </c>
      <c r="R30" s="483"/>
      <c r="S30" s="484">
        <f>SUM(S31:S49)</f>
        <v>51</v>
      </c>
      <c r="T30" s="485">
        <f>AVERAGE(T31:T49)</f>
        <v>49.872619047619047</v>
      </c>
      <c r="U30" s="460">
        <v>59.97</v>
      </c>
      <c r="V30" s="461"/>
      <c r="W30" s="769">
        <f>SUM(W31:W49)</f>
        <v>58</v>
      </c>
      <c r="X30" s="486">
        <f>AVERAGE(X31:X49)</f>
        <v>53.41770833333333</v>
      </c>
      <c r="Y30" s="464">
        <v>57.56</v>
      </c>
      <c r="Z30" s="461"/>
      <c r="AA30" s="297">
        <f>SUM(AA31:AA49)</f>
        <v>51</v>
      </c>
      <c r="AB30" s="487">
        <f>AVERAGE(AB31:AB49)</f>
        <v>53.111114285714287</v>
      </c>
      <c r="AC30" s="467">
        <v>62.57</v>
      </c>
      <c r="AD30" s="461"/>
      <c r="AE30" s="468"/>
      <c r="AF30" s="67"/>
    </row>
    <row r="31" spans="1:32" ht="15" customHeight="1" x14ac:dyDescent="0.25">
      <c r="A31" s="259">
        <v>1</v>
      </c>
      <c r="B31" s="118" t="s">
        <v>50</v>
      </c>
      <c r="C31" s="942">
        <v>3</v>
      </c>
      <c r="D31" s="792">
        <v>82.3</v>
      </c>
      <c r="E31" s="1176">
        <v>56.57</v>
      </c>
      <c r="F31" s="943">
        <v>3</v>
      </c>
      <c r="G31" s="942">
        <v>2</v>
      </c>
      <c r="H31" s="792">
        <v>46.5</v>
      </c>
      <c r="I31" s="922">
        <v>53.3</v>
      </c>
      <c r="J31" s="943">
        <v>65</v>
      </c>
      <c r="K31" s="525">
        <v>4</v>
      </c>
      <c r="L31" s="320">
        <v>69.5</v>
      </c>
      <c r="M31" s="529">
        <v>61.5</v>
      </c>
      <c r="N31" s="443">
        <v>12</v>
      </c>
      <c r="O31" s="528">
        <v>5</v>
      </c>
      <c r="P31" s="320">
        <v>47.8</v>
      </c>
      <c r="Q31" s="518">
        <v>60.28</v>
      </c>
      <c r="R31" s="443">
        <v>67</v>
      </c>
      <c r="S31" s="528">
        <v>3</v>
      </c>
      <c r="T31" s="529">
        <v>56.666666666666664</v>
      </c>
      <c r="U31" s="442">
        <v>59.97</v>
      </c>
      <c r="V31" s="519">
        <v>46</v>
      </c>
      <c r="W31" s="414">
        <v>1</v>
      </c>
      <c r="X31" s="28">
        <v>54</v>
      </c>
      <c r="Y31" s="520">
        <v>57.56</v>
      </c>
      <c r="Z31" s="519">
        <v>52</v>
      </c>
      <c r="AA31" s="521">
        <v>2</v>
      </c>
      <c r="AB31" s="522">
        <v>61.5</v>
      </c>
      <c r="AC31" s="442">
        <v>62.57</v>
      </c>
      <c r="AD31" s="519">
        <v>40</v>
      </c>
      <c r="AE31" s="274">
        <f t="shared" si="0"/>
        <v>285</v>
      </c>
      <c r="AF31" s="67"/>
    </row>
    <row r="32" spans="1:32" ht="15" customHeight="1" x14ac:dyDescent="0.25">
      <c r="A32" s="260">
        <v>2</v>
      </c>
      <c r="B32" s="118" t="s">
        <v>47</v>
      </c>
      <c r="C32" s="944">
        <v>1</v>
      </c>
      <c r="D32" s="529">
        <v>82</v>
      </c>
      <c r="E32" s="1177">
        <v>56.57</v>
      </c>
      <c r="F32" s="945">
        <v>4</v>
      </c>
      <c r="G32" s="944"/>
      <c r="H32" s="529"/>
      <c r="I32" s="748">
        <v>53.3</v>
      </c>
      <c r="J32" s="945">
        <v>92</v>
      </c>
      <c r="K32" s="528">
        <v>1</v>
      </c>
      <c r="L32" s="529">
        <v>65</v>
      </c>
      <c r="M32" s="529">
        <v>61.5</v>
      </c>
      <c r="N32" s="443">
        <v>26</v>
      </c>
      <c r="O32" s="528"/>
      <c r="P32" s="529"/>
      <c r="Q32" s="518">
        <v>60.28</v>
      </c>
      <c r="R32" s="443">
        <v>98</v>
      </c>
      <c r="S32" s="528"/>
      <c r="T32" s="529"/>
      <c r="U32" s="442">
        <v>59.97</v>
      </c>
      <c r="V32" s="519">
        <v>100</v>
      </c>
      <c r="W32" s="414"/>
      <c r="X32" s="28"/>
      <c r="Y32" s="520">
        <v>57.56</v>
      </c>
      <c r="Z32" s="519">
        <v>97</v>
      </c>
      <c r="AA32" s="521">
        <v>1</v>
      </c>
      <c r="AB32" s="522">
        <v>18</v>
      </c>
      <c r="AC32" s="442">
        <v>62.57</v>
      </c>
      <c r="AD32" s="519">
        <v>86</v>
      </c>
      <c r="AE32" s="275">
        <f t="shared" si="0"/>
        <v>503</v>
      </c>
      <c r="AF32" s="67"/>
    </row>
    <row r="33" spans="1:32" ht="15" customHeight="1" x14ac:dyDescent="0.25">
      <c r="A33" s="260">
        <v>3</v>
      </c>
      <c r="B33" s="118" t="s">
        <v>85</v>
      </c>
      <c r="C33" s="944">
        <v>13</v>
      </c>
      <c r="D33" s="529">
        <v>64.5</v>
      </c>
      <c r="E33" s="1177">
        <v>56.57</v>
      </c>
      <c r="F33" s="945">
        <v>15</v>
      </c>
      <c r="G33" s="944">
        <v>13</v>
      </c>
      <c r="H33" s="529">
        <v>52.53846153846154</v>
      </c>
      <c r="I33" s="748">
        <v>53.3</v>
      </c>
      <c r="J33" s="945">
        <v>50</v>
      </c>
      <c r="K33" s="537">
        <v>15</v>
      </c>
      <c r="L33" s="529">
        <v>57.53</v>
      </c>
      <c r="M33" s="529">
        <v>61.5</v>
      </c>
      <c r="N33" s="443">
        <v>46</v>
      </c>
      <c r="O33" s="528">
        <v>12</v>
      </c>
      <c r="P33" s="518">
        <v>59.92</v>
      </c>
      <c r="Q33" s="518">
        <v>60.28</v>
      </c>
      <c r="R33" s="443">
        <v>35</v>
      </c>
      <c r="S33" s="516">
        <v>7</v>
      </c>
      <c r="T33" s="517">
        <v>63</v>
      </c>
      <c r="U33" s="442">
        <v>59.97</v>
      </c>
      <c r="V33" s="519">
        <v>29</v>
      </c>
      <c r="W33" s="414">
        <v>10</v>
      </c>
      <c r="X33" s="28">
        <v>64.3</v>
      </c>
      <c r="Y33" s="520">
        <v>57.56</v>
      </c>
      <c r="Z33" s="519">
        <v>18</v>
      </c>
      <c r="AA33" s="521">
        <v>9</v>
      </c>
      <c r="AB33" s="539">
        <v>70.666700000000006</v>
      </c>
      <c r="AC33" s="442">
        <v>62.57</v>
      </c>
      <c r="AD33" s="519">
        <v>13</v>
      </c>
      <c r="AE33" s="275">
        <f t="shared" si="0"/>
        <v>206</v>
      </c>
      <c r="AF33" s="67"/>
    </row>
    <row r="34" spans="1:32" ht="15" customHeight="1" x14ac:dyDescent="0.25">
      <c r="A34" s="260">
        <v>4</v>
      </c>
      <c r="B34" s="380" t="s">
        <v>75</v>
      </c>
      <c r="C34" s="946">
        <v>7</v>
      </c>
      <c r="D34" s="744">
        <v>62.9</v>
      </c>
      <c r="E34" s="1178">
        <v>56.57</v>
      </c>
      <c r="F34" s="947">
        <v>25</v>
      </c>
      <c r="G34" s="946">
        <v>15</v>
      </c>
      <c r="H34" s="744">
        <v>40.666666666666657</v>
      </c>
      <c r="I34" s="748">
        <v>53.3</v>
      </c>
      <c r="J34" s="947">
        <v>76</v>
      </c>
      <c r="K34" s="528">
        <v>3</v>
      </c>
      <c r="L34" s="320">
        <v>49</v>
      </c>
      <c r="M34" s="744">
        <v>61.5</v>
      </c>
      <c r="N34" s="443">
        <v>65</v>
      </c>
      <c r="O34" s="528">
        <v>7</v>
      </c>
      <c r="P34" s="320">
        <v>59.57</v>
      </c>
      <c r="Q34" s="518">
        <v>60.28</v>
      </c>
      <c r="R34" s="519">
        <v>37</v>
      </c>
      <c r="S34" s="528">
        <v>6</v>
      </c>
      <c r="T34" s="529">
        <v>45</v>
      </c>
      <c r="U34" s="442">
        <v>59.97</v>
      </c>
      <c r="V34" s="519">
        <v>78</v>
      </c>
      <c r="W34" s="414">
        <v>4</v>
      </c>
      <c r="X34" s="28">
        <v>47</v>
      </c>
      <c r="Y34" s="520">
        <v>57.56</v>
      </c>
      <c r="Z34" s="519">
        <v>77</v>
      </c>
      <c r="AA34" s="521">
        <v>4</v>
      </c>
      <c r="AB34" s="522">
        <v>53.25</v>
      </c>
      <c r="AC34" s="442">
        <v>62.57</v>
      </c>
      <c r="AD34" s="519">
        <v>68</v>
      </c>
      <c r="AE34" s="275">
        <f t="shared" si="0"/>
        <v>426</v>
      </c>
      <c r="AF34" s="67"/>
    </row>
    <row r="35" spans="1:32" ht="15" customHeight="1" x14ac:dyDescent="0.25">
      <c r="A35" s="260">
        <v>5</v>
      </c>
      <c r="B35" s="118" t="s">
        <v>39</v>
      </c>
      <c r="C35" s="944">
        <v>4</v>
      </c>
      <c r="D35" s="529">
        <v>57.8</v>
      </c>
      <c r="E35" s="1177">
        <v>56.57</v>
      </c>
      <c r="F35" s="945">
        <v>38</v>
      </c>
      <c r="G35" s="944">
        <v>10</v>
      </c>
      <c r="H35" s="529">
        <v>41.6</v>
      </c>
      <c r="I35" s="748">
        <v>53.3</v>
      </c>
      <c r="J35" s="945">
        <v>73</v>
      </c>
      <c r="K35" s="537">
        <v>2</v>
      </c>
      <c r="L35" s="529">
        <v>46.5</v>
      </c>
      <c r="M35" s="529">
        <v>61.5</v>
      </c>
      <c r="N35" s="443">
        <v>70</v>
      </c>
      <c r="O35" s="528">
        <v>7</v>
      </c>
      <c r="P35" s="529">
        <v>58.14</v>
      </c>
      <c r="Q35" s="518">
        <v>60.28</v>
      </c>
      <c r="R35" s="443">
        <v>40</v>
      </c>
      <c r="S35" s="528">
        <v>4</v>
      </c>
      <c r="T35" s="529">
        <v>62.75</v>
      </c>
      <c r="U35" s="442">
        <v>59.97</v>
      </c>
      <c r="V35" s="519">
        <v>30</v>
      </c>
      <c r="W35" s="414">
        <v>6</v>
      </c>
      <c r="X35" s="28">
        <v>44.833333333333336</v>
      </c>
      <c r="Y35" s="520">
        <v>57.56</v>
      </c>
      <c r="Z35" s="519">
        <v>82</v>
      </c>
      <c r="AA35" s="521">
        <v>4</v>
      </c>
      <c r="AB35" s="522">
        <v>50.25</v>
      </c>
      <c r="AC35" s="442">
        <v>62.57</v>
      </c>
      <c r="AD35" s="519">
        <v>73</v>
      </c>
      <c r="AE35" s="275">
        <f t="shared" si="0"/>
        <v>406</v>
      </c>
      <c r="AF35" s="67"/>
    </row>
    <row r="36" spans="1:32" ht="15" customHeight="1" x14ac:dyDescent="0.25">
      <c r="A36" s="260">
        <v>6</v>
      </c>
      <c r="B36" s="118" t="s">
        <v>155</v>
      </c>
      <c r="C36" s="944">
        <v>12</v>
      </c>
      <c r="D36" s="529">
        <v>57.1</v>
      </c>
      <c r="E36" s="1177">
        <v>56.57</v>
      </c>
      <c r="F36" s="945">
        <v>39</v>
      </c>
      <c r="G36" s="944">
        <v>12</v>
      </c>
      <c r="H36" s="529">
        <v>64.25</v>
      </c>
      <c r="I36" s="748">
        <v>53.3</v>
      </c>
      <c r="J36" s="945">
        <v>17</v>
      </c>
      <c r="K36" s="540">
        <v>5</v>
      </c>
      <c r="L36" s="529">
        <v>63</v>
      </c>
      <c r="M36" s="529">
        <v>61.5</v>
      </c>
      <c r="N36" s="443">
        <v>29</v>
      </c>
      <c r="O36" s="528">
        <v>5</v>
      </c>
      <c r="P36" s="529">
        <v>64.400000000000006</v>
      </c>
      <c r="Q36" s="518">
        <v>60.28</v>
      </c>
      <c r="R36" s="443">
        <v>25</v>
      </c>
      <c r="S36" s="516">
        <v>5</v>
      </c>
      <c r="T36" s="517">
        <v>51.4</v>
      </c>
      <c r="U36" s="442">
        <v>59.97</v>
      </c>
      <c r="V36" s="519">
        <v>61</v>
      </c>
      <c r="W36" s="414">
        <v>6</v>
      </c>
      <c r="X36" s="28">
        <v>54.666666666666664</v>
      </c>
      <c r="Y36" s="520">
        <v>57.56</v>
      </c>
      <c r="Z36" s="519">
        <v>45</v>
      </c>
      <c r="AA36" s="521">
        <v>9</v>
      </c>
      <c r="AB36" s="522">
        <v>55.555599999999998</v>
      </c>
      <c r="AC36" s="442">
        <v>62.57</v>
      </c>
      <c r="AD36" s="519">
        <v>59</v>
      </c>
      <c r="AE36" s="275">
        <f t="shared" si="0"/>
        <v>275</v>
      </c>
      <c r="AF36" s="67"/>
    </row>
    <row r="37" spans="1:32" ht="15" customHeight="1" x14ac:dyDescent="0.25">
      <c r="A37" s="260">
        <v>7</v>
      </c>
      <c r="B37" s="118" t="s">
        <v>77</v>
      </c>
      <c r="C37" s="944">
        <v>4</v>
      </c>
      <c r="D37" s="529">
        <v>49.8</v>
      </c>
      <c r="E37" s="1177">
        <v>56.57</v>
      </c>
      <c r="F37" s="945">
        <v>56</v>
      </c>
      <c r="G37" s="944">
        <v>6</v>
      </c>
      <c r="H37" s="529">
        <v>40.833333333333343</v>
      </c>
      <c r="I37" s="748">
        <v>53.3</v>
      </c>
      <c r="J37" s="945">
        <v>75</v>
      </c>
      <c r="K37" s="540">
        <v>3</v>
      </c>
      <c r="L37" s="529">
        <v>49</v>
      </c>
      <c r="M37" s="529">
        <v>61.5</v>
      </c>
      <c r="N37" s="443">
        <v>64</v>
      </c>
      <c r="O37" s="537">
        <v>5</v>
      </c>
      <c r="P37" s="529">
        <v>46.4</v>
      </c>
      <c r="Q37" s="518">
        <v>60.28</v>
      </c>
      <c r="R37" s="443">
        <v>72</v>
      </c>
      <c r="S37" s="528">
        <v>6</v>
      </c>
      <c r="T37" s="529">
        <v>53.5</v>
      </c>
      <c r="U37" s="442">
        <v>59.97</v>
      </c>
      <c r="V37" s="519">
        <v>56</v>
      </c>
      <c r="W37" s="414">
        <v>2</v>
      </c>
      <c r="X37" s="28">
        <v>74.5</v>
      </c>
      <c r="Y37" s="520">
        <v>57.56</v>
      </c>
      <c r="Z37" s="519">
        <v>4</v>
      </c>
      <c r="AA37" s="414">
        <v>6</v>
      </c>
      <c r="AB37" s="28">
        <v>50.333300000000001</v>
      </c>
      <c r="AC37" s="442">
        <v>62.57</v>
      </c>
      <c r="AD37" s="519">
        <v>72</v>
      </c>
      <c r="AE37" s="275">
        <f t="shared" si="0"/>
        <v>399</v>
      </c>
      <c r="AF37" s="67"/>
    </row>
    <row r="38" spans="1:32" ht="15" customHeight="1" x14ac:dyDescent="0.25">
      <c r="A38" s="260">
        <v>8</v>
      </c>
      <c r="B38" s="118" t="s">
        <v>73</v>
      </c>
      <c r="C38" s="944">
        <v>1</v>
      </c>
      <c r="D38" s="529">
        <v>47</v>
      </c>
      <c r="E38" s="1177">
        <v>56.57</v>
      </c>
      <c r="F38" s="945">
        <v>60</v>
      </c>
      <c r="G38" s="944"/>
      <c r="H38" s="529"/>
      <c r="I38" s="748">
        <v>53.3</v>
      </c>
      <c r="J38" s="945">
        <v>92</v>
      </c>
      <c r="K38" s="540">
        <v>2</v>
      </c>
      <c r="L38" s="529">
        <v>39</v>
      </c>
      <c r="M38" s="529">
        <v>61.5</v>
      </c>
      <c r="N38" s="443">
        <v>81</v>
      </c>
      <c r="O38" s="528"/>
      <c r="P38" s="529"/>
      <c r="Q38" s="518">
        <v>60.28</v>
      </c>
      <c r="R38" s="519">
        <v>98</v>
      </c>
      <c r="S38" s="528"/>
      <c r="T38" s="529"/>
      <c r="U38" s="442">
        <v>59.97</v>
      </c>
      <c r="V38" s="519">
        <v>100</v>
      </c>
      <c r="W38" s="414">
        <v>4</v>
      </c>
      <c r="X38" s="538">
        <v>46.25</v>
      </c>
      <c r="Y38" s="520">
        <v>57.56</v>
      </c>
      <c r="Z38" s="519">
        <v>78</v>
      </c>
      <c r="AA38" s="521"/>
      <c r="AB38" s="522"/>
      <c r="AC38" s="442">
        <v>62.57</v>
      </c>
      <c r="AD38" s="519">
        <v>87</v>
      </c>
      <c r="AE38" s="275">
        <f t="shared" si="0"/>
        <v>596</v>
      </c>
      <c r="AF38" s="67"/>
    </row>
    <row r="39" spans="1:32" ht="15" customHeight="1" x14ac:dyDescent="0.25">
      <c r="A39" s="260">
        <v>9</v>
      </c>
      <c r="B39" s="118" t="s">
        <v>44</v>
      </c>
      <c r="C39" s="944">
        <v>3</v>
      </c>
      <c r="D39" s="529">
        <v>45.7</v>
      </c>
      <c r="E39" s="1177">
        <v>56.57</v>
      </c>
      <c r="F39" s="945">
        <v>62</v>
      </c>
      <c r="G39" s="944"/>
      <c r="H39" s="529"/>
      <c r="I39" s="748">
        <v>53.3</v>
      </c>
      <c r="J39" s="945">
        <v>92</v>
      </c>
      <c r="K39" s="516"/>
      <c r="L39" s="529"/>
      <c r="M39" s="529">
        <v>61.5</v>
      </c>
      <c r="N39" s="443">
        <v>100</v>
      </c>
      <c r="O39" s="537">
        <v>1</v>
      </c>
      <c r="P39" s="529">
        <v>38</v>
      </c>
      <c r="Q39" s="518">
        <v>60.28</v>
      </c>
      <c r="R39" s="519">
        <v>85</v>
      </c>
      <c r="S39" s="528"/>
      <c r="T39" s="529"/>
      <c r="U39" s="442">
        <v>59.97</v>
      </c>
      <c r="V39" s="519">
        <v>100</v>
      </c>
      <c r="W39" s="414">
        <v>3</v>
      </c>
      <c r="X39" s="28">
        <v>72.333333333333329</v>
      </c>
      <c r="Y39" s="520">
        <v>57.56</v>
      </c>
      <c r="Z39" s="519">
        <v>7</v>
      </c>
      <c r="AA39" s="521"/>
      <c r="AB39" s="522"/>
      <c r="AC39" s="442">
        <v>62.57</v>
      </c>
      <c r="AD39" s="519">
        <v>87</v>
      </c>
      <c r="AE39" s="275">
        <f t="shared" si="0"/>
        <v>533</v>
      </c>
      <c r="AF39" s="67"/>
    </row>
    <row r="40" spans="1:32" ht="15" customHeight="1" x14ac:dyDescent="0.25">
      <c r="A40" s="260">
        <v>10</v>
      </c>
      <c r="B40" s="118" t="s">
        <v>181</v>
      </c>
      <c r="C40" s="944">
        <v>5</v>
      </c>
      <c r="D40" s="529">
        <v>43.6</v>
      </c>
      <c r="E40" s="1177">
        <v>56.57</v>
      </c>
      <c r="F40" s="945">
        <v>64</v>
      </c>
      <c r="G40" s="944">
        <v>3</v>
      </c>
      <c r="H40" s="529">
        <v>61.333333333333343</v>
      </c>
      <c r="I40" s="748">
        <v>53.3</v>
      </c>
      <c r="J40" s="945">
        <v>29</v>
      </c>
      <c r="K40" s="528">
        <v>2</v>
      </c>
      <c r="L40" s="529">
        <v>69</v>
      </c>
      <c r="M40" s="529">
        <v>61.5</v>
      </c>
      <c r="N40" s="443">
        <v>15</v>
      </c>
      <c r="O40" s="537">
        <v>12</v>
      </c>
      <c r="P40" s="529">
        <v>61.8</v>
      </c>
      <c r="Q40" s="518">
        <v>60.28</v>
      </c>
      <c r="R40" s="443">
        <v>33</v>
      </c>
      <c r="S40" s="528">
        <v>5</v>
      </c>
      <c r="T40" s="529">
        <v>73.8</v>
      </c>
      <c r="U40" s="442">
        <v>59.97</v>
      </c>
      <c r="V40" s="519">
        <v>6</v>
      </c>
      <c r="W40" s="414">
        <v>5</v>
      </c>
      <c r="X40" s="28">
        <v>55.8</v>
      </c>
      <c r="Y40" s="520">
        <v>57.56</v>
      </c>
      <c r="Z40" s="519">
        <v>43</v>
      </c>
      <c r="AA40" s="521">
        <v>1</v>
      </c>
      <c r="AB40" s="522">
        <v>67</v>
      </c>
      <c r="AC40" s="442">
        <v>62.57</v>
      </c>
      <c r="AD40" s="519">
        <v>25</v>
      </c>
      <c r="AE40" s="275">
        <f t="shared" si="0"/>
        <v>215</v>
      </c>
      <c r="AF40" s="67"/>
    </row>
    <row r="41" spans="1:32" ht="15" customHeight="1" x14ac:dyDescent="0.25">
      <c r="A41" s="260">
        <v>11</v>
      </c>
      <c r="B41" s="118" t="s">
        <v>48</v>
      </c>
      <c r="C41" s="944">
        <v>1</v>
      </c>
      <c r="D41" s="529">
        <v>43</v>
      </c>
      <c r="E41" s="1177">
        <v>56.57</v>
      </c>
      <c r="F41" s="945">
        <v>66</v>
      </c>
      <c r="G41" s="944">
        <v>2</v>
      </c>
      <c r="H41" s="529">
        <v>35</v>
      </c>
      <c r="I41" s="748">
        <v>53.3</v>
      </c>
      <c r="J41" s="945">
        <v>82</v>
      </c>
      <c r="K41" s="528">
        <v>1</v>
      </c>
      <c r="L41" s="529">
        <v>14</v>
      </c>
      <c r="M41" s="529">
        <v>61.5</v>
      </c>
      <c r="N41" s="443">
        <v>99</v>
      </c>
      <c r="O41" s="537"/>
      <c r="P41" s="529"/>
      <c r="Q41" s="518">
        <v>60.28</v>
      </c>
      <c r="R41" s="443">
        <v>98</v>
      </c>
      <c r="S41" s="528">
        <v>2</v>
      </c>
      <c r="T41" s="529">
        <v>57</v>
      </c>
      <c r="U41" s="442">
        <v>59.97</v>
      </c>
      <c r="V41" s="519">
        <v>43</v>
      </c>
      <c r="W41" s="414">
        <v>4</v>
      </c>
      <c r="X41" s="28">
        <v>60</v>
      </c>
      <c r="Y41" s="520">
        <v>57.56</v>
      </c>
      <c r="Z41" s="519">
        <v>27</v>
      </c>
      <c r="AA41" s="521">
        <v>2</v>
      </c>
      <c r="AB41" s="522">
        <v>49</v>
      </c>
      <c r="AC41" s="442">
        <v>62.57</v>
      </c>
      <c r="AD41" s="519">
        <v>74</v>
      </c>
      <c r="AE41" s="275">
        <f t="shared" si="0"/>
        <v>489</v>
      </c>
      <c r="AF41" s="67"/>
    </row>
    <row r="42" spans="1:32" ht="15" customHeight="1" x14ac:dyDescent="0.25">
      <c r="A42" s="260">
        <v>12</v>
      </c>
      <c r="B42" s="118" t="s">
        <v>180</v>
      </c>
      <c r="C42" s="944">
        <v>4</v>
      </c>
      <c r="D42" s="529">
        <v>39.299999999999997</v>
      </c>
      <c r="E42" s="1177">
        <v>56.57</v>
      </c>
      <c r="F42" s="945">
        <v>70</v>
      </c>
      <c r="G42" s="944">
        <v>2</v>
      </c>
      <c r="H42" s="529">
        <v>21</v>
      </c>
      <c r="I42" s="748">
        <v>53.3</v>
      </c>
      <c r="J42" s="945">
        <v>87</v>
      </c>
      <c r="K42" s="528">
        <v>1</v>
      </c>
      <c r="L42" s="529">
        <v>28</v>
      </c>
      <c r="M42" s="529">
        <v>61.5</v>
      </c>
      <c r="N42" s="443">
        <v>93</v>
      </c>
      <c r="O42" s="537">
        <v>3</v>
      </c>
      <c r="P42" s="529">
        <v>68</v>
      </c>
      <c r="Q42" s="518">
        <v>60.28</v>
      </c>
      <c r="R42" s="443">
        <v>14</v>
      </c>
      <c r="S42" s="528">
        <v>5</v>
      </c>
      <c r="T42" s="535">
        <v>39.6</v>
      </c>
      <c r="U42" s="442">
        <v>59.97</v>
      </c>
      <c r="V42" s="519">
        <v>85</v>
      </c>
      <c r="W42" s="414">
        <v>3</v>
      </c>
      <c r="X42" s="28">
        <v>42.666666666666664</v>
      </c>
      <c r="Y42" s="520">
        <v>57.56</v>
      </c>
      <c r="Z42" s="519">
        <v>85</v>
      </c>
      <c r="AA42" s="521">
        <v>2</v>
      </c>
      <c r="AB42" s="539">
        <v>52</v>
      </c>
      <c r="AC42" s="442">
        <v>62.57</v>
      </c>
      <c r="AD42" s="519">
        <v>69</v>
      </c>
      <c r="AE42" s="275">
        <f t="shared" si="0"/>
        <v>503</v>
      </c>
      <c r="AF42" s="67"/>
    </row>
    <row r="43" spans="1:32" ht="15" customHeight="1" x14ac:dyDescent="0.25">
      <c r="A43" s="260">
        <v>13</v>
      </c>
      <c r="B43" s="118" t="s">
        <v>74</v>
      </c>
      <c r="C43" s="944">
        <v>2</v>
      </c>
      <c r="D43" s="529">
        <v>37</v>
      </c>
      <c r="E43" s="1177">
        <v>56.57</v>
      </c>
      <c r="F43" s="945">
        <v>73</v>
      </c>
      <c r="G43" s="944"/>
      <c r="H43" s="518"/>
      <c r="I43" s="748">
        <v>53.3</v>
      </c>
      <c r="J43" s="945">
        <v>92</v>
      </c>
      <c r="K43" s="516">
        <v>1</v>
      </c>
      <c r="L43" s="320">
        <v>51</v>
      </c>
      <c r="M43" s="529">
        <v>61.5</v>
      </c>
      <c r="N43" s="443">
        <v>62</v>
      </c>
      <c r="O43" s="528">
        <v>2</v>
      </c>
      <c r="P43" s="529">
        <v>28</v>
      </c>
      <c r="Q43" s="518">
        <v>60.28</v>
      </c>
      <c r="R43" s="443">
        <v>94</v>
      </c>
      <c r="S43" s="516">
        <v>2</v>
      </c>
      <c r="T43" s="517">
        <v>43.5</v>
      </c>
      <c r="U43" s="442">
        <v>59.97</v>
      </c>
      <c r="V43" s="519">
        <v>80</v>
      </c>
      <c r="W43" s="414"/>
      <c r="X43" s="28"/>
      <c r="Y43" s="520">
        <v>57.56</v>
      </c>
      <c r="Z43" s="519">
        <v>97</v>
      </c>
      <c r="AA43" s="414"/>
      <c r="AB43" s="442"/>
      <c r="AC43" s="442">
        <v>62.57</v>
      </c>
      <c r="AD43" s="519">
        <v>87</v>
      </c>
      <c r="AE43" s="275">
        <f t="shared" si="0"/>
        <v>585</v>
      </c>
      <c r="AF43" s="67"/>
    </row>
    <row r="44" spans="1:32" ht="15" customHeight="1" x14ac:dyDescent="0.25">
      <c r="A44" s="260">
        <v>14</v>
      </c>
      <c r="B44" s="118" t="s">
        <v>179</v>
      </c>
      <c r="C44" s="944">
        <v>2</v>
      </c>
      <c r="D44" s="529">
        <v>29.5</v>
      </c>
      <c r="E44" s="1177">
        <v>56.57</v>
      </c>
      <c r="F44" s="945">
        <v>80</v>
      </c>
      <c r="G44" s="944">
        <v>1</v>
      </c>
      <c r="H44" s="529">
        <v>70</v>
      </c>
      <c r="I44" s="748">
        <v>53.3</v>
      </c>
      <c r="J44" s="945">
        <v>9</v>
      </c>
      <c r="K44" s="516">
        <v>1</v>
      </c>
      <c r="L44" s="320">
        <v>45</v>
      </c>
      <c r="M44" s="529">
        <v>61.5</v>
      </c>
      <c r="N44" s="443">
        <v>73</v>
      </c>
      <c r="O44" s="528">
        <v>1</v>
      </c>
      <c r="P44" s="320">
        <v>43</v>
      </c>
      <c r="Q44" s="518">
        <v>60.28</v>
      </c>
      <c r="R44" s="443">
        <v>76</v>
      </c>
      <c r="S44" s="528">
        <v>1</v>
      </c>
      <c r="T44" s="529">
        <v>25</v>
      </c>
      <c r="U44" s="442">
        <v>59.97</v>
      </c>
      <c r="V44" s="519">
        <v>97</v>
      </c>
      <c r="W44" s="414">
        <v>3</v>
      </c>
      <c r="X44" s="301">
        <v>49.333333333333336</v>
      </c>
      <c r="Y44" s="520">
        <v>57.56</v>
      </c>
      <c r="Z44" s="519">
        <v>68</v>
      </c>
      <c r="AA44" s="521">
        <v>4</v>
      </c>
      <c r="AB44" s="522">
        <v>41.25</v>
      </c>
      <c r="AC44" s="442">
        <v>62.57</v>
      </c>
      <c r="AD44" s="519">
        <v>82</v>
      </c>
      <c r="AE44" s="275">
        <f t="shared" si="0"/>
        <v>485</v>
      </c>
      <c r="AF44" s="67"/>
    </row>
    <row r="45" spans="1:32" ht="15" customHeight="1" x14ac:dyDescent="0.25">
      <c r="A45" s="260">
        <v>15</v>
      </c>
      <c r="B45" s="664" t="s">
        <v>45</v>
      </c>
      <c r="C45" s="948">
        <v>6</v>
      </c>
      <c r="D45" s="917">
        <v>23.8</v>
      </c>
      <c r="E45" s="1179">
        <v>56.57</v>
      </c>
      <c r="F45" s="949">
        <v>88</v>
      </c>
      <c r="G45" s="948">
        <v>1</v>
      </c>
      <c r="H45" s="917">
        <v>24</v>
      </c>
      <c r="I45" s="748">
        <v>53.3</v>
      </c>
      <c r="J45" s="949">
        <v>86</v>
      </c>
      <c r="K45" s="528"/>
      <c r="L45" s="529"/>
      <c r="M45" s="743">
        <v>61.5</v>
      </c>
      <c r="N45" s="443">
        <v>100</v>
      </c>
      <c r="O45" s="534"/>
      <c r="P45" s="526"/>
      <c r="Q45" s="526">
        <v>60.28</v>
      </c>
      <c r="R45" s="443">
        <v>98</v>
      </c>
      <c r="S45" s="528">
        <v>1</v>
      </c>
      <c r="T45" s="529">
        <v>39</v>
      </c>
      <c r="U45" s="442">
        <v>59.97</v>
      </c>
      <c r="V45" s="519">
        <v>86</v>
      </c>
      <c r="W45" s="766">
        <v>1</v>
      </c>
      <c r="X45" s="745">
        <v>26</v>
      </c>
      <c r="Y45" s="520">
        <v>57.56</v>
      </c>
      <c r="Z45" s="519">
        <v>96</v>
      </c>
      <c r="AA45" s="766">
        <v>1</v>
      </c>
      <c r="AB45" s="745">
        <v>54</v>
      </c>
      <c r="AC45" s="442">
        <v>62.57</v>
      </c>
      <c r="AD45" s="519">
        <v>65</v>
      </c>
      <c r="AE45" s="275">
        <f t="shared" si="0"/>
        <v>619</v>
      </c>
      <c r="AF45" s="67"/>
    </row>
    <row r="46" spans="1:32" ht="15" customHeight="1" x14ac:dyDescent="0.25">
      <c r="A46" s="260">
        <v>16</v>
      </c>
      <c r="B46" s="118" t="s">
        <v>162</v>
      </c>
      <c r="C46" s="944"/>
      <c r="D46" s="529"/>
      <c r="E46" s="1177">
        <v>56.57</v>
      </c>
      <c r="F46" s="945">
        <v>96</v>
      </c>
      <c r="G46" s="944"/>
      <c r="H46" s="529"/>
      <c r="I46" s="748">
        <v>53.3</v>
      </c>
      <c r="J46" s="945">
        <v>92</v>
      </c>
      <c r="K46" s="528">
        <v>2</v>
      </c>
      <c r="L46" s="529">
        <v>25.5</v>
      </c>
      <c r="M46" s="529">
        <v>61.5</v>
      </c>
      <c r="N46" s="443">
        <v>95</v>
      </c>
      <c r="O46" s="528"/>
      <c r="P46" s="518"/>
      <c r="Q46" s="518">
        <v>60.28</v>
      </c>
      <c r="R46" s="443">
        <v>98</v>
      </c>
      <c r="S46" s="528"/>
      <c r="T46" s="529"/>
      <c r="U46" s="442">
        <v>59.97</v>
      </c>
      <c r="V46" s="519">
        <v>100</v>
      </c>
      <c r="W46" s="414"/>
      <c r="X46" s="28"/>
      <c r="Y46" s="520">
        <v>57.56</v>
      </c>
      <c r="Z46" s="519">
        <v>97</v>
      </c>
      <c r="AA46" s="521"/>
      <c r="AB46" s="522"/>
      <c r="AC46" s="442">
        <v>62.57</v>
      </c>
      <c r="AD46" s="519">
        <v>87</v>
      </c>
      <c r="AE46" s="275">
        <f t="shared" si="0"/>
        <v>665</v>
      </c>
      <c r="AF46" s="67"/>
    </row>
    <row r="47" spans="1:32" ht="15" customHeight="1" x14ac:dyDescent="0.25">
      <c r="A47" s="260">
        <v>17</v>
      </c>
      <c r="B47" s="118" t="s">
        <v>46</v>
      </c>
      <c r="C47" s="944"/>
      <c r="D47" s="529"/>
      <c r="E47" s="1177">
        <v>56.57</v>
      </c>
      <c r="F47" s="945">
        <v>96</v>
      </c>
      <c r="G47" s="944">
        <v>2</v>
      </c>
      <c r="H47" s="529">
        <v>63</v>
      </c>
      <c r="I47" s="748">
        <v>53.3</v>
      </c>
      <c r="J47" s="945">
        <v>24</v>
      </c>
      <c r="K47" s="528">
        <v>3</v>
      </c>
      <c r="L47" s="529">
        <v>22.67</v>
      </c>
      <c r="M47" s="529">
        <v>61.5</v>
      </c>
      <c r="N47" s="443">
        <v>97</v>
      </c>
      <c r="O47" s="528"/>
      <c r="P47" s="518"/>
      <c r="Q47" s="518">
        <v>60.28</v>
      </c>
      <c r="R47" s="443">
        <v>98</v>
      </c>
      <c r="S47" s="528">
        <v>1</v>
      </c>
      <c r="T47" s="529">
        <v>40</v>
      </c>
      <c r="U47" s="442">
        <v>59.97</v>
      </c>
      <c r="V47" s="519">
        <v>84</v>
      </c>
      <c r="W47" s="414">
        <v>1</v>
      </c>
      <c r="X47" s="28">
        <v>59</v>
      </c>
      <c r="Y47" s="520">
        <v>57.56</v>
      </c>
      <c r="Z47" s="519">
        <v>33</v>
      </c>
      <c r="AA47" s="521">
        <v>4</v>
      </c>
      <c r="AB47" s="522">
        <v>55.25</v>
      </c>
      <c r="AC47" s="442">
        <v>62.57</v>
      </c>
      <c r="AD47" s="519">
        <v>61</v>
      </c>
      <c r="AE47" s="275">
        <f t="shared" si="0"/>
        <v>493</v>
      </c>
      <c r="AF47" s="67"/>
    </row>
    <row r="48" spans="1:32" s="573" customFormat="1" ht="15" customHeight="1" x14ac:dyDescent="0.25">
      <c r="A48" s="754">
        <v>18</v>
      </c>
      <c r="B48" s="118" t="s">
        <v>42</v>
      </c>
      <c r="C48" s="944"/>
      <c r="D48" s="529"/>
      <c r="E48" s="1177">
        <v>56.57</v>
      </c>
      <c r="F48" s="945">
        <v>96</v>
      </c>
      <c r="G48" s="944"/>
      <c r="H48" s="529"/>
      <c r="I48" s="748">
        <v>53.3</v>
      </c>
      <c r="J48" s="945">
        <v>92</v>
      </c>
      <c r="K48" s="528">
        <v>3</v>
      </c>
      <c r="L48" s="518">
        <v>51.67</v>
      </c>
      <c r="M48" s="529">
        <v>61.5</v>
      </c>
      <c r="N48" s="443">
        <v>59</v>
      </c>
      <c r="O48" s="528">
        <v>2</v>
      </c>
      <c r="P48" s="529">
        <v>48.5</v>
      </c>
      <c r="Q48" s="518">
        <v>60.28</v>
      </c>
      <c r="R48" s="443">
        <v>65</v>
      </c>
      <c r="S48" s="528"/>
      <c r="T48" s="529"/>
      <c r="U48" s="442">
        <v>59.97</v>
      </c>
      <c r="V48" s="519">
        <v>100</v>
      </c>
      <c r="W48" s="414">
        <v>1</v>
      </c>
      <c r="X48" s="533">
        <v>56</v>
      </c>
      <c r="Y48" s="520">
        <v>57.56</v>
      </c>
      <c r="Z48" s="519">
        <v>42</v>
      </c>
      <c r="AA48" s="521"/>
      <c r="AB48" s="522"/>
      <c r="AC48" s="442">
        <v>62.57</v>
      </c>
      <c r="AD48" s="519">
        <v>87</v>
      </c>
      <c r="AE48" s="451">
        <f t="shared" si="0"/>
        <v>541</v>
      </c>
      <c r="AF48" s="67"/>
    </row>
    <row r="49" spans="1:32" ht="15" customHeight="1" thickBot="1" x14ac:dyDescent="0.3">
      <c r="A49" s="450">
        <v>19</v>
      </c>
      <c r="B49" s="118" t="s">
        <v>41</v>
      </c>
      <c r="C49" s="950"/>
      <c r="D49" s="1197"/>
      <c r="E49" s="1180">
        <v>56.57</v>
      </c>
      <c r="F49" s="952">
        <v>96</v>
      </c>
      <c r="G49" s="950"/>
      <c r="H49" s="951"/>
      <c r="I49" s="930">
        <v>53.3</v>
      </c>
      <c r="J49" s="952">
        <v>92</v>
      </c>
      <c r="K49" s="528">
        <v>1</v>
      </c>
      <c r="L49" s="529">
        <v>47</v>
      </c>
      <c r="M49" s="529">
        <v>61.5</v>
      </c>
      <c r="N49" s="443">
        <v>68</v>
      </c>
      <c r="O49" s="528">
        <v>1</v>
      </c>
      <c r="P49" s="320">
        <v>49</v>
      </c>
      <c r="Q49" s="518">
        <v>60.28</v>
      </c>
      <c r="R49" s="443">
        <v>64</v>
      </c>
      <c r="S49" s="516">
        <v>3</v>
      </c>
      <c r="T49" s="517">
        <v>48</v>
      </c>
      <c r="U49" s="442">
        <v>59.97</v>
      </c>
      <c r="V49" s="519">
        <v>72</v>
      </c>
      <c r="W49" s="414">
        <v>4</v>
      </c>
      <c r="X49" s="524">
        <v>48</v>
      </c>
      <c r="Y49" s="520">
        <v>57.56</v>
      </c>
      <c r="Z49" s="519">
        <v>71</v>
      </c>
      <c r="AA49" s="521">
        <v>2</v>
      </c>
      <c r="AB49" s="522">
        <v>65.5</v>
      </c>
      <c r="AC49" s="442">
        <v>62.57</v>
      </c>
      <c r="AD49" s="519">
        <v>27</v>
      </c>
      <c r="AE49" s="451">
        <f t="shared" si="0"/>
        <v>490</v>
      </c>
      <c r="AF49" s="67"/>
    </row>
    <row r="50" spans="1:32" ht="15" customHeight="1" thickBot="1" x14ac:dyDescent="0.3">
      <c r="A50" s="488"/>
      <c r="B50" s="489" t="s">
        <v>148</v>
      </c>
      <c r="C50" s="455">
        <f>SUM(C51:C68)</f>
        <v>88</v>
      </c>
      <c r="D50" s="485">
        <f>AVERAGE(D51:D68)</f>
        <v>55.292857142857144</v>
      </c>
      <c r="E50" s="456">
        <v>56.57</v>
      </c>
      <c r="F50" s="457"/>
      <c r="G50" s="455">
        <f>SUM(G51:G68)</f>
        <v>90</v>
      </c>
      <c r="H50" s="485">
        <f>AVERAGE(H51:H68)</f>
        <v>48.912077179356586</v>
      </c>
      <c r="I50" s="913">
        <v>53.3</v>
      </c>
      <c r="J50" s="457"/>
      <c r="K50" s="455">
        <f>SUM(K51:K68)</f>
        <v>105</v>
      </c>
      <c r="L50" s="485">
        <f>AVERAGE(L51:L68)</f>
        <v>55.176470588235297</v>
      </c>
      <c r="M50" s="737">
        <v>61.5</v>
      </c>
      <c r="N50" s="457"/>
      <c r="O50" s="455">
        <f>SUM(O51:O68)</f>
        <v>92</v>
      </c>
      <c r="P50" s="485">
        <f>AVERAGE(P51:P68)</f>
        <v>55.241333333333337</v>
      </c>
      <c r="Q50" s="456">
        <v>60.28</v>
      </c>
      <c r="R50" s="457"/>
      <c r="S50" s="458">
        <f>SUM(S51:S68)</f>
        <v>72</v>
      </c>
      <c r="T50" s="459">
        <f>AVERAGE(T51:T68)</f>
        <v>52.307614237614231</v>
      </c>
      <c r="U50" s="460">
        <v>59.97</v>
      </c>
      <c r="V50" s="461"/>
      <c r="W50" s="769">
        <f>SUM(W51:W68)</f>
        <v>69</v>
      </c>
      <c r="X50" s="490">
        <f>AVERAGE(X51:X68)</f>
        <v>51.545578231292509</v>
      </c>
      <c r="Y50" s="491">
        <v>57.56</v>
      </c>
      <c r="Z50" s="493"/>
      <c r="AA50" s="297">
        <f>SUM(AA51:AA68)</f>
        <v>60</v>
      </c>
      <c r="AB50" s="492">
        <f>AVERAGE(AB51:AB68)</f>
        <v>60.350674999999995</v>
      </c>
      <c r="AC50" s="462">
        <v>62.57</v>
      </c>
      <c r="AD50" s="493"/>
      <c r="AE50" s="468"/>
      <c r="AF50" s="67"/>
    </row>
    <row r="51" spans="1:32" ht="15" customHeight="1" x14ac:dyDescent="0.25">
      <c r="A51" s="262">
        <v>1</v>
      </c>
      <c r="B51" s="381" t="s">
        <v>131</v>
      </c>
      <c r="C51" s="953">
        <v>1</v>
      </c>
      <c r="D51" s="959">
        <v>80</v>
      </c>
      <c r="E51" s="1181">
        <v>56.57</v>
      </c>
      <c r="F51" s="954">
        <v>5</v>
      </c>
      <c r="G51" s="953">
        <v>4</v>
      </c>
      <c r="H51" s="959">
        <v>53.25</v>
      </c>
      <c r="I51" s="922">
        <v>53.3</v>
      </c>
      <c r="J51" s="954">
        <v>49</v>
      </c>
      <c r="K51" s="516">
        <v>7</v>
      </c>
      <c r="L51" s="529">
        <v>77.14</v>
      </c>
      <c r="M51" s="747">
        <v>61.5</v>
      </c>
      <c r="N51" s="443">
        <v>4</v>
      </c>
      <c r="O51" s="537">
        <v>1</v>
      </c>
      <c r="P51" s="529">
        <v>53</v>
      </c>
      <c r="Q51" s="544">
        <v>60.28</v>
      </c>
      <c r="R51" s="443">
        <v>56</v>
      </c>
      <c r="S51" s="528">
        <v>5</v>
      </c>
      <c r="T51" s="529">
        <v>56.6</v>
      </c>
      <c r="U51" s="442">
        <v>59.97</v>
      </c>
      <c r="V51" s="519">
        <v>47</v>
      </c>
      <c r="W51" s="414">
        <v>5</v>
      </c>
      <c r="X51" s="28">
        <v>53.2</v>
      </c>
      <c r="Y51" s="520">
        <v>57.56</v>
      </c>
      <c r="Z51" s="519">
        <v>53</v>
      </c>
      <c r="AA51" s="521">
        <v>4</v>
      </c>
      <c r="AB51" s="522">
        <v>58.5</v>
      </c>
      <c r="AC51" s="442">
        <v>62.57</v>
      </c>
      <c r="AD51" s="519">
        <v>51</v>
      </c>
      <c r="AE51" s="271">
        <f t="shared" si="0"/>
        <v>265</v>
      </c>
      <c r="AF51" s="67"/>
    </row>
    <row r="52" spans="1:32" ht="15" customHeight="1" x14ac:dyDescent="0.25">
      <c r="A52" s="263">
        <v>2</v>
      </c>
      <c r="B52" s="118" t="s">
        <v>36</v>
      </c>
      <c r="C52" s="944">
        <v>3</v>
      </c>
      <c r="D52" s="529">
        <v>73.3</v>
      </c>
      <c r="E52" s="1177">
        <v>56.57</v>
      </c>
      <c r="F52" s="945">
        <v>6</v>
      </c>
      <c r="G52" s="944">
        <v>1</v>
      </c>
      <c r="H52" s="529">
        <v>70</v>
      </c>
      <c r="I52" s="748">
        <v>53.3</v>
      </c>
      <c r="J52" s="945">
        <v>10</v>
      </c>
      <c r="K52" s="516">
        <v>2</v>
      </c>
      <c r="L52" s="529">
        <v>55.5</v>
      </c>
      <c r="M52" s="529">
        <v>61.5</v>
      </c>
      <c r="N52" s="443">
        <v>52</v>
      </c>
      <c r="O52" s="537">
        <v>3</v>
      </c>
      <c r="P52" s="529">
        <v>52.33</v>
      </c>
      <c r="Q52" s="518">
        <v>60.28</v>
      </c>
      <c r="R52" s="443">
        <v>58</v>
      </c>
      <c r="S52" s="528">
        <v>1</v>
      </c>
      <c r="T52" s="529">
        <v>57</v>
      </c>
      <c r="U52" s="442">
        <v>59.97</v>
      </c>
      <c r="V52" s="519">
        <v>44</v>
      </c>
      <c r="W52" s="414">
        <v>7</v>
      </c>
      <c r="X52" s="28">
        <v>47</v>
      </c>
      <c r="Y52" s="520">
        <v>57.56</v>
      </c>
      <c r="Z52" s="519">
        <v>76</v>
      </c>
      <c r="AA52" s="521">
        <v>4</v>
      </c>
      <c r="AB52" s="522">
        <v>57</v>
      </c>
      <c r="AC52" s="442">
        <v>62.57</v>
      </c>
      <c r="AD52" s="519">
        <v>55</v>
      </c>
      <c r="AE52" s="272">
        <f t="shared" si="0"/>
        <v>301</v>
      </c>
      <c r="AF52" s="67"/>
    </row>
    <row r="53" spans="1:32" ht="15" customHeight="1" x14ac:dyDescent="0.25">
      <c r="A53" s="263">
        <v>3</v>
      </c>
      <c r="B53" s="118" t="s">
        <v>199</v>
      </c>
      <c r="C53" s="944">
        <v>7</v>
      </c>
      <c r="D53" s="529">
        <v>63.7</v>
      </c>
      <c r="E53" s="1177">
        <v>56.57</v>
      </c>
      <c r="F53" s="945">
        <v>18</v>
      </c>
      <c r="G53" s="944">
        <v>4</v>
      </c>
      <c r="H53" s="529">
        <v>54.25</v>
      </c>
      <c r="I53" s="748">
        <v>53.3</v>
      </c>
      <c r="J53" s="945">
        <v>48</v>
      </c>
      <c r="K53" s="525">
        <v>7</v>
      </c>
      <c r="L53" s="529">
        <v>62.9</v>
      </c>
      <c r="M53" s="529">
        <v>61.5</v>
      </c>
      <c r="N53" s="443">
        <v>30</v>
      </c>
      <c r="O53" s="537">
        <v>10</v>
      </c>
      <c r="P53" s="529">
        <v>67</v>
      </c>
      <c r="Q53" s="518">
        <v>60.28</v>
      </c>
      <c r="R53" s="443">
        <v>17</v>
      </c>
      <c r="S53" s="528">
        <v>4</v>
      </c>
      <c r="T53" s="529">
        <v>64.75</v>
      </c>
      <c r="U53" s="442">
        <v>59.97</v>
      </c>
      <c r="V53" s="519">
        <v>25</v>
      </c>
      <c r="W53" s="414">
        <v>3</v>
      </c>
      <c r="X53" s="28">
        <v>47.333333333333336</v>
      </c>
      <c r="Y53" s="520">
        <v>57.56</v>
      </c>
      <c r="Z53" s="519">
        <v>75</v>
      </c>
      <c r="AA53" s="521">
        <v>2</v>
      </c>
      <c r="AB53" s="522">
        <v>60</v>
      </c>
      <c r="AC53" s="442">
        <v>62.57</v>
      </c>
      <c r="AD53" s="519">
        <v>48</v>
      </c>
      <c r="AE53" s="272">
        <f t="shared" si="0"/>
        <v>261</v>
      </c>
      <c r="AF53" s="67"/>
    </row>
    <row r="54" spans="1:32" ht="15" customHeight="1" x14ac:dyDescent="0.25">
      <c r="A54" s="263">
        <v>4</v>
      </c>
      <c r="B54" s="118" t="s">
        <v>88</v>
      </c>
      <c r="C54" s="944">
        <v>15</v>
      </c>
      <c r="D54" s="529">
        <v>63</v>
      </c>
      <c r="E54" s="1177">
        <v>56.57</v>
      </c>
      <c r="F54" s="945">
        <v>24</v>
      </c>
      <c r="G54" s="944">
        <v>22</v>
      </c>
      <c r="H54" s="529">
        <v>65.36363636363636</v>
      </c>
      <c r="I54" s="748">
        <v>53.3</v>
      </c>
      <c r="J54" s="945">
        <v>15</v>
      </c>
      <c r="K54" s="525">
        <v>21</v>
      </c>
      <c r="L54" s="529">
        <v>71</v>
      </c>
      <c r="M54" s="529">
        <v>61.5</v>
      </c>
      <c r="N54" s="443">
        <v>10</v>
      </c>
      <c r="O54" s="537">
        <v>17</v>
      </c>
      <c r="P54" s="529">
        <v>65</v>
      </c>
      <c r="Q54" s="518">
        <v>60.28</v>
      </c>
      <c r="R54" s="443">
        <v>23</v>
      </c>
      <c r="S54" s="528">
        <v>11</v>
      </c>
      <c r="T54" s="529">
        <v>64.36363636363636</v>
      </c>
      <c r="U54" s="442">
        <v>59.97</v>
      </c>
      <c r="V54" s="519">
        <v>27</v>
      </c>
      <c r="W54" s="414">
        <v>12</v>
      </c>
      <c r="X54" s="28">
        <v>59</v>
      </c>
      <c r="Y54" s="520">
        <v>57.56</v>
      </c>
      <c r="Z54" s="519">
        <v>31</v>
      </c>
      <c r="AA54" s="521">
        <v>12</v>
      </c>
      <c r="AB54" s="522">
        <v>60.5</v>
      </c>
      <c r="AC54" s="442">
        <v>62.57</v>
      </c>
      <c r="AD54" s="519">
        <v>43</v>
      </c>
      <c r="AE54" s="272">
        <f t="shared" si="0"/>
        <v>173</v>
      </c>
      <c r="AF54" s="67"/>
    </row>
    <row r="55" spans="1:32" ht="15" customHeight="1" x14ac:dyDescent="0.25">
      <c r="A55" s="263">
        <v>5</v>
      </c>
      <c r="B55" s="118" t="s">
        <v>38</v>
      </c>
      <c r="C55" s="944">
        <v>5</v>
      </c>
      <c r="D55" s="529">
        <v>62.2</v>
      </c>
      <c r="E55" s="1177">
        <v>56.57</v>
      </c>
      <c r="F55" s="945">
        <v>28</v>
      </c>
      <c r="G55" s="944">
        <v>5</v>
      </c>
      <c r="H55" s="529">
        <v>49.4</v>
      </c>
      <c r="I55" s="748">
        <v>53.3</v>
      </c>
      <c r="J55" s="945">
        <v>57</v>
      </c>
      <c r="K55" s="537">
        <v>4</v>
      </c>
      <c r="L55" s="529">
        <v>76</v>
      </c>
      <c r="M55" s="529">
        <v>61.5</v>
      </c>
      <c r="N55" s="443">
        <v>5</v>
      </c>
      <c r="O55" s="537">
        <v>4</v>
      </c>
      <c r="P55" s="529">
        <v>53</v>
      </c>
      <c r="Q55" s="518">
        <v>60.28</v>
      </c>
      <c r="R55" s="443">
        <v>55</v>
      </c>
      <c r="S55" s="528">
        <v>3</v>
      </c>
      <c r="T55" s="529">
        <v>62</v>
      </c>
      <c r="U55" s="442">
        <v>59.97</v>
      </c>
      <c r="V55" s="519">
        <v>31</v>
      </c>
      <c r="W55" s="414">
        <v>1</v>
      </c>
      <c r="X55" s="28">
        <v>53</v>
      </c>
      <c r="Y55" s="520">
        <v>57.56</v>
      </c>
      <c r="Z55" s="519">
        <v>57</v>
      </c>
      <c r="AA55" s="521"/>
      <c r="AB55" s="522"/>
      <c r="AC55" s="442">
        <v>62.57</v>
      </c>
      <c r="AD55" s="519">
        <v>87</v>
      </c>
      <c r="AE55" s="272">
        <f t="shared" si="0"/>
        <v>320</v>
      </c>
      <c r="AF55" s="67"/>
    </row>
    <row r="56" spans="1:32" ht="15" customHeight="1" x14ac:dyDescent="0.25">
      <c r="A56" s="263">
        <v>6</v>
      </c>
      <c r="B56" s="983" t="s">
        <v>37</v>
      </c>
      <c r="C56" s="1182">
        <v>6</v>
      </c>
      <c r="D56" s="1220">
        <v>61.8</v>
      </c>
      <c r="E56" s="1183">
        <v>56.57</v>
      </c>
      <c r="F56" s="1017">
        <v>29</v>
      </c>
      <c r="G56" s="946">
        <v>4</v>
      </c>
      <c r="H56" s="744">
        <v>59.5</v>
      </c>
      <c r="I56" s="748">
        <v>53.3</v>
      </c>
      <c r="J56" s="947">
        <v>35</v>
      </c>
      <c r="K56" s="528">
        <v>7</v>
      </c>
      <c r="L56" s="529">
        <v>59.86</v>
      </c>
      <c r="M56" s="744">
        <v>61.5</v>
      </c>
      <c r="N56" s="443">
        <v>41</v>
      </c>
      <c r="O56" s="537">
        <v>7</v>
      </c>
      <c r="P56" s="529">
        <v>56.29</v>
      </c>
      <c r="Q56" s="518">
        <v>60.28</v>
      </c>
      <c r="R56" s="443">
        <v>46</v>
      </c>
      <c r="S56" s="528">
        <v>7</v>
      </c>
      <c r="T56" s="529">
        <v>49.857142857142854</v>
      </c>
      <c r="U56" s="442">
        <v>59.97</v>
      </c>
      <c r="V56" s="519">
        <v>67</v>
      </c>
      <c r="W56" s="414">
        <v>5</v>
      </c>
      <c r="X56" s="28">
        <v>40.200000000000003</v>
      </c>
      <c r="Y56" s="520">
        <v>57.56</v>
      </c>
      <c r="Z56" s="519">
        <v>86</v>
      </c>
      <c r="AA56" s="521">
        <v>6</v>
      </c>
      <c r="AB56" s="522">
        <v>62.666699999999999</v>
      </c>
      <c r="AC56" s="442">
        <v>62.57</v>
      </c>
      <c r="AD56" s="519">
        <v>36</v>
      </c>
      <c r="AE56" s="272">
        <f t="shared" si="0"/>
        <v>340</v>
      </c>
      <c r="AF56" s="67"/>
    </row>
    <row r="57" spans="1:32" ht="15" customHeight="1" x14ac:dyDescent="0.25">
      <c r="A57" s="263">
        <v>7</v>
      </c>
      <c r="B57" s="380" t="s">
        <v>89</v>
      </c>
      <c r="C57" s="946">
        <v>13</v>
      </c>
      <c r="D57" s="744">
        <v>60.5</v>
      </c>
      <c r="E57" s="1178">
        <v>56.57</v>
      </c>
      <c r="F57" s="947">
        <v>32</v>
      </c>
      <c r="G57" s="946">
        <v>9</v>
      </c>
      <c r="H57" s="744">
        <v>48.444444444444443</v>
      </c>
      <c r="I57" s="748">
        <v>53.3</v>
      </c>
      <c r="J57" s="947">
        <v>61</v>
      </c>
      <c r="K57" s="537">
        <v>11</v>
      </c>
      <c r="L57" s="529">
        <v>65.900000000000006</v>
      </c>
      <c r="M57" s="744">
        <v>61.5</v>
      </c>
      <c r="N57" s="443">
        <v>22</v>
      </c>
      <c r="O57" s="537">
        <v>3</v>
      </c>
      <c r="P57" s="529">
        <v>37</v>
      </c>
      <c r="Q57" s="518">
        <v>60.28</v>
      </c>
      <c r="R57" s="443">
        <v>87</v>
      </c>
      <c r="S57" s="528">
        <v>9</v>
      </c>
      <c r="T57" s="529">
        <v>54.222222222222221</v>
      </c>
      <c r="U57" s="442">
        <v>59.97</v>
      </c>
      <c r="V57" s="519">
        <v>52</v>
      </c>
      <c r="W57" s="414">
        <v>7</v>
      </c>
      <c r="X57" s="533">
        <v>60.571428571428569</v>
      </c>
      <c r="Y57" s="520">
        <v>57.56</v>
      </c>
      <c r="Z57" s="519">
        <v>26</v>
      </c>
      <c r="AA57" s="521">
        <v>5</v>
      </c>
      <c r="AB57" s="522">
        <v>55.4</v>
      </c>
      <c r="AC57" s="442">
        <v>62.57</v>
      </c>
      <c r="AD57" s="519">
        <v>60</v>
      </c>
      <c r="AE57" s="272">
        <f t="shared" si="0"/>
        <v>340</v>
      </c>
      <c r="AF57" s="67"/>
    </row>
    <row r="58" spans="1:32" ht="15" customHeight="1" x14ac:dyDescent="0.25">
      <c r="A58" s="263">
        <v>8</v>
      </c>
      <c r="B58" s="119" t="s">
        <v>104</v>
      </c>
      <c r="C58" s="955">
        <v>14</v>
      </c>
      <c r="D58" s="748">
        <v>60</v>
      </c>
      <c r="E58" s="1184">
        <v>56.57</v>
      </c>
      <c r="F58" s="956">
        <v>33</v>
      </c>
      <c r="G58" s="955">
        <v>17</v>
      </c>
      <c r="H58" s="748">
        <v>60.647058823529413</v>
      </c>
      <c r="I58" s="748">
        <v>53.3</v>
      </c>
      <c r="J58" s="956">
        <v>30</v>
      </c>
      <c r="K58" s="537">
        <v>21</v>
      </c>
      <c r="L58" s="541">
        <v>69</v>
      </c>
      <c r="M58" s="748">
        <v>61.5</v>
      </c>
      <c r="N58" s="443">
        <v>13</v>
      </c>
      <c r="O58" s="540">
        <v>23</v>
      </c>
      <c r="P58" s="541">
        <v>62</v>
      </c>
      <c r="Q58" s="542">
        <v>60.28</v>
      </c>
      <c r="R58" s="443">
        <v>31</v>
      </c>
      <c r="S58" s="528">
        <v>11</v>
      </c>
      <c r="T58" s="529">
        <v>65.454545454545453</v>
      </c>
      <c r="U58" s="442">
        <v>59.97</v>
      </c>
      <c r="V58" s="519">
        <v>22</v>
      </c>
      <c r="W58" s="414">
        <v>14</v>
      </c>
      <c r="X58" s="301">
        <v>54.5</v>
      </c>
      <c r="Y58" s="520">
        <v>57.56</v>
      </c>
      <c r="Z58" s="519">
        <v>46</v>
      </c>
      <c r="AA58" s="521">
        <v>11</v>
      </c>
      <c r="AB58" s="522">
        <v>67.363600000000005</v>
      </c>
      <c r="AC58" s="442">
        <v>62.57</v>
      </c>
      <c r="AD58" s="519">
        <v>24</v>
      </c>
      <c r="AE58" s="272">
        <f t="shared" si="0"/>
        <v>199</v>
      </c>
      <c r="AF58" s="67"/>
    </row>
    <row r="59" spans="1:32" ht="15" customHeight="1" x14ac:dyDescent="0.25">
      <c r="A59" s="263">
        <v>9</v>
      </c>
      <c r="B59" s="118" t="s">
        <v>31</v>
      </c>
      <c r="C59" s="944">
        <v>1</v>
      </c>
      <c r="D59" s="529">
        <v>58</v>
      </c>
      <c r="E59" s="1177">
        <v>56.57</v>
      </c>
      <c r="F59" s="945">
        <v>37</v>
      </c>
      <c r="G59" s="944"/>
      <c r="H59" s="529"/>
      <c r="I59" s="748">
        <v>53.3</v>
      </c>
      <c r="J59" s="945">
        <v>92</v>
      </c>
      <c r="K59" s="537">
        <v>5</v>
      </c>
      <c r="L59" s="529">
        <v>36</v>
      </c>
      <c r="M59" s="529">
        <v>61.5</v>
      </c>
      <c r="N59" s="443">
        <v>88</v>
      </c>
      <c r="O59" s="537">
        <v>3</v>
      </c>
      <c r="P59" s="529">
        <v>55</v>
      </c>
      <c r="Q59" s="518">
        <v>60.28</v>
      </c>
      <c r="R59" s="443">
        <v>50</v>
      </c>
      <c r="S59" s="528"/>
      <c r="T59" s="518"/>
      <c r="U59" s="442">
        <v>59.97</v>
      </c>
      <c r="V59" s="519">
        <v>100</v>
      </c>
      <c r="W59" s="414">
        <v>3</v>
      </c>
      <c r="X59" s="533">
        <v>44.333333333333336</v>
      </c>
      <c r="Y59" s="520">
        <v>57.56</v>
      </c>
      <c r="Z59" s="519">
        <v>83</v>
      </c>
      <c r="AA59" s="521">
        <v>1</v>
      </c>
      <c r="AB59" s="522">
        <v>79</v>
      </c>
      <c r="AC59" s="442">
        <v>62.57</v>
      </c>
      <c r="AD59" s="519">
        <v>6</v>
      </c>
      <c r="AE59" s="272">
        <f t="shared" si="0"/>
        <v>456</v>
      </c>
      <c r="AF59" s="67"/>
    </row>
    <row r="60" spans="1:32" ht="15" customHeight="1" x14ac:dyDescent="0.25">
      <c r="A60" s="263">
        <v>10</v>
      </c>
      <c r="B60" s="118" t="s">
        <v>170</v>
      </c>
      <c r="C60" s="944">
        <v>10</v>
      </c>
      <c r="D60" s="529">
        <v>57</v>
      </c>
      <c r="E60" s="1177">
        <v>56.57</v>
      </c>
      <c r="F60" s="945">
        <v>44</v>
      </c>
      <c r="G60" s="944">
        <v>7</v>
      </c>
      <c r="H60" s="529">
        <v>56.571428571428569</v>
      </c>
      <c r="I60" s="748">
        <v>53.3</v>
      </c>
      <c r="J60" s="945">
        <v>40</v>
      </c>
      <c r="K60" s="540">
        <v>4</v>
      </c>
      <c r="L60" s="541">
        <v>61</v>
      </c>
      <c r="M60" s="529">
        <v>61.5</v>
      </c>
      <c r="N60" s="443">
        <v>37</v>
      </c>
      <c r="O60" s="540">
        <v>6</v>
      </c>
      <c r="P60" s="541">
        <v>65</v>
      </c>
      <c r="Q60" s="518">
        <v>60.28</v>
      </c>
      <c r="R60" s="443">
        <v>24</v>
      </c>
      <c r="S60" s="528">
        <v>3</v>
      </c>
      <c r="T60" s="529">
        <v>66.666666666666671</v>
      </c>
      <c r="U60" s="442">
        <v>59.97</v>
      </c>
      <c r="V60" s="519">
        <v>18</v>
      </c>
      <c r="W60" s="414">
        <v>3</v>
      </c>
      <c r="X60" s="28">
        <v>35.333333333333336</v>
      </c>
      <c r="Y60" s="520">
        <v>57.56</v>
      </c>
      <c r="Z60" s="519">
        <v>95</v>
      </c>
      <c r="AA60" s="521">
        <v>9</v>
      </c>
      <c r="AB60" s="522">
        <v>57.777799999999999</v>
      </c>
      <c r="AC60" s="442">
        <v>62.57</v>
      </c>
      <c r="AD60" s="519">
        <v>53</v>
      </c>
      <c r="AE60" s="272">
        <f t="shared" si="0"/>
        <v>311</v>
      </c>
      <c r="AF60" s="67"/>
    </row>
    <row r="61" spans="1:32" ht="15" customHeight="1" x14ac:dyDescent="0.25">
      <c r="A61" s="263">
        <v>11</v>
      </c>
      <c r="B61" s="118" t="s">
        <v>34</v>
      </c>
      <c r="C61" s="944">
        <v>3</v>
      </c>
      <c r="D61" s="529">
        <v>39.6</v>
      </c>
      <c r="E61" s="1177">
        <v>56.57</v>
      </c>
      <c r="F61" s="945">
        <v>68</v>
      </c>
      <c r="G61" s="944">
        <v>1</v>
      </c>
      <c r="H61" s="529">
        <v>39</v>
      </c>
      <c r="I61" s="748">
        <v>53.3</v>
      </c>
      <c r="J61" s="945">
        <v>77</v>
      </c>
      <c r="K61" s="540">
        <v>1</v>
      </c>
      <c r="L61" s="529">
        <v>25</v>
      </c>
      <c r="M61" s="529">
        <v>61.5</v>
      </c>
      <c r="N61" s="443">
        <v>96</v>
      </c>
      <c r="O61" s="537"/>
      <c r="P61" s="529"/>
      <c r="Q61" s="518">
        <v>60.28</v>
      </c>
      <c r="R61" s="443">
        <v>98</v>
      </c>
      <c r="S61" s="528">
        <v>2</v>
      </c>
      <c r="T61" s="529">
        <v>37</v>
      </c>
      <c r="U61" s="442">
        <v>59.97</v>
      </c>
      <c r="V61" s="519">
        <v>89</v>
      </c>
      <c r="W61" s="414"/>
      <c r="X61" s="28"/>
      <c r="Y61" s="520">
        <v>57.56</v>
      </c>
      <c r="Z61" s="519">
        <v>97</v>
      </c>
      <c r="AA61" s="521"/>
      <c r="AB61" s="522"/>
      <c r="AC61" s="442">
        <v>62.57</v>
      </c>
      <c r="AD61" s="519">
        <v>87</v>
      </c>
      <c r="AE61" s="272">
        <f t="shared" si="0"/>
        <v>612</v>
      </c>
      <c r="AF61" s="67"/>
    </row>
    <row r="62" spans="1:32" ht="15" customHeight="1" x14ac:dyDescent="0.25">
      <c r="A62" s="263">
        <v>12</v>
      </c>
      <c r="B62" s="118" t="s">
        <v>87</v>
      </c>
      <c r="C62" s="944">
        <v>2</v>
      </c>
      <c r="D62" s="529">
        <v>36</v>
      </c>
      <c r="E62" s="1177">
        <v>56.57</v>
      </c>
      <c r="F62" s="945">
        <v>74</v>
      </c>
      <c r="G62" s="944">
        <v>2</v>
      </c>
      <c r="H62" s="529">
        <v>67</v>
      </c>
      <c r="I62" s="748">
        <v>53.3</v>
      </c>
      <c r="J62" s="945">
        <v>13</v>
      </c>
      <c r="K62" s="540">
        <v>1</v>
      </c>
      <c r="L62" s="529">
        <v>47</v>
      </c>
      <c r="M62" s="529">
        <v>61.5</v>
      </c>
      <c r="N62" s="443">
        <v>69</v>
      </c>
      <c r="O62" s="537">
        <v>3</v>
      </c>
      <c r="P62" s="529">
        <v>63</v>
      </c>
      <c r="Q62" s="518">
        <v>60.28</v>
      </c>
      <c r="R62" s="443">
        <v>30</v>
      </c>
      <c r="S62" s="528">
        <v>2</v>
      </c>
      <c r="T62" s="529">
        <v>37</v>
      </c>
      <c r="U62" s="442">
        <v>59.97</v>
      </c>
      <c r="V62" s="519">
        <v>90</v>
      </c>
      <c r="W62" s="414">
        <v>3</v>
      </c>
      <c r="X62" s="538">
        <v>50.666666666666664</v>
      </c>
      <c r="Y62" s="520">
        <v>57.56</v>
      </c>
      <c r="Z62" s="519">
        <v>64</v>
      </c>
      <c r="AA62" s="521"/>
      <c r="AB62" s="522"/>
      <c r="AC62" s="442">
        <v>62.57</v>
      </c>
      <c r="AD62" s="519">
        <v>87</v>
      </c>
      <c r="AE62" s="272">
        <f t="shared" si="0"/>
        <v>427</v>
      </c>
      <c r="AF62" s="67"/>
    </row>
    <row r="63" spans="1:32" ht="15" customHeight="1" x14ac:dyDescent="0.25">
      <c r="A63" s="263">
        <v>13</v>
      </c>
      <c r="B63" s="118" t="s">
        <v>182</v>
      </c>
      <c r="C63" s="944">
        <v>4</v>
      </c>
      <c r="D63" s="529">
        <v>31</v>
      </c>
      <c r="E63" s="1177">
        <v>56.57</v>
      </c>
      <c r="F63" s="945">
        <v>79</v>
      </c>
      <c r="G63" s="944">
        <v>1</v>
      </c>
      <c r="H63" s="529">
        <v>30</v>
      </c>
      <c r="I63" s="748">
        <v>53.3</v>
      </c>
      <c r="J63" s="945">
        <v>85</v>
      </c>
      <c r="K63" s="528">
        <v>3</v>
      </c>
      <c r="L63" s="541">
        <v>56.7</v>
      </c>
      <c r="M63" s="529">
        <v>61.5</v>
      </c>
      <c r="N63" s="443">
        <v>49</v>
      </c>
      <c r="O63" s="540">
        <v>2</v>
      </c>
      <c r="P63" s="541">
        <v>62</v>
      </c>
      <c r="Q63" s="518">
        <v>60.28</v>
      </c>
      <c r="R63" s="443">
        <v>32</v>
      </c>
      <c r="S63" s="528">
        <v>5</v>
      </c>
      <c r="T63" s="529">
        <v>54.2</v>
      </c>
      <c r="U63" s="442">
        <v>59.97</v>
      </c>
      <c r="V63" s="519">
        <v>53</v>
      </c>
      <c r="W63" s="414">
        <v>3</v>
      </c>
      <c r="X63" s="28">
        <v>64</v>
      </c>
      <c r="Y63" s="520">
        <v>57.56</v>
      </c>
      <c r="Z63" s="519">
        <v>19</v>
      </c>
      <c r="AA63" s="521">
        <v>1</v>
      </c>
      <c r="AB63" s="522">
        <v>52</v>
      </c>
      <c r="AC63" s="442">
        <v>62.57</v>
      </c>
      <c r="AD63" s="519">
        <v>70</v>
      </c>
      <c r="AE63" s="272">
        <f t="shared" si="0"/>
        <v>387</v>
      </c>
      <c r="AF63" s="67"/>
    </row>
    <row r="64" spans="1:32" ht="15" customHeight="1" x14ac:dyDescent="0.25">
      <c r="A64" s="263">
        <v>14</v>
      </c>
      <c r="B64" s="368" t="s">
        <v>35</v>
      </c>
      <c r="C64" s="957">
        <v>4</v>
      </c>
      <c r="D64" s="746">
        <v>28</v>
      </c>
      <c r="E64" s="1185">
        <v>56.57</v>
      </c>
      <c r="F64" s="958">
        <v>81</v>
      </c>
      <c r="G64" s="957">
        <v>6</v>
      </c>
      <c r="H64" s="746">
        <v>48.166666666666657</v>
      </c>
      <c r="I64" s="748">
        <v>53.3</v>
      </c>
      <c r="J64" s="958">
        <v>62</v>
      </c>
      <c r="K64" s="516">
        <v>3</v>
      </c>
      <c r="L64" s="529">
        <v>51</v>
      </c>
      <c r="M64" s="746">
        <v>61.5</v>
      </c>
      <c r="N64" s="443">
        <v>60</v>
      </c>
      <c r="O64" s="537">
        <v>2</v>
      </c>
      <c r="P64" s="529">
        <v>49</v>
      </c>
      <c r="Q64" s="543">
        <v>60.28</v>
      </c>
      <c r="R64" s="443">
        <v>63</v>
      </c>
      <c r="S64" s="516">
        <v>4</v>
      </c>
      <c r="T64" s="517">
        <v>50.75</v>
      </c>
      <c r="U64" s="442">
        <v>59.97</v>
      </c>
      <c r="V64" s="519">
        <v>63</v>
      </c>
      <c r="W64" s="414">
        <v>1</v>
      </c>
      <c r="X64" s="28">
        <v>74</v>
      </c>
      <c r="Y64" s="520">
        <v>57.56</v>
      </c>
      <c r="Z64" s="519">
        <v>5</v>
      </c>
      <c r="AA64" s="521">
        <v>2</v>
      </c>
      <c r="AB64" s="530">
        <v>60</v>
      </c>
      <c r="AC64" s="442">
        <v>62.57</v>
      </c>
      <c r="AD64" s="519">
        <v>47</v>
      </c>
      <c r="AE64" s="272">
        <f t="shared" si="0"/>
        <v>381</v>
      </c>
      <c r="AF64" s="67"/>
    </row>
    <row r="65" spans="1:32" ht="15" customHeight="1" x14ac:dyDescent="0.25">
      <c r="A65" s="263">
        <v>15</v>
      </c>
      <c r="B65" s="121" t="s">
        <v>86</v>
      </c>
      <c r="C65" s="936"/>
      <c r="D65" s="743"/>
      <c r="E65" s="1174">
        <v>56.57</v>
      </c>
      <c r="F65" s="937">
        <v>96</v>
      </c>
      <c r="G65" s="936">
        <v>4</v>
      </c>
      <c r="H65" s="743">
        <v>49.5</v>
      </c>
      <c r="I65" s="748">
        <v>53.3</v>
      </c>
      <c r="J65" s="937">
        <v>56</v>
      </c>
      <c r="K65" s="516">
        <v>3</v>
      </c>
      <c r="L65" s="529">
        <v>58</v>
      </c>
      <c r="M65" s="743">
        <v>61.5</v>
      </c>
      <c r="N65" s="443">
        <v>45</v>
      </c>
      <c r="O65" s="537">
        <v>7</v>
      </c>
      <c r="P65" s="529">
        <v>48</v>
      </c>
      <c r="Q65" s="526">
        <v>60.28</v>
      </c>
      <c r="R65" s="443">
        <v>66</v>
      </c>
      <c r="S65" s="528">
        <v>4</v>
      </c>
      <c r="T65" s="529">
        <v>33.75</v>
      </c>
      <c r="U65" s="442">
        <v>59.97</v>
      </c>
      <c r="V65" s="519">
        <v>93</v>
      </c>
      <c r="W65" s="531">
        <v>2</v>
      </c>
      <c r="X65" s="532">
        <v>38.5</v>
      </c>
      <c r="Y65" s="520">
        <v>57.56</v>
      </c>
      <c r="Z65" s="519">
        <v>91</v>
      </c>
      <c r="AA65" s="531">
        <v>3</v>
      </c>
      <c r="AB65" s="532">
        <v>54</v>
      </c>
      <c r="AC65" s="442">
        <v>62.57</v>
      </c>
      <c r="AD65" s="519">
        <v>64</v>
      </c>
      <c r="AE65" s="272">
        <f t="shared" si="0"/>
        <v>511</v>
      </c>
      <c r="AF65" s="67"/>
    </row>
    <row r="66" spans="1:32" s="573" customFormat="1" ht="15" customHeight="1" x14ac:dyDescent="0.25">
      <c r="A66" s="571">
        <v>16</v>
      </c>
      <c r="B66" s="122" t="s">
        <v>169</v>
      </c>
      <c r="C66" s="924"/>
      <c r="D66" s="517"/>
      <c r="E66" s="1170">
        <v>56.57</v>
      </c>
      <c r="F66" s="925">
        <v>96</v>
      </c>
      <c r="G66" s="924">
        <v>1</v>
      </c>
      <c r="H66" s="517">
        <v>18</v>
      </c>
      <c r="I66" s="748">
        <v>53.3</v>
      </c>
      <c r="J66" s="925">
        <v>89</v>
      </c>
      <c r="K66" s="516"/>
      <c r="L66" s="529"/>
      <c r="M66" s="743">
        <v>61.5</v>
      </c>
      <c r="N66" s="443">
        <v>100</v>
      </c>
      <c r="O66" s="534"/>
      <c r="P66" s="526"/>
      <c r="Q66" s="526">
        <v>60.28</v>
      </c>
      <c r="R66" s="443">
        <v>98</v>
      </c>
      <c r="S66" s="528"/>
      <c r="T66" s="529"/>
      <c r="U66" s="442">
        <v>59.97</v>
      </c>
      <c r="V66" s="519">
        <v>100</v>
      </c>
      <c r="W66" s="766"/>
      <c r="X66" s="745"/>
      <c r="Y66" s="520">
        <v>57.56</v>
      </c>
      <c r="Z66" s="519">
        <v>97</v>
      </c>
      <c r="AA66" s="766"/>
      <c r="AB66" s="745"/>
      <c r="AC66" s="442">
        <v>62.57</v>
      </c>
      <c r="AD66" s="519">
        <v>87</v>
      </c>
      <c r="AE66" s="765">
        <f t="shared" si="0"/>
        <v>667</v>
      </c>
      <c r="AF66" s="67"/>
    </row>
    <row r="67" spans="1:32" s="573" customFormat="1" ht="15" customHeight="1" x14ac:dyDescent="0.25">
      <c r="A67" s="571">
        <v>17</v>
      </c>
      <c r="B67" s="122" t="s">
        <v>70</v>
      </c>
      <c r="C67" s="928"/>
      <c r="D67" s="933"/>
      <c r="E67" s="1172">
        <v>56.57</v>
      </c>
      <c r="F67" s="931">
        <v>96</v>
      </c>
      <c r="G67" s="928"/>
      <c r="H67" s="929"/>
      <c r="I67" s="930">
        <v>53.3</v>
      </c>
      <c r="J67" s="931">
        <v>92</v>
      </c>
      <c r="K67" s="516">
        <v>3</v>
      </c>
      <c r="L67" s="529">
        <v>36</v>
      </c>
      <c r="M67" s="743">
        <v>61.5</v>
      </c>
      <c r="N67" s="443">
        <v>89</v>
      </c>
      <c r="O67" s="534">
        <v>1</v>
      </c>
      <c r="P67" s="743">
        <v>41</v>
      </c>
      <c r="Q67" s="526">
        <v>60.28</v>
      </c>
      <c r="R67" s="443">
        <v>80</v>
      </c>
      <c r="S67" s="528">
        <v>1</v>
      </c>
      <c r="T67" s="529">
        <v>31</v>
      </c>
      <c r="U67" s="442">
        <v>59.97</v>
      </c>
      <c r="V67" s="519">
        <v>94</v>
      </c>
      <c r="W67" s="766"/>
      <c r="X67" s="745"/>
      <c r="Y67" s="520">
        <v>57.56</v>
      </c>
      <c r="Z67" s="519">
        <v>97</v>
      </c>
      <c r="AA67" s="766"/>
      <c r="AB67" s="745"/>
      <c r="AC67" s="442">
        <v>62.57</v>
      </c>
      <c r="AD67" s="519">
        <v>87</v>
      </c>
      <c r="AE67" s="1206">
        <f t="shared" si="0"/>
        <v>635</v>
      </c>
      <c r="AF67" s="67"/>
    </row>
    <row r="68" spans="1:32" ht="15" customHeight="1" thickBot="1" x14ac:dyDescent="0.3">
      <c r="A68" s="448">
        <v>18</v>
      </c>
      <c r="B68" s="118" t="s">
        <v>166</v>
      </c>
      <c r="C68" s="950"/>
      <c r="D68" s="1197"/>
      <c r="E68" s="1180">
        <v>56.57</v>
      </c>
      <c r="F68" s="952">
        <v>96</v>
      </c>
      <c r="G68" s="950">
        <v>2</v>
      </c>
      <c r="H68" s="1197">
        <v>13.5</v>
      </c>
      <c r="I68" s="930">
        <v>53.3</v>
      </c>
      <c r="J68" s="952">
        <v>91</v>
      </c>
      <c r="K68" s="528">
        <v>2</v>
      </c>
      <c r="L68" s="541">
        <v>30</v>
      </c>
      <c r="M68" s="529">
        <v>61.5</v>
      </c>
      <c r="N68" s="443">
        <v>92</v>
      </c>
      <c r="O68" s="528"/>
      <c r="P68" s="518"/>
      <c r="Q68" s="518">
        <v>60.28</v>
      </c>
      <c r="R68" s="443">
        <v>98</v>
      </c>
      <c r="S68" s="528"/>
      <c r="T68" s="529"/>
      <c r="U68" s="442">
        <v>59.97</v>
      </c>
      <c r="V68" s="519">
        <v>100</v>
      </c>
      <c r="W68" s="414"/>
      <c r="X68" s="28"/>
      <c r="Y68" s="520">
        <v>57.56</v>
      </c>
      <c r="Z68" s="519">
        <v>97</v>
      </c>
      <c r="AA68" s="521"/>
      <c r="AB68" s="522"/>
      <c r="AC68" s="442">
        <v>62.57</v>
      </c>
      <c r="AD68" s="519">
        <v>87</v>
      </c>
      <c r="AE68" s="449">
        <f t="shared" si="0"/>
        <v>661</v>
      </c>
      <c r="AF68" s="67"/>
    </row>
    <row r="69" spans="1:32" ht="15" customHeight="1" thickBot="1" x14ac:dyDescent="0.3">
      <c r="A69" s="495"/>
      <c r="B69" s="496" t="s">
        <v>149</v>
      </c>
      <c r="C69" s="497">
        <f>SUM(C70:C84)</f>
        <v>53</v>
      </c>
      <c r="D69" s="515">
        <f>AVERAGE(D70:D84)</f>
        <v>48.980000000000004</v>
      </c>
      <c r="E69" s="498">
        <v>56.57</v>
      </c>
      <c r="F69" s="499"/>
      <c r="G69" s="497">
        <f>SUM(G70:G84)</f>
        <v>39</v>
      </c>
      <c r="H69" s="515">
        <f>AVERAGE(H70:H84)</f>
        <v>52.401515151515149</v>
      </c>
      <c r="I69" s="913">
        <v>53.3</v>
      </c>
      <c r="J69" s="499"/>
      <c r="K69" s="497">
        <f>SUM(K70:K84)</f>
        <v>52</v>
      </c>
      <c r="L69" s="515">
        <f>AVERAGE(L70:L84)</f>
        <v>51.319166666666661</v>
      </c>
      <c r="M69" s="738">
        <v>61.5</v>
      </c>
      <c r="N69" s="499"/>
      <c r="O69" s="497">
        <f>SUM(O70:O84)</f>
        <v>49</v>
      </c>
      <c r="P69" s="515">
        <f>AVERAGE(P70:P84)</f>
        <v>51.385714285714286</v>
      </c>
      <c r="Q69" s="498">
        <v>60.28</v>
      </c>
      <c r="R69" s="499"/>
      <c r="S69" s="500">
        <f>SUM(S70:S84)</f>
        <v>53</v>
      </c>
      <c r="T69" s="501">
        <f>AVERAGE(T70:T84)</f>
        <v>49.222263450834873</v>
      </c>
      <c r="U69" s="465">
        <v>59.97</v>
      </c>
      <c r="V69" s="461"/>
      <c r="W69" s="297">
        <f>SUM(W70:W84)</f>
        <v>42</v>
      </c>
      <c r="X69" s="503">
        <f>AVERAGE(X70:X84)</f>
        <v>55.044047619047618</v>
      </c>
      <c r="Y69" s="504">
        <v>57.56</v>
      </c>
      <c r="Z69" s="493"/>
      <c r="AA69" s="297">
        <f>SUM(AA70:AA84)</f>
        <v>49</v>
      </c>
      <c r="AB69" s="505">
        <f>AVERAGE(AB70:AB84)</f>
        <v>58.470149999999997</v>
      </c>
      <c r="AC69" s="502">
        <v>62.57</v>
      </c>
      <c r="AD69" s="493"/>
      <c r="AE69" s="506"/>
      <c r="AF69" s="67"/>
    </row>
    <row r="70" spans="1:32" ht="15" customHeight="1" x14ac:dyDescent="0.25">
      <c r="A70" s="262">
        <v>1</v>
      </c>
      <c r="B70" s="119" t="s">
        <v>110</v>
      </c>
      <c r="C70" s="960">
        <v>3</v>
      </c>
      <c r="D70" s="922">
        <v>72</v>
      </c>
      <c r="E70" s="1186">
        <v>56.57</v>
      </c>
      <c r="F70" s="961">
        <v>9</v>
      </c>
      <c r="G70" s="960">
        <v>8</v>
      </c>
      <c r="H70" s="922">
        <v>60.125</v>
      </c>
      <c r="I70" s="922">
        <v>53.3</v>
      </c>
      <c r="J70" s="961">
        <v>33</v>
      </c>
      <c r="K70" s="516">
        <v>11</v>
      </c>
      <c r="L70" s="541">
        <v>67</v>
      </c>
      <c r="M70" s="748">
        <v>61.5</v>
      </c>
      <c r="N70" s="443">
        <v>18</v>
      </c>
      <c r="O70" s="540">
        <v>11</v>
      </c>
      <c r="P70" s="541">
        <v>69</v>
      </c>
      <c r="Q70" s="542">
        <v>60.28</v>
      </c>
      <c r="R70" s="443">
        <v>9</v>
      </c>
      <c r="S70" s="528">
        <v>4</v>
      </c>
      <c r="T70" s="529">
        <v>75.75</v>
      </c>
      <c r="U70" s="442">
        <v>59.97</v>
      </c>
      <c r="V70" s="519">
        <v>3</v>
      </c>
      <c r="W70" s="414">
        <v>6</v>
      </c>
      <c r="X70" s="301">
        <v>68</v>
      </c>
      <c r="Y70" s="520">
        <v>57.56</v>
      </c>
      <c r="Z70" s="519">
        <v>11</v>
      </c>
      <c r="AA70" s="414">
        <v>11</v>
      </c>
      <c r="AB70" s="28">
        <v>63.181800000000003</v>
      </c>
      <c r="AC70" s="442">
        <v>62.57</v>
      </c>
      <c r="AD70" s="519">
        <v>34</v>
      </c>
      <c r="AE70" s="274">
        <f t="shared" si="0"/>
        <v>117</v>
      </c>
      <c r="AF70" s="67"/>
    </row>
    <row r="71" spans="1:32" ht="15" customHeight="1" x14ac:dyDescent="0.25">
      <c r="A71" s="263">
        <v>2</v>
      </c>
      <c r="B71" s="119" t="s">
        <v>92</v>
      </c>
      <c r="C71" s="955">
        <v>9</v>
      </c>
      <c r="D71" s="748">
        <v>66.099999999999994</v>
      </c>
      <c r="E71" s="1184">
        <v>56.57</v>
      </c>
      <c r="F71" s="956">
        <v>12</v>
      </c>
      <c r="G71" s="955">
        <v>8</v>
      </c>
      <c r="H71" s="748">
        <v>59.125</v>
      </c>
      <c r="I71" s="748">
        <v>53.3</v>
      </c>
      <c r="J71" s="956">
        <v>36</v>
      </c>
      <c r="K71" s="525">
        <v>7</v>
      </c>
      <c r="L71" s="541">
        <v>69</v>
      </c>
      <c r="M71" s="748">
        <v>61.5</v>
      </c>
      <c r="N71" s="443">
        <v>14</v>
      </c>
      <c r="O71" s="540">
        <v>2</v>
      </c>
      <c r="P71" s="541">
        <v>42</v>
      </c>
      <c r="Q71" s="542">
        <v>60.28</v>
      </c>
      <c r="R71" s="443">
        <v>78</v>
      </c>
      <c r="S71" s="528">
        <v>11</v>
      </c>
      <c r="T71" s="529">
        <v>64.454545454545453</v>
      </c>
      <c r="U71" s="442">
        <v>59.97</v>
      </c>
      <c r="V71" s="519">
        <v>26</v>
      </c>
      <c r="W71" s="414">
        <v>4</v>
      </c>
      <c r="X71" s="301">
        <v>51.25</v>
      </c>
      <c r="Y71" s="520">
        <v>57.56</v>
      </c>
      <c r="Z71" s="519">
        <v>61</v>
      </c>
      <c r="AA71" s="521">
        <v>2</v>
      </c>
      <c r="AB71" s="522">
        <v>61</v>
      </c>
      <c r="AC71" s="442">
        <v>62.57</v>
      </c>
      <c r="AD71" s="519">
        <v>42</v>
      </c>
      <c r="AE71" s="447">
        <f t="shared" ref="AE71:AE128" si="1">F71+J71+N71+R71+V71+Z71+AD71</f>
        <v>269</v>
      </c>
      <c r="AF71" s="67"/>
    </row>
    <row r="72" spans="1:32" ht="15" customHeight="1" x14ac:dyDescent="0.25">
      <c r="A72" s="263">
        <v>3</v>
      </c>
      <c r="B72" s="119" t="s">
        <v>30</v>
      </c>
      <c r="C72" s="955">
        <v>6</v>
      </c>
      <c r="D72" s="748">
        <v>63.3</v>
      </c>
      <c r="E72" s="1184">
        <v>56.57</v>
      </c>
      <c r="F72" s="956">
        <v>20</v>
      </c>
      <c r="G72" s="955">
        <v>1</v>
      </c>
      <c r="H72" s="748">
        <v>76</v>
      </c>
      <c r="I72" s="748">
        <v>53.3</v>
      </c>
      <c r="J72" s="956">
        <v>5</v>
      </c>
      <c r="K72" s="528">
        <v>6</v>
      </c>
      <c r="L72" s="541">
        <v>57</v>
      </c>
      <c r="M72" s="748">
        <v>61.5</v>
      </c>
      <c r="N72" s="443">
        <v>48</v>
      </c>
      <c r="O72" s="540">
        <v>3</v>
      </c>
      <c r="P72" s="541">
        <v>47.6</v>
      </c>
      <c r="Q72" s="542">
        <v>60.28</v>
      </c>
      <c r="R72" s="443">
        <v>68</v>
      </c>
      <c r="S72" s="528">
        <v>4</v>
      </c>
      <c r="T72" s="550">
        <v>46.75</v>
      </c>
      <c r="U72" s="442">
        <v>59.97</v>
      </c>
      <c r="V72" s="519">
        <v>76</v>
      </c>
      <c r="W72" s="414">
        <v>5</v>
      </c>
      <c r="X72" s="301">
        <v>57.2</v>
      </c>
      <c r="Y72" s="520">
        <v>57.56</v>
      </c>
      <c r="Z72" s="519">
        <v>40</v>
      </c>
      <c r="AA72" s="521">
        <v>3</v>
      </c>
      <c r="AB72" s="522">
        <v>59.33</v>
      </c>
      <c r="AC72" s="442">
        <v>62.57</v>
      </c>
      <c r="AD72" s="519">
        <v>50</v>
      </c>
      <c r="AE72" s="275">
        <f t="shared" si="1"/>
        <v>307</v>
      </c>
      <c r="AF72" s="67"/>
    </row>
    <row r="73" spans="1:32" ht="15" customHeight="1" x14ac:dyDescent="0.25">
      <c r="A73" s="263">
        <v>4</v>
      </c>
      <c r="B73" s="119" t="s">
        <v>105</v>
      </c>
      <c r="C73" s="955">
        <v>6</v>
      </c>
      <c r="D73" s="748">
        <v>58.6</v>
      </c>
      <c r="E73" s="1184">
        <v>56.57</v>
      </c>
      <c r="F73" s="956">
        <v>35</v>
      </c>
      <c r="G73" s="955">
        <v>4</v>
      </c>
      <c r="H73" s="748">
        <v>64.25</v>
      </c>
      <c r="I73" s="748">
        <v>53.3</v>
      </c>
      <c r="J73" s="956">
        <v>18</v>
      </c>
      <c r="K73" s="537">
        <v>3</v>
      </c>
      <c r="L73" s="541">
        <v>75</v>
      </c>
      <c r="M73" s="748">
        <v>61.5</v>
      </c>
      <c r="N73" s="443">
        <v>6</v>
      </c>
      <c r="O73" s="540">
        <v>4</v>
      </c>
      <c r="P73" s="541">
        <v>63.5</v>
      </c>
      <c r="Q73" s="542">
        <v>60.28</v>
      </c>
      <c r="R73" s="443">
        <v>27</v>
      </c>
      <c r="S73" s="528">
        <v>4</v>
      </c>
      <c r="T73" s="518">
        <v>60</v>
      </c>
      <c r="U73" s="442">
        <v>59.97</v>
      </c>
      <c r="V73" s="519">
        <v>39</v>
      </c>
      <c r="W73" s="414">
        <v>2</v>
      </c>
      <c r="X73" s="301">
        <v>58.5</v>
      </c>
      <c r="Y73" s="520">
        <v>57.56</v>
      </c>
      <c r="Z73" s="519">
        <v>34</v>
      </c>
      <c r="AA73" s="521">
        <v>9</v>
      </c>
      <c r="AB73" s="522">
        <v>69</v>
      </c>
      <c r="AC73" s="442">
        <v>62.57</v>
      </c>
      <c r="AD73" s="519">
        <v>19</v>
      </c>
      <c r="AE73" s="275">
        <f t="shared" si="1"/>
        <v>178</v>
      </c>
      <c r="AF73" s="67"/>
    </row>
    <row r="74" spans="1:32" ht="15" customHeight="1" x14ac:dyDescent="0.25">
      <c r="A74" s="263">
        <v>5</v>
      </c>
      <c r="B74" s="122" t="s">
        <v>94</v>
      </c>
      <c r="C74" s="924">
        <v>4</v>
      </c>
      <c r="D74" s="517">
        <v>57</v>
      </c>
      <c r="E74" s="1170">
        <v>56.57</v>
      </c>
      <c r="F74" s="925">
        <v>43</v>
      </c>
      <c r="G74" s="924">
        <v>6</v>
      </c>
      <c r="H74" s="517">
        <v>48.666666666666657</v>
      </c>
      <c r="I74" s="748">
        <v>53.3</v>
      </c>
      <c r="J74" s="925">
        <v>60</v>
      </c>
      <c r="K74" s="516">
        <v>5</v>
      </c>
      <c r="L74" s="541">
        <v>43</v>
      </c>
      <c r="M74" s="529">
        <v>61.5</v>
      </c>
      <c r="N74" s="443">
        <v>75</v>
      </c>
      <c r="O74" s="528">
        <v>2</v>
      </c>
      <c r="P74" s="529">
        <v>47</v>
      </c>
      <c r="Q74" s="518">
        <v>60.28</v>
      </c>
      <c r="R74" s="443">
        <v>70</v>
      </c>
      <c r="S74" s="516">
        <v>6</v>
      </c>
      <c r="T74" s="517">
        <v>38.166666666666664</v>
      </c>
      <c r="U74" s="442">
        <v>59.97</v>
      </c>
      <c r="V74" s="519">
        <v>88</v>
      </c>
      <c r="W74" s="414">
        <v>6</v>
      </c>
      <c r="X74" s="28">
        <v>54.166666666666664</v>
      </c>
      <c r="Y74" s="520">
        <v>57.56</v>
      </c>
      <c r="Z74" s="519">
        <v>50</v>
      </c>
      <c r="AA74" s="521">
        <v>3</v>
      </c>
      <c r="AB74" s="539">
        <v>60.33</v>
      </c>
      <c r="AC74" s="442">
        <v>62.57</v>
      </c>
      <c r="AD74" s="519">
        <v>44</v>
      </c>
      <c r="AE74" s="275">
        <f t="shared" si="1"/>
        <v>430</v>
      </c>
      <c r="AF74" s="67"/>
    </row>
    <row r="75" spans="1:32" ht="15" customHeight="1" x14ac:dyDescent="0.25">
      <c r="A75" s="263">
        <v>6</v>
      </c>
      <c r="B75" s="119" t="s">
        <v>107</v>
      </c>
      <c r="C75" s="955">
        <v>5</v>
      </c>
      <c r="D75" s="748">
        <v>51.6</v>
      </c>
      <c r="E75" s="1184">
        <v>56.57</v>
      </c>
      <c r="F75" s="956">
        <v>53</v>
      </c>
      <c r="G75" s="955">
        <v>4</v>
      </c>
      <c r="H75" s="748">
        <v>47.75</v>
      </c>
      <c r="I75" s="748">
        <v>53.3</v>
      </c>
      <c r="J75" s="956">
        <v>63</v>
      </c>
      <c r="K75" s="540">
        <v>2</v>
      </c>
      <c r="L75" s="541">
        <v>41.5</v>
      </c>
      <c r="M75" s="748">
        <v>61.5</v>
      </c>
      <c r="N75" s="443">
        <v>77</v>
      </c>
      <c r="O75" s="540">
        <v>1</v>
      </c>
      <c r="P75" s="541">
        <v>95</v>
      </c>
      <c r="Q75" s="542">
        <v>60.28</v>
      </c>
      <c r="R75" s="443">
        <v>1</v>
      </c>
      <c r="S75" s="528">
        <v>2</v>
      </c>
      <c r="T75" s="529">
        <v>65</v>
      </c>
      <c r="U75" s="442">
        <v>59.97</v>
      </c>
      <c r="V75" s="519">
        <v>23</v>
      </c>
      <c r="W75" s="414">
        <v>1</v>
      </c>
      <c r="X75" s="301">
        <v>39</v>
      </c>
      <c r="Y75" s="520">
        <v>57.56</v>
      </c>
      <c r="Z75" s="519">
        <v>90</v>
      </c>
      <c r="AA75" s="521">
        <v>2</v>
      </c>
      <c r="AB75" s="522">
        <v>36</v>
      </c>
      <c r="AC75" s="442">
        <v>62.57</v>
      </c>
      <c r="AD75" s="519">
        <v>85</v>
      </c>
      <c r="AE75" s="275">
        <f t="shared" si="1"/>
        <v>392</v>
      </c>
      <c r="AF75" s="67"/>
    </row>
    <row r="76" spans="1:32" ht="15" customHeight="1" x14ac:dyDescent="0.25">
      <c r="A76" s="263">
        <v>7</v>
      </c>
      <c r="B76" s="119" t="s">
        <v>185</v>
      </c>
      <c r="C76" s="955">
        <v>8</v>
      </c>
      <c r="D76" s="748">
        <v>43.5</v>
      </c>
      <c r="E76" s="1184">
        <v>56.57</v>
      </c>
      <c r="F76" s="956">
        <v>65</v>
      </c>
      <c r="G76" s="955">
        <v>2</v>
      </c>
      <c r="H76" s="748">
        <v>16.5</v>
      </c>
      <c r="I76" s="748">
        <v>53.3</v>
      </c>
      <c r="J76" s="956">
        <v>90</v>
      </c>
      <c r="K76" s="540">
        <v>3</v>
      </c>
      <c r="L76" s="517">
        <v>37</v>
      </c>
      <c r="M76" s="748">
        <v>61.5</v>
      </c>
      <c r="N76" s="443">
        <v>85</v>
      </c>
      <c r="O76" s="516">
        <v>3</v>
      </c>
      <c r="P76" s="517">
        <v>45.6</v>
      </c>
      <c r="Q76" s="542">
        <v>60.28</v>
      </c>
      <c r="R76" s="443">
        <v>73</v>
      </c>
      <c r="S76" s="516">
        <v>7</v>
      </c>
      <c r="T76" s="535">
        <v>34.857142857142854</v>
      </c>
      <c r="U76" s="442">
        <v>59.97</v>
      </c>
      <c r="V76" s="519">
        <v>91</v>
      </c>
      <c r="W76" s="414">
        <v>2</v>
      </c>
      <c r="X76" s="28">
        <v>57.5</v>
      </c>
      <c r="Y76" s="520">
        <v>57.56</v>
      </c>
      <c r="Z76" s="519">
        <v>38</v>
      </c>
      <c r="AA76" s="521">
        <v>2</v>
      </c>
      <c r="AB76" s="522">
        <v>47</v>
      </c>
      <c r="AC76" s="442">
        <v>62.57</v>
      </c>
      <c r="AD76" s="519">
        <v>76</v>
      </c>
      <c r="AE76" s="275">
        <f t="shared" si="1"/>
        <v>518</v>
      </c>
      <c r="AF76" s="67"/>
    </row>
    <row r="77" spans="1:32" ht="15" customHeight="1" x14ac:dyDescent="0.25">
      <c r="A77" s="263">
        <v>8</v>
      </c>
      <c r="B77" s="119" t="s">
        <v>168</v>
      </c>
      <c r="C77" s="955">
        <v>4</v>
      </c>
      <c r="D77" s="748">
        <v>35.799999999999997</v>
      </c>
      <c r="E77" s="1184">
        <v>56.57</v>
      </c>
      <c r="F77" s="956">
        <v>77</v>
      </c>
      <c r="G77" s="955">
        <v>2</v>
      </c>
      <c r="H77" s="748">
        <v>64.5</v>
      </c>
      <c r="I77" s="748">
        <v>53.3</v>
      </c>
      <c r="J77" s="956">
        <v>16</v>
      </c>
      <c r="K77" s="516"/>
      <c r="L77" s="541"/>
      <c r="M77" s="748">
        <v>61.5</v>
      </c>
      <c r="N77" s="443">
        <v>100</v>
      </c>
      <c r="O77" s="540">
        <v>4</v>
      </c>
      <c r="P77" s="541">
        <v>67</v>
      </c>
      <c r="Q77" s="542">
        <v>60.28</v>
      </c>
      <c r="R77" s="443">
        <v>19</v>
      </c>
      <c r="S77" s="528">
        <v>3</v>
      </c>
      <c r="T77" s="529">
        <v>60.333333333333336</v>
      </c>
      <c r="U77" s="442">
        <v>59.97</v>
      </c>
      <c r="V77" s="519">
        <v>36</v>
      </c>
      <c r="W77" s="414">
        <v>1</v>
      </c>
      <c r="X77" s="28">
        <v>39</v>
      </c>
      <c r="Y77" s="520">
        <v>57.56</v>
      </c>
      <c r="Z77" s="519">
        <v>89</v>
      </c>
      <c r="AA77" s="521">
        <v>4</v>
      </c>
      <c r="AB77" s="522">
        <v>60</v>
      </c>
      <c r="AC77" s="442">
        <v>62.57</v>
      </c>
      <c r="AD77" s="519">
        <v>46</v>
      </c>
      <c r="AE77" s="275">
        <f t="shared" si="1"/>
        <v>383</v>
      </c>
      <c r="AF77" s="67"/>
    </row>
    <row r="78" spans="1:32" ht="15" customHeight="1" x14ac:dyDescent="0.25">
      <c r="A78" s="263">
        <v>9</v>
      </c>
      <c r="B78" s="119" t="s">
        <v>184</v>
      </c>
      <c r="C78" s="955">
        <v>5</v>
      </c>
      <c r="D78" s="748">
        <v>22.2</v>
      </c>
      <c r="E78" s="1184">
        <v>56.57</v>
      </c>
      <c r="F78" s="956">
        <v>89</v>
      </c>
      <c r="G78" s="955">
        <v>2</v>
      </c>
      <c r="H78" s="748">
        <v>37.5</v>
      </c>
      <c r="I78" s="748">
        <v>53.3</v>
      </c>
      <c r="J78" s="956">
        <v>79</v>
      </c>
      <c r="K78" s="516">
        <v>3</v>
      </c>
      <c r="L78" s="517">
        <v>49.33</v>
      </c>
      <c r="M78" s="748">
        <v>61.5</v>
      </c>
      <c r="N78" s="443">
        <v>63</v>
      </c>
      <c r="O78" s="516">
        <v>5</v>
      </c>
      <c r="P78" s="517">
        <v>41.4</v>
      </c>
      <c r="Q78" s="542">
        <v>60.28</v>
      </c>
      <c r="R78" s="443">
        <v>79</v>
      </c>
      <c r="S78" s="516">
        <v>2</v>
      </c>
      <c r="T78" s="517">
        <v>29</v>
      </c>
      <c r="U78" s="442">
        <v>59.97</v>
      </c>
      <c r="V78" s="519">
        <v>95</v>
      </c>
      <c r="W78" s="414">
        <v>3</v>
      </c>
      <c r="X78" s="524">
        <v>64</v>
      </c>
      <c r="Y78" s="520">
        <v>57.56</v>
      </c>
      <c r="Z78" s="519">
        <v>20</v>
      </c>
      <c r="AA78" s="521">
        <v>5</v>
      </c>
      <c r="AB78" s="539">
        <v>53.4</v>
      </c>
      <c r="AC78" s="442">
        <v>62.57</v>
      </c>
      <c r="AD78" s="519">
        <v>66</v>
      </c>
      <c r="AE78" s="275">
        <f t="shared" si="1"/>
        <v>491</v>
      </c>
      <c r="AF78" s="67"/>
    </row>
    <row r="79" spans="1:32" ht="15" customHeight="1" x14ac:dyDescent="0.25">
      <c r="A79" s="263">
        <v>10</v>
      </c>
      <c r="B79" s="119" t="s">
        <v>186</v>
      </c>
      <c r="C79" s="955">
        <v>3</v>
      </c>
      <c r="D79" s="748">
        <v>19.7</v>
      </c>
      <c r="E79" s="1184">
        <v>56.57</v>
      </c>
      <c r="F79" s="956">
        <v>90</v>
      </c>
      <c r="G79" s="955">
        <v>1</v>
      </c>
      <c r="H79" s="748">
        <v>46</v>
      </c>
      <c r="I79" s="748">
        <v>53.3</v>
      </c>
      <c r="J79" s="956">
        <v>67</v>
      </c>
      <c r="K79" s="528"/>
      <c r="L79" s="517"/>
      <c r="M79" s="748">
        <v>61.5</v>
      </c>
      <c r="N79" s="443">
        <v>100</v>
      </c>
      <c r="O79" s="516">
        <v>1</v>
      </c>
      <c r="P79" s="517">
        <v>39</v>
      </c>
      <c r="Q79" s="542">
        <v>60.28</v>
      </c>
      <c r="R79" s="443">
        <v>84</v>
      </c>
      <c r="S79" s="516">
        <v>2</v>
      </c>
      <c r="T79" s="517">
        <v>56</v>
      </c>
      <c r="U79" s="442">
        <v>59.97</v>
      </c>
      <c r="V79" s="519">
        <v>49</v>
      </c>
      <c r="W79" s="414">
        <v>1</v>
      </c>
      <c r="X79" s="28">
        <v>73</v>
      </c>
      <c r="Y79" s="520">
        <v>57.56</v>
      </c>
      <c r="Z79" s="519">
        <v>6</v>
      </c>
      <c r="AA79" s="521">
        <v>2</v>
      </c>
      <c r="AB79" s="551">
        <v>71.5</v>
      </c>
      <c r="AC79" s="442">
        <v>62.57</v>
      </c>
      <c r="AD79" s="519">
        <v>12</v>
      </c>
      <c r="AE79" s="275">
        <f t="shared" si="1"/>
        <v>408</v>
      </c>
      <c r="AF79" s="67"/>
    </row>
    <row r="80" spans="1:32" ht="15" customHeight="1" x14ac:dyDescent="0.25">
      <c r="A80" s="263">
        <v>11</v>
      </c>
      <c r="B80" s="119" t="s">
        <v>95</v>
      </c>
      <c r="C80" s="955"/>
      <c r="D80" s="748"/>
      <c r="E80" s="1184">
        <v>56.57</v>
      </c>
      <c r="F80" s="956">
        <v>96</v>
      </c>
      <c r="G80" s="955"/>
      <c r="H80" s="748"/>
      <c r="I80" s="748">
        <v>53.3</v>
      </c>
      <c r="J80" s="956">
        <v>92</v>
      </c>
      <c r="K80" s="516">
        <v>1</v>
      </c>
      <c r="L80" s="541">
        <v>31</v>
      </c>
      <c r="M80" s="748">
        <v>61.5</v>
      </c>
      <c r="N80" s="443">
        <v>90</v>
      </c>
      <c r="O80" s="540">
        <v>2</v>
      </c>
      <c r="P80" s="541">
        <v>26.5</v>
      </c>
      <c r="Q80" s="542">
        <v>60.28</v>
      </c>
      <c r="R80" s="443">
        <v>95</v>
      </c>
      <c r="S80" s="528">
        <v>1</v>
      </c>
      <c r="T80" s="529">
        <v>20</v>
      </c>
      <c r="U80" s="442">
        <v>59.97</v>
      </c>
      <c r="V80" s="519">
        <v>98</v>
      </c>
      <c r="W80" s="414">
        <v>1</v>
      </c>
      <c r="X80" s="28">
        <v>46</v>
      </c>
      <c r="Y80" s="520">
        <v>57.56</v>
      </c>
      <c r="Z80" s="519">
        <v>80</v>
      </c>
      <c r="AA80" s="521"/>
      <c r="AB80" s="527"/>
      <c r="AC80" s="442">
        <v>62.57</v>
      </c>
      <c r="AD80" s="519">
        <v>87</v>
      </c>
      <c r="AE80" s="275">
        <f t="shared" si="1"/>
        <v>638</v>
      </c>
      <c r="AF80" s="67"/>
    </row>
    <row r="81" spans="1:32" ht="15" customHeight="1" x14ac:dyDescent="0.25">
      <c r="A81" s="263">
        <v>12</v>
      </c>
      <c r="B81" s="119" t="s">
        <v>25</v>
      </c>
      <c r="C81" s="955"/>
      <c r="D81" s="748"/>
      <c r="E81" s="1184">
        <v>56.57</v>
      </c>
      <c r="F81" s="956">
        <v>96</v>
      </c>
      <c r="G81" s="955">
        <v>1</v>
      </c>
      <c r="H81" s="748">
        <v>56</v>
      </c>
      <c r="I81" s="748">
        <v>53.3</v>
      </c>
      <c r="J81" s="956">
        <v>42</v>
      </c>
      <c r="K81" s="516"/>
      <c r="L81" s="541"/>
      <c r="M81" s="748">
        <v>61.5</v>
      </c>
      <c r="N81" s="443">
        <v>100</v>
      </c>
      <c r="O81" s="540">
        <v>4</v>
      </c>
      <c r="P81" s="541">
        <v>36</v>
      </c>
      <c r="Q81" s="542">
        <v>60.28</v>
      </c>
      <c r="R81" s="443">
        <v>88</v>
      </c>
      <c r="S81" s="528">
        <v>1</v>
      </c>
      <c r="T81" s="535">
        <v>57</v>
      </c>
      <c r="U81" s="442">
        <v>59.97</v>
      </c>
      <c r="V81" s="519">
        <v>45</v>
      </c>
      <c r="W81" s="414">
        <v>2</v>
      </c>
      <c r="X81" s="301">
        <v>40</v>
      </c>
      <c r="Y81" s="520">
        <v>57.56</v>
      </c>
      <c r="Z81" s="519">
        <v>87</v>
      </c>
      <c r="AA81" s="521"/>
      <c r="AB81" s="442"/>
      <c r="AC81" s="442">
        <v>62.57</v>
      </c>
      <c r="AD81" s="519">
        <v>87</v>
      </c>
      <c r="AE81" s="275">
        <f t="shared" si="1"/>
        <v>545</v>
      </c>
      <c r="AF81" s="67"/>
    </row>
    <row r="82" spans="1:32" ht="15" customHeight="1" x14ac:dyDescent="0.25">
      <c r="A82" s="263">
        <v>13</v>
      </c>
      <c r="B82" s="119" t="s">
        <v>164</v>
      </c>
      <c r="C82" s="955"/>
      <c r="D82" s="748"/>
      <c r="E82" s="1184">
        <v>56.57</v>
      </c>
      <c r="F82" s="956">
        <v>96</v>
      </c>
      <c r="G82" s="955"/>
      <c r="H82" s="542"/>
      <c r="I82" s="748">
        <v>53.3</v>
      </c>
      <c r="J82" s="956">
        <v>92</v>
      </c>
      <c r="K82" s="774">
        <v>1</v>
      </c>
      <c r="L82" s="748">
        <v>54</v>
      </c>
      <c r="M82" s="748">
        <v>61.5</v>
      </c>
      <c r="N82" s="443">
        <v>57</v>
      </c>
      <c r="O82" s="540"/>
      <c r="P82" s="541"/>
      <c r="Q82" s="542">
        <v>60.28</v>
      </c>
      <c r="R82" s="443">
        <v>98</v>
      </c>
      <c r="S82" s="528"/>
      <c r="T82" s="529"/>
      <c r="U82" s="442">
        <v>59.97</v>
      </c>
      <c r="V82" s="519">
        <v>100</v>
      </c>
      <c r="W82" s="414"/>
      <c r="X82" s="301"/>
      <c r="Y82" s="520">
        <v>57.56</v>
      </c>
      <c r="Z82" s="519">
        <v>97</v>
      </c>
      <c r="AA82" s="521"/>
      <c r="AB82" s="551"/>
      <c r="AC82" s="442">
        <v>62.57</v>
      </c>
      <c r="AD82" s="519">
        <v>87</v>
      </c>
      <c r="AE82" s="275">
        <f t="shared" si="1"/>
        <v>627</v>
      </c>
      <c r="AF82" s="67"/>
    </row>
    <row r="83" spans="1:32" s="573" customFormat="1" ht="15" customHeight="1" x14ac:dyDescent="0.25">
      <c r="A83" s="571">
        <v>14</v>
      </c>
      <c r="B83" s="119" t="s">
        <v>91</v>
      </c>
      <c r="C83" s="955"/>
      <c r="D83" s="748"/>
      <c r="E83" s="1184">
        <v>56.57</v>
      </c>
      <c r="F83" s="956">
        <v>96</v>
      </c>
      <c r="G83" s="955"/>
      <c r="H83" s="542"/>
      <c r="I83" s="748">
        <v>53.3</v>
      </c>
      <c r="J83" s="956">
        <v>92</v>
      </c>
      <c r="K83" s="774">
        <v>5</v>
      </c>
      <c r="L83" s="748">
        <v>54</v>
      </c>
      <c r="M83" s="748">
        <v>61.5</v>
      </c>
      <c r="N83" s="443">
        <v>56</v>
      </c>
      <c r="O83" s="540">
        <v>1</v>
      </c>
      <c r="P83" s="541">
        <v>47</v>
      </c>
      <c r="Q83" s="542">
        <v>60.28</v>
      </c>
      <c r="R83" s="443">
        <v>71</v>
      </c>
      <c r="S83" s="528">
        <v>1</v>
      </c>
      <c r="T83" s="529">
        <v>43</v>
      </c>
      <c r="U83" s="442">
        <v>59.97</v>
      </c>
      <c r="V83" s="519">
        <v>81</v>
      </c>
      <c r="W83" s="414">
        <v>3</v>
      </c>
      <c r="X83" s="28">
        <v>71</v>
      </c>
      <c r="Y83" s="520">
        <v>57.56</v>
      </c>
      <c r="Z83" s="519">
        <v>10</v>
      </c>
      <c r="AA83" s="521">
        <v>4</v>
      </c>
      <c r="AB83" s="527">
        <v>67.5</v>
      </c>
      <c r="AC83" s="442">
        <v>62.57</v>
      </c>
      <c r="AD83" s="519">
        <v>23</v>
      </c>
      <c r="AE83" s="451">
        <f t="shared" si="1"/>
        <v>429</v>
      </c>
      <c r="AF83" s="67"/>
    </row>
    <row r="84" spans="1:32" ht="15" customHeight="1" thickBot="1" x14ac:dyDescent="0.3">
      <c r="A84" s="264">
        <v>15</v>
      </c>
      <c r="B84" s="119" t="s">
        <v>28</v>
      </c>
      <c r="C84" s="962"/>
      <c r="D84" s="930"/>
      <c r="E84" s="1187">
        <v>56.57</v>
      </c>
      <c r="F84" s="964">
        <v>96</v>
      </c>
      <c r="G84" s="962"/>
      <c r="H84" s="963"/>
      <c r="I84" s="930">
        <v>53.3</v>
      </c>
      <c r="J84" s="964">
        <v>92</v>
      </c>
      <c r="K84" s="774">
        <v>5</v>
      </c>
      <c r="L84" s="748">
        <v>38</v>
      </c>
      <c r="M84" s="748">
        <v>61.5</v>
      </c>
      <c r="N84" s="443">
        <v>82</v>
      </c>
      <c r="O84" s="540">
        <v>6</v>
      </c>
      <c r="P84" s="541">
        <v>52.8</v>
      </c>
      <c r="Q84" s="542">
        <v>60.28</v>
      </c>
      <c r="R84" s="443">
        <v>57</v>
      </c>
      <c r="S84" s="528">
        <v>5</v>
      </c>
      <c r="T84" s="529">
        <v>38.799999999999997</v>
      </c>
      <c r="U84" s="442">
        <v>59.97</v>
      </c>
      <c r="V84" s="519">
        <v>87</v>
      </c>
      <c r="W84" s="414">
        <v>5</v>
      </c>
      <c r="X84" s="301">
        <v>52</v>
      </c>
      <c r="Y84" s="520">
        <v>57.56</v>
      </c>
      <c r="Z84" s="519">
        <v>58</v>
      </c>
      <c r="AA84" s="521">
        <v>2</v>
      </c>
      <c r="AB84" s="28">
        <v>53.4</v>
      </c>
      <c r="AC84" s="442">
        <v>62.57</v>
      </c>
      <c r="AD84" s="519">
        <v>67</v>
      </c>
      <c r="AE84" s="276">
        <f t="shared" si="1"/>
        <v>539</v>
      </c>
      <c r="AF84" s="67"/>
    </row>
    <row r="85" spans="1:32" ht="15" customHeight="1" thickBot="1" x14ac:dyDescent="0.3">
      <c r="A85" s="495"/>
      <c r="B85" s="509" t="s">
        <v>150</v>
      </c>
      <c r="C85" s="510">
        <f>SUM(C86:C116)</f>
        <v>265</v>
      </c>
      <c r="D85" s="560">
        <f>AVERAGE(D86:D116)</f>
        <v>49.05</v>
      </c>
      <c r="E85" s="511">
        <v>56.57</v>
      </c>
      <c r="F85" s="512"/>
      <c r="G85" s="510">
        <f>SUM(G86:G116)</f>
        <v>245</v>
      </c>
      <c r="H85" s="817">
        <f>AVERAGE(H86:H116)</f>
        <v>53.620425556586277</v>
      </c>
      <c r="I85" s="913">
        <v>53.3</v>
      </c>
      <c r="J85" s="512"/>
      <c r="K85" s="510">
        <f>SUM(K86:K116)</f>
        <v>221</v>
      </c>
      <c r="L85" s="560">
        <f>AVERAGE(L86:L116)</f>
        <v>58.61888888888889</v>
      </c>
      <c r="M85" s="735">
        <v>61.5</v>
      </c>
      <c r="N85" s="512"/>
      <c r="O85" s="510">
        <f>SUM(O86:O116)</f>
        <v>225</v>
      </c>
      <c r="P85" s="560">
        <f>AVERAGE(P86:P116)</f>
        <v>55.732187746893636</v>
      </c>
      <c r="Q85" s="511">
        <v>60.28</v>
      </c>
      <c r="R85" s="512"/>
      <c r="S85" s="484">
        <f>SUM(S86:S116)</f>
        <v>185</v>
      </c>
      <c r="T85" s="513">
        <f>AVERAGE(T86:T116)</f>
        <v>58.119346829640953</v>
      </c>
      <c r="U85" s="460">
        <v>59.97</v>
      </c>
      <c r="V85" s="461"/>
      <c r="W85" s="769">
        <f>SUM(W86:W116)</f>
        <v>188</v>
      </c>
      <c r="X85" s="514">
        <f>AVERAGE(X86:X116)</f>
        <v>56.629463886083265</v>
      </c>
      <c r="Y85" s="464">
        <v>57.56</v>
      </c>
      <c r="Z85" s="461"/>
      <c r="AA85" s="297">
        <f>SUM(AA86:AA116)</f>
        <v>175</v>
      </c>
      <c r="AB85" s="490">
        <f>AVERAGE(AB86:AB116)</f>
        <v>60.281382608695644</v>
      </c>
      <c r="AC85" s="467">
        <v>62.57</v>
      </c>
      <c r="AD85" s="461"/>
      <c r="AE85" s="468"/>
      <c r="AF85" s="67"/>
    </row>
    <row r="86" spans="1:32" ht="15" customHeight="1" x14ac:dyDescent="0.25">
      <c r="A86" s="259">
        <v>1</v>
      </c>
      <c r="B86" s="755" t="s">
        <v>197</v>
      </c>
      <c r="C86" s="965">
        <v>56</v>
      </c>
      <c r="D86" s="975">
        <v>83.8</v>
      </c>
      <c r="E86" s="1188">
        <v>56.57</v>
      </c>
      <c r="F86" s="966">
        <v>1</v>
      </c>
      <c r="G86" s="965">
        <v>60</v>
      </c>
      <c r="H86" s="975">
        <v>89.61666666666666</v>
      </c>
      <c r="I86" s="922">
        <v>53.3</v>
      </c>
      <c r="J86" s="966">
        <v>2</v>
      </c>
      <c r="K86" s="516">
        <v>51</v>
      </c>
      <c r="L86" s="529">
        <v>91</v>
      </c>
      <c r="M86" s="517">
        <v>61.5</v>
      </c>
      <c r="N86" s="443">
        <v>1</v>
      </c>
      <c r="O86" s="528">
        <v>63</v>
      </c>
      <c r="P86" s="529">
        <v>83.587301587301582</v>
      </c>
      <c r="Q86" s="741">
        <v>60.28</v>
      </c>
      <c r="R86" s="443">
        <v>3</v>
      </c>
      <c r="S86" s="528">
        <v>55</v>
      </c>
      <c r="T86" s="523">
        <v>84.618181818181824</v>
      </c>
      <c r="U86" s="442">
        <v>59.97</v>
      </c>
      <c r="V86" s="519">
        <v>1</v>
      </c>
      <c r="W86" s="414">
        <v>47</v>
      </c>
      <c r="X86" s="538">
        <v>76.851063829787236</v>
      </c>
      <c r="Y86" s="520">
        <v>57.56</v>
      </c>
      <c r="Z86" s="519">
        <v>3</v>
      </c>
      <c r="AA86" s="521">
        <v>46</v>
      </c>
      <c r="AB86" s="530">
        <v>83.021699999999996</v>
      </c>
      <c r="AC86" s="442">
        <v>62.57</v>
      </c>
      <c r="AD86" s="519">
        <v>5</v>
      </c>
      <c r="AE86" s="274">
        <f t="shared" si="1"/>
        <v>16</v>
      </c>
      <c r="AF86" s="67"/>
    </row>
    <row r="87" spans="1:32" ht="15" customHeight="1" x14ac:dyDescent="0.25">
      <c r="A87" s="260">
        <v>2</v>
      </c>
      <c r="B87" s="755" t="s">
        <v>188</v>
      </c>
      <c r="C87" s="967">
        <v>2</v>
      </c>
      <c r="D87" s="920">
        <v>83</v>
      </c>
      <c r="E87" s="1189">
        <v>56.57</v>
      </c>
      <c r="F87" s="968">
        <v>2</v>
      </c>
      <c r="G87" s="967">
        <v>3</v>
      </c>
      <c r="H87" s="920">
        <v>30.666666666666671</v>
      </c>
      <c r="I87" s="748">
        <v>53.3</v>
      </c>
      <c r="J87" s="968">
        <v>84</v>
      </c>
      <c r="K87" s="516">
        <v>8</v>
      </c>
      <c r="L87" s="517">
        <v>59.13</v>
      </c>
      <c r="M87" s="517">
        <v>61.5</v>
      </c>
      <c r="N87" s="443">
        <v>42</v>
      </c>
      <c r="O87" s="516">
        <v>9</v>
      </c>
      <c r="P87" s="517">
        <v>47.444444444444443</v>
      </c>
      <c r="Q87" s="741">
        <v>60.28</v>
      </c>
      <c r="R87" s="443">
        <v>69</v>
      </c>
      <c r="S87" s="516">
        <v>6</v>
      </c>
      <c r="T87" s="517">
        <v>60.833333333333336</v>
      </c>
      <c r="U87" s="442">
        <v>59.97</v>
      </c>
      <c r="V87" s="519">
        <v>35</v>
      </c>
      <c r="W87" s="414">
        <v>6</v>
      </c>
      <c r="X87" s="28">
        <v>47.666666666666664</v>
      </c>
      <c r="Y87" s="520">
        <v>57.56</v>
      </c>
      <c r="Z87" s="519">
        <v>72</v>
      </c>
      <c r="AA87" s="521">
        <v>10</v>
      </c>
      <c r="AB87" s="527">
        <v>63.3</v>
      </c>
      <c r="AC87" s="442">
        <v>62.57</v>
      </c>
      <c r="AD87" s="519">
        <v>33</v>
      </c>
      <c r="AE87" s="275">
        <f t="shared" si="1"/>
        <v>337</v>
      </c>
      <c r="AF87" s="67"/>
    </row>
    <row r="88" spans="1:32" ht="15" customHeight="1" x14ac:dyDescent="0.25">
      <c r="A88" s="260">
        <v>3</v>
      </c>
      <c r="B88" s="755" t="s">
        <v>6</v>
      </c>
      <c r="C88" s="967">
        <v>5</v>
      </c>
      <c r="D88" s="920">
        <v>72.400000000000006</v>
      </c>
      <c r="E88" s="1189">
        <v>56.57</v>
      </c>
      <c r="F88" s="968">
        <v>7</v>
      </c>
      <c r="G88" s="967">
        <v>3</v>
      </c>
      <c r="H88" s="920">
        <v>62</v>
      </c>
      <c r="I88" s="748">
        <v>53.3</v>
      </c>
      <c r="J88" s="968">
        <v>27</v>
      </c>
      <c r="K88" s="516">
        <v>7</v>
      </c>
      <c r="L88" s="517">
        <v>65</v>
      </c>
      <c r="M88" s="517">
        <v>61.5</v>
      </c>
      <c r="N88" s="443">
        <v>24</v>
      </c>
      <c r="O88" s="516">
        <v>2</v>
      </c>
      <c r="P88" s="517">
        <v>53.5</v>
      </c>
      <c r="Q88" s="741">
        <v>60.28</v>
      </c>
      <c r="R88" s="443">
        <v>54</v>
      </c>
      <c r="S88" s="516">
        <v>1</v>
      </c>
      <c r="T88" s="517">
        <v>54</v>
      </c>
      <c r="U88" s="442">
        <v>59.97</v>
      </c>
      <c r="V88" s="519">
        <v>55</v>
      </c>
      <c r="W88" s="414">
        <v>3</v>
      </c>
      <c r="X88" s="28">
        <v>54.333333333333336</v>
      </c>
      <c r="Y88" s="520">
        <v>57.56</v>
      </c>
      <c r="Z88" s="519">
        <v>47</v>
      </c>
      <c r="AA88" s="521"/>
      <c r="AB88" s="522"/>
      <c r="AC88" s="442">
        <v>62.57</v>
      </c>
      <c r="AD88" s="519">
        <v>87</v>
      </c>
      <c r="AE88" s="275">
        <f t="shared" si="1"/>
        <v>301</v>
      </c>
      <c r="AF88" s="67"/>
    </row>
    <row r="89" spans="1:32" ht="15" customHeight="1" x14ac:dyDescent="0.25">
      <c r="A89" s="260">
        <v>4</v>
      </c>
      <c r="B89" s="773" t="s">
        <v>12</v>
      </c>
      <c r="C89" s="969">
        <v>10</v>
      </c>
      <c r="D89" s="918">
        <v>66</v>
      </c>
      <c r="E89" s="1190">
        <v>56.57</v>
      </c>
      <c r="F89" s="970">
        <v>13</v>
      </c>
      <c r="G89" s="969">
        <v>11</v>
      </c>
      <c r="H89" s="918">
        <v>74.909090909090907</v>
      </c>
      <c r="I89" s="748">
        <v>53.3</v>
      </c>
      <c r="J89" s="970">
        <v>6</v>
      </c>
      <c r="K89" s="528">
        <v>6</v>
      </c>
      <c r="L89" s="517">
        <v>72</v>
      </c>
      <c r="M89" s="749">
        <v>61.5</v>
      </c>
      <c r="N89" s="443">
        <v>9</v>
      </c>
      <c r="O89" s="516">
        <v>7</v>
      </c>
      <c r="P89" s="517">
        <v>58.142857142857146</v>
      </c>
      <c r="Q89" s="750">
        <v>60.28</v>
      </c>
      <c r="R89" s="443">
        <v>41</v>
      </c>
      <c r="S89" s="516">
        <v>8</v>
      </c>
      <c r="T89" s="517">
        <v>66.625</v>
      </c>
      <c r="U89" s="442">
        <v>59.97</v>
      </c>
      <c r="V89" s="519">
        <v>19</v>
      </c>
      <c r="W89" s="414">
        <v>7</v>
      </c>
      <c r="X89" s="28">
        <v>67.428571428571431</v>
      </c>
      <c r="Y89" s="520">
        <v>57.56</v>
      </c>
      <c r="Z89" s="519">
        <v>13</v>
      </c>
      <c r="AA89" s="521">
        <v>10</v>
      </c>
      <c r="AB89" s="522">
        <v>70.099999999999994</v>
      </c>
      <c r="AC89" s="442">
        <v>62.57</v>
      </c>
      <c r="AD89" s="519">
        <v>16</v>
      </c>
      <c r="AE89" s="275">
        <f t="shared" si="1"/>
        <v>117</v>
      </c>
      <c r="AF89" s="67"/>
    </row>
    <row r="90" spans="1:32" ht="15" customHeight="1" x14ac:dyDescent="0.25">
      <c r="A90" s="260">
        <v>5</v>
      </c>
      <c r="B90" s="755" t="s">
        <v>167</v>
      </c>
      <c r="C90" s="967">
        <v>7</v>
      </c>
      <c r="D90" s="920">
        <v>63.1</v>
      </c>
      <c r="E90" s="1189">
        <v>56.57</v>
      </c>
      <c r="F90" s="968">
        <v>22</v>
      </c>
      <c r="G90" s="967">
        <v>9</v>
      </c>
      <c r="H90" s="920">
        <v>42.666666666666657</v>
      </c>
      <c r="I90" s="748">
        <v>53.3</v>
      </c>
      <c r="J90" s="968">
        <v>72</v>
      </c>
      <c r="K90" s="525"/>
      <c r="L90" s="517"/>
      <c r="M90" s="517">
        <v>61.5</v>
      </c>
      <c r="N90" s="443">
        <v>100</v>
      </c>
      <c r="O90" s="516"/>
      <c r="P90" s="517"/>
      <c r="Q90" s="741">
        <v>60.28</v>
      </c>
      <c r="R90" s="443">
        <v>98</v>
      </c>
      <c r="S90" s="516"/>
      <c r="T90" s="517"/>
      <c r="U90" s="442">
        <v>59.97</v>
      </c>
      <c r="V90" s="519">
        <v>100</v>
      </c>
      <c r="W90" s="414"/>
      <c r="X90" s="28"/>
      <c r="Y90" s="520">
        <v>57.56</v>
      </c>
      <c r="Z90" s="519">
        <v>97</v>
      </c>
      <c r="AA90" s="521"/>
      <c r="AB90" s="527"/>
      <c r="AC90" s="442">
        <v>62.57</v>
      </c>
      <c r="AD90" s="519">
        <v>87</v>
      </c>
      <c r="AE90" s="275">
        <f t="shared" si="1"/>
        <v>576</v>
      </c>
      <c r="AF90" s="67"/>
    </row>
    <row r="91" spans="1:32" ht="15" customHeight="1" x14ac:dyDescent="0.25">
      <c r="A91" s="260">
        <v>6</v>
      </c>
      <c r="B91" s="755" t="s">
        <v>9</v>
      </c>
      <c r="C91" s="967">
        <v>5</v>
      </c>
      <c r="D91" s="920">
        <v>63</v>
      </c>
      <c r="E91" s="1189">
        <v>56.57</v>
      </c>
      <c r="F91" s="968">
        <v>23</v>
      </c>
      <c r="G91" s="967">
        <v>3</v>
      </c>
      <c r="H91" s="920">
        <v>50</v>
      </c>
      <c r="I91" s="748">
        <v>53.3</v>
      </c>
      <c r="J91" s="968">
        <v>54</v>
      </c>
      <c r="K91" s="528">
        <v>8</v>
      </c>
      <c r="L91" s="517">
        <v>62</v>
      </c>
      <c r="M91" s="742">
        <v>61.5</v>
      </c>
      <c r="N91" s="443">
        <v>34</v>
      </c>
      <c r="O91" s="528">
        <v>5</v>
      </c>
      <c r="P91" s="529">
        <v>67.400000000000006</v>
      </c>
      <c r="Q91" s="741">
        <v>60.28</v>
      </c>
      <c r="R91" s="443">
        <v>15</v>
      </c>
      <c r="S91" s="528">
        <v>5</v>
      </c>
      <c r="T91" s="529">
        <v>66</v>
      </c>
      <c r="U91" s="442">
        <v>59.97</v>
      </c>
      <c r="V91" s="519">
        <v>20</v>
      </c>
      <c r="W91" s="414">
        <v>6</v>
      </c>
      <c r="X91" s="28">
        <v>53.166666666666664</v>
      </c>
      <c r="Y91" s="520">
        <v>57.56</v>
      </c>
      <c r="Z91" s="519">
        <v>54</v>
      </c>
      <c r="AA91" s="521">
        <v>10</v>
      </c>
      <c r="AB91" s="522">
        <v>51.6</v>
      </c>
      <c r="AC91" s="442">
        <v>62.57</v>
      </c>
      <c r="AD91" s="519">
        <v>71</v>
      </c>
      <c r="AE91" s="275">
        <f t="shared" si="1"/>
        <v>271</v>
      </c>
      <c r="AF91" s="67"/>
    </row>
    <row r="92" spans="1:32" ht="15" customHeight="1" x14ac:dyDescent="0.25">
      <c r="A92" s="260">
        <v>7</v>
      </c>
      <c r="B92" s="755" t="s">
        <v>190</v>
      </c>
      <c r="C92" s="967">
        <v>9</v>
      </c>
      <c r="D92" s="920">
        <v>62.8</v>
      </c>
      <c r="E92" s="1189">
        <v>56.57</v>
      </c>
      <c r="F92" s="968">
        <v>26</v>
      </c>
      <c r="G92" s="967">
        <v>3</v>
      </c>
      <c r="H92" s="920">
        <v>72.333333333333329</v>
      </c>
      <c r="I92" s="748">
        <v>53.3</v>
      </c>
      <c r="J92" s="968">
        <v>8</v>
      </c>
      <c r="K92" s="528">
        <v>2</v>
      </c>
      <c r="L92" s="517">
        <v>80</v>
      </c>
      <c r="M92" s="517">
        <v>61.5</v>
      </c>
      <c r="N92" s="443">
        <v>3</v>
      </c>
      <c r="O92" s="516">
        <v>7</v>
      </c>
      <c r="P92" s="517">
        <v>59.428571428571431</v>
      </c>
      <c r="Q92" s="741">
        <v>60.28</v>
      </c>
      <c r="R92" s="443">
        <v>38</v>
      </c>
      <c r="S92" s="516">
        <v>8</v>
      </c>
      <c r="T92" s="517">
        <v>69.875</v>
      </c>
      <c r="U92" s="442">
        <v>59.97</v>
      </c>
      <c r="V92" s="519">
        <v>11</v>
      </c>
      <c r="W92" s="414">
        <v>8</v>
      </c>
      <c r="X92" s="533">
        <v>57.875</v>
      </c>
      <c r="Y92" s="520">
        <v>57.56</v>
      </c>
      <c r="Z92" s="519">
        <v>37</v>
      </c>
      <c r="AA92" s="521">
        <v>3</v>
      </c>
      <c r="AB92" s="539">
        <v>60.333300000000001</v>
      </c>
      <c r="AC92" s="442">
        <v>62.57</v>
      </c>
      <c r="AD92" s="519">
        <v>45</v>
      </c>
      <c r="AE92" s="275">
        <f t="shared" si="1"/>
        <v>168</v>
      </c>
      <c r="AF92" s="67"/>
    </row>
    <row r="93" spans="1:32" ht="15" customHeight="1" x14ac:dyDescent="0.25">
      <c r="A93" s="260">
        <v>8</v>
      </c>
      <c r="B93" s="120" t="s">
        <v>3</v>
      </c>
      <c r="C93" s="971">
        <v>3</v>
      </c>
      <c r="D93" s="919">
        <v>62.3</v>
      </c>
      <c r="E93" s="1191">
        <v>56.57</v>
      </c>
      <c r="F93" s="972">
        <v>27</v>
      </c>
      <c r="G93" s="971">
        <v>2</v>
      </c>
      <c r="H93" s="919">
        <v>38</v>
      </c>
      <c r="I93" s="748">
        <v>53.3</v>
      </c>
      <c r="J93" s="972">
        <v>78</v>
      </c>
      <c r="K93" s="528">
        <v>2</v>
      </c>
      <c r="L93" s="529">
        <v>63.5</v>
      </c>
      <c r="M93" s="529">
        <v>61.5</v>
      </c>
      <c r="N93" s="443">
        <v>27</v>
      </c>
      <c r="O93" s="528">
        <v>5</v>
      </c>
      <c r="P93" s="529">
        <v>56.6</v>
      </c>
      <c r="Q93" s="518">
        <v>60.28</v>
      </c>
      <c r="R93" s="443">
        <v>44</v>
      </c>
      <c r="S93" s="528">
        <v>1</v>
      </c>
      <c r="T93" s="529">
        <v>49</v>
      </c>
      <c r="U93" s="442">
        <v>59.97</v>
      </c>
      <c r="V93" s="519">
        <v>69</v>
      </c>
      <c r="W93" s="414">
        <v>1</v>
      </c>
      <c r="X93" s="28">
        <v>87</v>
      </c>
      <c r="Y93" s="520">
        <v>57.56</v>
      </c>
      <c r="Z93" s="519">
        <v>2</v>
      </c>
      <c r="AA93" s="521">
        <v>3</v>
      </c>
      <c r="AB93" s="522">
        <v>55.666699999999999</v>
      </c>
      <c r="AC93" s="442">
        <v>62.57</v>
      </c>
      <c r="AD93" s="519">
        <v>58</v>
      </c>
      <c r="AE93" s="275">
        <f t="shared" si="1"/>
        <v>305</v>
      </c>
      <c r="AF93" s="67"/>
    </row>
    <row r="94" spans="1:32" ht="15" customHeight="1" x14ac:dyDescent="0.25">
      <c r="A94" s="260">
        <v>9</v>
      </c>
      <c r="B94" s="755" t="s">
        <v>139</v>
      </c>
      <c r="C94" s="967">
        <v>16</v>
      </c>
      <c r="D94" s="920">
        <v>61</v>
      </c>
      <c r="E94" s="1189">
        <v>56.57</v>
      </c>
      <c r="F94" s="968">
        <v>31</v>
      </c>
      <c r="G94" s="967">
        <v>22</v>
      </c>
      <c r="H94" s="920">
        <v>56.31818181818182</v>
      </c>
      <c r="I94" s="748">
        <v>53.3</v>
      </c>
      <c r="J94" s="968">
        <v>41</v>
      </c>
      <c r="K94" s="528">
        <v>22</v>
      </c>
      <c r="L94" s="517">
        <v>54</v>
      </c>
      <c r="M94" s="517">
        <v>61.5</v>
      </c>
      <c r="N94" s="443">
        <v>54</v>
      </c>
      <c r="O94" s="516">
        <v>6</v>
      </c>
      <c r="P94" s="517">
        <v>65.833333333333329</v>
      </c>
      <c r="Q94" s="741">
        <v>60.28</v>
      </c>
      <c r="R94" s="443">
        <v>22</v>
      </c>
      <c r="S94" s="516">
        <v>24</v>
      </c>
      <c r="T94" s="517">
        <v>48.541666666666664</v>
      </c>
      <c r="U94" s="442">
        <v>59.97</v>
      </c>
      <c r="V94" s="519">
        <v>70</v>
      </c>
      <c r="W94" s="414">
        <v>11</v>
      </c>
      <c r="X94" s="28">
        <v>54.272727272727273</v>
      </c>
      <c r="Y94" s="520">
        <v>57.56</v>
      </c>
      <c r="Z94" s="519">
        <v>49</v>
      </c>
      <c r="AA94" s="521">
        <v>10</v>
      </c>
      <c r="AB94" s="522">
        <v>54.9</v>
      </c>
      <c r="AC94" s="442">
        <v>62.57</v>
      </c>
      <c r="AD94" s="519">
        <v>62</v>
      </c>
      <c r="AE94" s="275">
        <f t="shared" si="1"/>
        <v>329</v>
      </c>
      <c r="AF94" s="67"/>
    </row>
    <row r="95" spans="1:32" ht="15" customHeight="1" x14ac:dyDescent="0.25">
      <c r="A95" s="260">
        <v>10</v>
      </c>
      <c r="B95" s="773" t="s">
        <v>142</v>
      </c>
      <c r="C95" s="969">
        <v>15</v>
      </c>
      <c r="D95" s="918">
        <v>55.3</v>
      </c>
      <c r="E95" s="1190">
        <v>56.57</v>
      </c>
      <c r="F95" s="970">
        <v>45</v>
      </c>
      <c r="G95" s="969">
        <v>17</v>
      </c>
      <c r="H95" s="918">
        <v>49</v>
      </c>
      <c r="I95" s="748">
        <v>53.3</v>
      </c>
      <c r="J95" s="970">
        <v>58</v>
      </c>
      <c r="K95" s="537">
        <v>10</v>
      </c>
      <c r="L95" s="517">
        <v>66</v>
      </c>
      <c r="M95" s="749">
        <v>61.5</v>
      </c>
      <c r="N95" s="443">
        <v>20</v>
      </c>
      <c r="O95" s="516">
        <v>17</v>
      </c>
      <c r="P95" s="517">
        <v>70.17647058823529</v>
      </c>
      <c r="Q95" s="750">
        <v>60.28</v>
      </c>
      <c r="R95" s="443">
        <v>8</v>
      </c>
      <c r="S95" s="516">
        <v>10</v>
      </c>
      <c r="T95" s="517">
        <v>61.3</v>
      </c>
      <c r="U95" s="442">
        <v>59.97</v>
      </c>
      <c r="V95" s="519">
        <v>33</v>
      </c>
      <c r="W95" s="414">
        <v>12</v>
      </c>
      <c r="X95" s="538">
        <v>50.25</v>
      </c>
      <c r="Y95" s="520">
        <v>57.56</v>
      </c>
      <c r="Z95" s="519">
        <v>66</v>
      </c>
      <c r="AA95" s="521">
        <v>10</v>
      </c>
      <c r="AB95" s="522">
        <v>66.400000000000006</v>
      </c>
      <c r="AC95" s="442">
        <v>62.57</v>
      </c>
      <c r="AD95" s="519">
        <v>26</v>
      </c>
      <c r="AE95" s="275">
        <f t="shared" si="1"/>
        <v>256</v>
      </c>
      <c r="AF95" s="67"/>
    </row>
    <row r="96" spans="1:32" ht="15" customHeight="1" x14ac:dyDescent="0.25">
      <c r="A96" s="260">
        <v>11</v>
      </c>
      <c r="B96" s="773" t="s">
        <v>16</v>
      </c>
      <c r="C96" s="969">
        <v>27</v>
      </c>
      <c r="D96" s="918">
        <v>55</v>
      </c>
      <c r="E96" s="1190">
        <v>56.57</v>
      </c>
      <c r="F96" s="970">
        <v>46</v>
      </c>
      <c r="G96" s="969">
        <v>16</v>
      </c>
      <c r="H96" s="918">
        <v>63.9375</v>
      </c>
      <c r="I96" s="748">
        <v>53.3</v>
      </c>
      <c r="J96" s="970">
        <v>20</v>
      </c>
      <c r="K96" s="537">
        <v>7</v>
      </c>
      <c r="L96" s="517">
        <v>45</v>
      </c>
      <c r="M96" s="749">
        <v>61.5</v>
      </c>
      <c r="N96" s="443">
        <v>72</v>
      </c>
      <c r="O96" s="516">
        <v>8</v>
      </c>
      <c r="P96" s="517">
        <v>63.5</v>
      </c>
      <c r="Q96" s="750">
        <v>60.28</v>
      </c>
      <c r="R96" s="443">
        <v>26</v>
      </c>
      <c r="S96" s="516">
        <v>3</v>
      </c>
      <c r="T96" s="523">
        <v>42.333333333333336</v>
      </c>
      <c r="U96" s="442">
        <v>59.97</v>
      </c>
      <c r="V96" s="519">
        <v>82</v>
      </c>
      <c r="W96" s="414">
        <v>13</v>
      </c>
      <c r="X96" s="28">
        <v>50.615384615384613</v>
      </c>
      <c r="Y96" s="520">
        <v>57.56</v>
      </c>
      <c r="Z96" s="519">
        <v>65</v>
      </c>
      <c r="AA96" s="521">
        <v>9</v>
      </c>
      <c r="AB96" s="530">
        <v>47.555599999999998</v>
      </c>
      <c r="AC96" s="442">
        <v>62.57</v>
      </c>
      <c r="AD96" s="519">
        <v>75</v>
      </c>
      <c r="AE96" s="275">
        <f t="shared" si="1"/>
        <v>386</v>
      </c>
      <c r="AF96" s="67"/>
    </row>
    <row r="97" spans="1:32" ht="15" customHeight="1" x14ac:dyDescent="0.25">
      <c r="A97" s="260">
        <v>12</v>
      </c>
      <c r="B97" s="773" t="s">
        <v>196</v>
      </c>
      <c r="C97" s="969">
        <v>7</v>
      </c>
      <c r="D97" s="918">
        <v>54.9</v>
      </c>
      <c r="E97" s="1190">
        <v>56.57</v>
      </c>
      <c r="F97" s="970">
        <v>47</v>
      </c>
      <c r="G97" s="969">
        <v>5</v>
      </c>
      <c r="H97" s="918">
        <v>63.2</v>
      </c>
      <c r="I97" s="748">
        <v>53.3</v>
      </c>
      <c r="J97" s="970">
        <v>23</v>
      </c>
      <c r="K97" s="537">
        <v>6</v>
      </c>
      <c r="L97" s="517">
        <v>68</v>
      </c>
      <c r="M97" s="749">
        <v>61.5</v>
      </c>
      <c r="N97" s="443">
        <v>16</v>
      </c>
      <c r="O97" s="516">
        <v>3</v>
      </c>
      <c r="P97" s="517">
        <v>54</v>
      </c>
      <c r="Q97" s="750">
        <v>60.28</v>
      </c>
      <c r="R97" s="443">
        <v>53</v>
      </c>
      <c r="S97" s="516"/>
      <c r="T97" s="517"/>
      <c r="U97" s="442">
        <v>59.97</v>
      </c>
      <c r="V97" s="519">
        <v>100</v>
      </c>
      <c r="W97" s="414">
        <v>4</v>
      </c>
      <c r="X97" s="28">
        <v>57.25</v>
      </c>
      <c r="Y97" s="520">
        <v>57.56</v>
      </c>
      <c r="Z97" s="519">
        <v>39</v>
      </c>
      <c r="AA97" s="521">
        <v>3</v>
      </c>
      <c r="AB97" s="522">
        <v>74.666700000000006</v>
      </c>
      <c r="AC97" s="442">
        <v>62.57</v>
      </c>
      <c r="AD97" s="519">
        <v>10</v>
      </c>
      <c r="AE97" s="275">
        <f t="shared" si="1"/>
        <v>288</v>
      </c>
      <c r="AF97" s="67"/>
    </row>
    <row r="98" spans="1:32" ht="15" customHeight="1" x14ac:dyDescent="0.25">
      <c r="A98" s="260">
        <v>13</v>
      </c>
      <c r="B98" s="773" t="s">
        <v>5</v>
      </c>
      <c r="C98" s="969">
        <v>3</v>
      </c>
      <c r="D98" s="918">
        <v>52.7</v>
      </c>
      <c r="E98" s="1190">
        <v>56.57</v>
      </c>
      <c r="F98" s="970">
        <v>49</v>
      </c>
      <c r="G98" s="969">
        <v>1</v>
      </c>
      <c r="H98" s="918">
        <v>62</v>
      </c>
      <c r="I98" s="748">
        <v>53.3</v>
      </c>
      <c r="J98" s="970">
        <v>26</v>
      </c>
      <c r="K98" s="537"/>
      <c r="L98" s="517"/>
      <c r="M98" s="749">
        <v>61.5</v>
      </c>
      <c r="N98" s="443">
        <v>100</v>
      </c>
      <c r="O98" s="516">
        <v>4</v>
      </c>
      <c r="P98" s="517">
        <v>51</v>
      </c>
      <c r="Q98" s="750">
        <v>60.28</v>
      </c>
      <c r="R98" s="443">
        <v>59</v>
      </c>
      <c r="S98" s="516">
        <v>2</v>
      </c>
      <c r="T98" s="517">
        <v>55</v>
      </c>
      <c r="U98" s="442">
        <v>59.97</v>
      </c>
      <c r="V98" s="519">
        <v>50</v>
      </c>
      <c r="W98" s="414">
        <v>3</v>
      </c>
      <c r="X98" s="28">
        <v>66.333333333333329</v>
      </c>
      <c r="Y98" s="520">
        <v>57.56</v>
      </c>
      <c r="Z98" s="519">
        <v>15</v>
      </c>
      <c r="AA98" s="521">
        <v>4</v>
      </c>
      <c r="AB98" s="522">
        <v>56</v>
      </c>
      <c r="AC98" s="442">
        <v>62.57</v>
      </c>
      <c r="AD98" s="519">
        <v>56</v>
      </c>
      <c r="AE98" s="275">
        <f t="shared" si="1"/>
        <v>355</v>
      </c>
      <c r="AF98" s="67"/>
    </row>
    <row r="99" spans="1:32" ht="15" customHeight="1" x14ac:dyDescent="0.25">
      <c r="A99" s="260">
        <v>14</v>
      </c>
      <c r="B99" s="773" t="s">
        <v>140</v>
      </c>
      <c r="C99" s="969">
        <v>7</v>
      </c>
      <c r="D99" s="918">
        <v>52</v>
      </c>
      <c r="E99" s="1190">
        <v>56.57</v>
      </c>
      <c r="F99" s="970">
        <v>51</v>
      </c>
      <c r="G99" s="969">
        <v>9</v>
      </c>
      <c r="H99" s="918">
        <v>54.333333333333343</v>
      </c>
      <c r="I99" s="748">
        <v>53.3</v>
      </c>
      <c r="J99" s="970">
        <v>47</v>
      </c>
      <c r="K99" s="537">
        <v>15</v>
      </c>
      <c r="L99" s="517">
        <v>59</v>
      </c>
      <c r="M99" s="749">
        <v>61.5</v>
      </c>
      <c r="N99" s="443">
        <v>43</v>
      </c>
      <c r="O99" s="516">
        <v>8</v>
      </c>
      <c r="P99" s="517">
        <v>68.375</v>
      </c>
      <c r="Q99" s="750">
        <v>60.28</v>
      </c>
      <c r="R99" s="443">
        <v>11</v>
      </c>
      <c r="S99" s="516">
        <v>8</v>
      </c>
      <c r="T99" s="517">
        <v>60.875</v>
      </c>
      <c r="U99" s="442">
        <v>59.97</v>
      </c>
      <c r="V99" s="519">
        <v>34</v>
      </c>
      <c r="W99" s="414">
        <v>10</v>
      </c>
      <c r="X99" s="28">
        <v>51.8</v>
      </c>
      <c r="Y99" s="520">
        <v>57.56</v>
      </c>
      <c r="Z99" s="519">
        <v>59</v>
      </c>
      <c r="AA99" s="521">
        <v>9</v>
      </c>
      <c r="AB99" s="522">
        <v>44.1111</v>
      </c>
      <c r="AC99" s="442">
        <v>62.57</v>
      </c>
      <c r="AD99" s="519">
        <v>77</v>
      </c>
      <c r="AE99" s="275">
        <f t="shared" si="1"/>
        <v>322</v>
      </c>
      <c r="AF99" s="67"/>
    </row>
    <row r="100" spans="1:32" ht="15" customHeight="1" x14ac:dyDescent="0.25">
      <c r="A100" s="260">
        <v>15</v>
      </c>
      <c r="B100" s="755" t="s">
        <v>17</v>
      </c>
      <c r="C100" s="967">
        <v>3</v>
      </c>
      <c r="D100" s="920">
        <v>51.3</v>
      </c>
      <c r="E100" s="1189">
        <v>56.57</v>
      </c>
      <c r="F100" s="968">
        <v>54</v>
      </c>
      <c r="G100" s="967">
        <v>5</v>
      </c>
      <c r="H100" s="920">
        <v>57.6</v>
      </c>
      <c r="I100" s="748">
        <v>53.3</v>
      </c>
      <c r="J100" s="968">
        <v>39</v>
      </c>
      <c r="K100" s="537">
        <v>1</v>
      </c>
      <c r="L100" s="529">
        <v>66</v>
      </c>
      <c r="M100" s="529">
        <v>61.5</v>
      </c>
      <c r="N100" s="443">
        <v>21</v>
      </c>
      <c r="O100" s="528">
        <v>4</v>
      </c>
      <c r="P100" s="529">
        <v>68.25</v>
      </c>
      <c r="Q100" s="741">
        <v>60.28</v>
      </c>
      <c r="R100" s="443">
        <v>12</v>
      </c>
      <c r="S100" s="528">
        <v>5</v>
      </c>
      <c r="T100" s="529">
        <v>50.6</v>
      </c>
      <c r="U100" s="442">
        <v>59.97</v>
      </c>
      <c r="V100" s="519">
        <v>64</v>
      </c>
      <c r="W100" s="414">
        <v>1</v>
      </c>
      <c r="X100" s="28">
        <v>38</v>
      </c>
      <c r="Y100" s="520">
        <v>57.56</v>
      </c>
      <c r="Z100" s="519">
        <v>92</v>
      </c>
      <c r="AA100" s="521">
        <v>3</v>
      </c>
      <c r="AB100" s="527">
        <v>37.666699999999999</v>
      </c>
      <c r="AC100" s="442">
        <v>62.57</v>
      </c>
      <c r="AD100" s="519">
        <v>84</v>
      </c>
      <c r="AE100" s="275">
        <f t="shared" si="1"/>
        <v>366</v>
      </c>
      <c r="AF100" s="67"/>
    </row>
    <row r="101" spans="1:32" ht="15" customHeight="1" x14ac:dyDescent="0.25">
      <c r="A101" s="260">
        <v>16</v>
      </c>
      <c r="B101" s="755" t="s">
        <v>138</v>
      </c>
      <c r="C101" s="967">
        <v>21</v>
      </c>
      <c r="D101" s="920">
        <v>51</v>
      </c>
      <c r="E101" s="1189">
        <v>56.57</v>
      </c>
      <c r="F101" s="968">
        <v>55</v>
      </c>
      <c r="G101" s="967">
        <v>21</v>
      </c>
      <c r="H101" s="920">
        <v>54.80952380952381</v>
      </c>
      <c r="I101" s="748">
        <v>53.3</v>
      </c>
      <c r="J101" s="968">
        <v>45</v>
      </c>
      <c r="K101" s="537">
        <v>13</v>
      </c>
      <c r="L101" s="529">
        <v>58</v>
      </c>
      <c r="M101" s="742">
        <v>61.5</v>
      </c>
      <c r="N101" s="443">
        <v>44</v>
      </c>
      <c r="O101" s="528">
        <v>13</v>
      </c>
      <c r="P101" s="529">
        <v>58.769230769230766</v>
      </c>
      <c r="Q101" s="741">
        <v>60.28</v>
      </c>
      <c r="R101" s="443">
        <v>39</v>
      </c>
      <c r="S101" s="528">
        <v>17</v>
      </c>
      <c r="T101" s="529">
        <v>63.823529411764703</v>
      </c>
      <c r="U101" s="442">
        <v>59.97</v>
      </c>
      <c r="V101" s="519">
        <v>28</v>
      </c>
      <c r="W101" s="414">
        <v>8</v>
      </c>
      <c r="X101" s="28">
        <v>48.875</v>
      </c>
      <c r="Y101" s="520">
        <v>57.56</v>
      </c>
      <c r="Z101" s="519">
        <v>69</v>
      </c>
      <c r="AA101" s="521">
        <v>15</v>
      </c>
      <c r="AB101" s="522">
        <v>61.066699999999997</v>
      </c>
      <c r="AC101" s="442">
        <v>62.57</v>
      </c>
      <c r="AD101" s="519">
        <v>41</v>
      </c>
      <c r="AE101" s="275">
        <f t="shared" si="1"/>
        <v>321</v>
      </c>
      <c r="AF101" s="67"/>
    </row>
    <row r="102" spans="1:32" ht="15" customHeight="1" x14ac:dyDescent="0.25">
      <c r="A102" s="260">
        <v>17</v>
      </c>
      <c r="B102" s="755" t="s">
        <v>189</v>
      </c>
      <c r="C102" s="967">
        <v>7</v>
      </c>
      <c r="D102" s="920">
        <v>49</v>
      </c>
      <c r="E102" s="1189">
        <v>56.57</v>
      </c>
      <c r="F102" s="968">
        <v>57</v>
      </c>
      <c r="G102" s="967">
        <v>7</v>
      </c>
      <c r="H102" s="920">
        <v>43.714285714285722</v>
      </c>
      <c r="I102" s="748">
        <v>53.3</v>
      </c>
      <c r="J102" s="968">
        <v>71</v>
      </c>
      <c r="K102" s="537">
        <v>2</v>
      </c>
      <c r="L102" s="517">
        <v>51</v>
      </c>
      <c r="M102" s="517">
        <v>61.5</v>
      </c>
      <c r="N102" s="443">
        <v>61</v>
      </c>
      <c r="O102" s="516">
        <v>6</v>
      </c>
      <c r="P102" s="517">
        <v>59.833333333333336</v>
      </c>
      <c r="Q102" s="741">
        <v>60.28</v>
      </c>
      <c r="R102" s="443">
        <v>36</v>
      </c>
      <c r="S102" s="516">
        <v>4</v>
      </c>
      <c r="T102" s="517">
        <v>47.75</v>
      </c>
      <c r="U102" s="442">
        <v>59.97</v>
      </c>
      <c r="V102" s="519">
        <v>73</v>
      </c>
      <c r="W102" s="414">
        <v>9</v>
      </c>
      <c r="X102" s="533">
        <v>44.111111111111114</v>
      </c>
      <c r="Y102" s="520">
        <v>57.56</v>
      </c>
      <c r="Z102" s="519">
        <v>84</v>
      </c>
      <c r="AA102" s="521">
        <v>8</v>
      </c>
      <c r="AB102" s="527">
        <v>54.75</v>
      </c>
      <c r="AC102" s="442">
        <v>62.57</v>
      </c>
      <c r="AD102" s="519">
        <v>63</v>
      </c>
      <c r="AE102" s="275">
        <f t="shared" si="1"/>
        <v>445</v>
      </c>
      <c r="AF102" s="67"/>
    </row>
    <row r="103" spans="1:32" ht="15" customHeight="1" x14ac:dyDescent="0.25">
      <c r="A103" s="260">
        <v>18</v>
      </c>
      <c r="B103" s="755" t="s">
        <v>108</v>
      </c>
      <c r="C103" s="967">
        <v>12</v>
      </c>
      <c r="D103" s="920">
        <v>48</v>
      </c>
      <c r="E103" s="1189">
        <v>56.57</v>
      </c>
      <c r="F103" s="968">
        <v>58</v>
      </c>
      <c r="G103" s="967">
        <v>11</v>
      </c>
      <c r="H103" s="920">
        <v>64</v>
      </c>
      <c r="I103" s="748">
        <v>53.3</v>
      </c>
      <c r="J103" s="968">
        <v>19</v>
      </c>
      <c r="K103" s="537">
        <v>15</v>
      </c>
      <c r="L103" s="517">
        <v>65</v>
      </c>
      <c r="M103" s="517">
        <v>61.5</v>
      </c>
      <c r="N103" s="443">
        <v>23</v>
      </c>
      <c r="O103" s="516">
        <v>16</v>
      </c>
      <c r="P103" s="517">
        <v>54.625</v>
      </c>
      <c r="Q103" s="741">
        <v>60.28</v>
      </c>
      <c r="R103" s="443">
        <v>51</v>
      </c>
      <c r="S103" s="516">
        <v>3</v>
      </c>
      <c r="T103" s="517">
        <v>57.333333333333336</v>
      </c>
      <c r="U103" s="442">
        <v>59.97</v>
      </c>
      <c r="V103" s="519">
        <v>42</v>
      </c>
      <c r="W103" s="414">
        <v>4</v>
      </c>
      <c r="X103" s="28">
        <v>63.25</v>
      </c>
      <c r="Y103" s="520">
        <v>57.56</v>
      </c>
      <c r="Z103" s="519">
        <v>21</v>
      </c>
      <c r="AA103" s="521">
        <v>2</v>
      </c>
      <c r="AB103" s="522">
        <v>70</v>
      </c>
      <c r="AC103" s="442">
        <v>62.57</v>
      </c>
      <c r="AD103" s="519">
        <v>17</v>
      </c>
      <c r="AE103" s="275">
        <f t="shared" si="1"/>
        <v>231</v>
      </c>
      <c r="AF103" s="67"/>
    </row>
    <row r="104" spans="1:32" ht="15" customHeight="1" x14ac:dyDescent="0.25">
      <c r="A104" s="260">
        <v>19</v>
      </c>
      <c r="B104" s="755" t="s">
        <v>141</v>
      </c>
      <c r="C104" s="967">
        <v>8</v>
      </c>
      <c r="D104" s="920">
        <v>46.3</v>
      </c>
      <c r="E104" s="1189">
        <v>56.57</v>
      </c>
      <c r="F104" s="968">
        <v>61</v>
      </c>
      <c r="G104" s="967">
        <v>4</v>
      </c>
      <c r="H104" s="920">
        <v>36</v>
      </c>
      <c r="I104" s="748">
        <v>53.3</v>
      </c>
      <c r="J104" s="968">
        <v>81</v>
      </c>
      <c r="K104" s="771">
        <v>9</v>
      </c>
      <c r="L104" s="529">
        <v>54</v>
      </c>
      <c r="M104" s="742">
        <v>61.5</v>
      </c>
      <c r="N104" s="443">
        <v>55</v>
      </c>
      <c r="O104" s="528">
        <v>4</v>
      </c>
      <c r="P104" s="529">
        <v>74.75</v>
      </c>
      <c r="Q104" s="741">
        <v>60.28</v>
      </c>
      <c r="R104" s="443">
        <v>5</v>
      </c>
      <c r="S104" s="528">
        <v>2</v>
      </c>
      <c r="T104" s="529">
        <v>53.5</v>
      </c>
      <c r="U104" s="442">
        <v>59.97</v>
      </c>
      <c r="V104" s="519">
        <v>58</v>
      </c>
      <c r="W104" s="414">
        <v>8</v>
      </c>
      <c r="X104" s="28">
        <v>51.5</v>
      </c>
      <c r="Y104" s="520">
        <v>57.56</v>
      </c>
      <c r="Z104" s="519">
        <v>60</v>
      </c>
      <c r="AA104" s="521">
        <v>6</v>
      </c>
      <c r="AB104" s="522">
        <v>59.833300000000001</v>
      </c>
      <c r="AC104" s="442">
        <v>62.57</v>
      </c>
      <c r="AD104" s="519">
        <v>49</v>
      </c>
      <c r="AE104" s="275">
        <f t="shared" si="1"/>
        <v>369</v>
      </c>
      <c r="AF104" s="67"/>
    </row>
    <row r="105" spans="1:32" ht="15" customHeight="1" x14ac:dyDescent="0.25">
      <c r="A105" s="260">
        <v>20</v>
      </c>
      <c r="B105" s="755" t="s">
        <v>191</v>
      </c>
      <c r="C105" s="967">
        <v>16</v>
      </c>
      <c r="D105" s="920">
        <v>40.5</v>
      </c>
      <c r="E105" s="1189">
        <v>56.57</v>
      </c>
      <c r="F105" s="968">
        <v>67</v>
      </c>
      <c r="G105" s="967">
        <v>7</v>
      </c>
      <c r="H105" s="920">
        <v>44</v>
      </c>
      <c r="I105" s="748">
        <v>53.3</v>
      </c>
      <c r="J105" s="968">
        <v>70</v>
      </c>
      <c r="K105" s="540">
        <v>4</v>
      </c>
      <c r="L105" s="529">
        <v>55</v>
      </c>
      <c r="M105" s="742">
        <v>61.5</v>
      </c>
      <c r="N105" s="443">
        <v>53</v>
      </c>
      <c r="O105" s="528">
        <v>5</v>
      </c>
      <c r="P105" s="529">
        <v>39</v>
      </c>
      <c r="Q105" s="741">
        <v>60.28</v>
      </c>
      <c r="R105" s="443">
        <v>83</v>
      </c>
      <c r="S105" s="528">
        <v>1</v>
      </c>
      <c r="T105" s="529">
        <v>65</v>
      </c>
      <c r="U105" s="442">
        <v>59.97</v>
      </c>
      <c r="V105" s="519">
        <v>24</v>
      </c>
      <c r="W105" s="414">
        <v>2</v>
      </c>
      <c r="X105" s="28">
        <v>56.5</v>
      </c>
      <c r="Y105" s="520">
        <v>57.56</v>
      </c>
      <c r="Z105" s="519">
        <v>41</v>
      </c>
      <c r="AA105" s="521">
        <v>4</v>
      </c>
      <c r="AB105" s="522">
        <v>57.5</v>
      </c>
      <c r="AC105" s="442">
        <v>62.57</v>
      </c>
      <c r="AD105" s="519">
        <v>54</v>
      </c>
      <c r="AE105" s="275">
        <f t="shared" si="1"/>
        <v>392</v>
      </c>
      <c r="AF105" s="67"/>
    </row>
    <row r="106" spans="1:32" ht="15" customHeight="1" x14ac:dyDescent="0.25">
      <c r="A106" s="260">
        <v>21</v>
      </c>
      <c r="B106" s="773" t="s">
        <v>187</v>
      </c>
      <c r="C106" s="969">
        <v>2</v>
      </c>
      <c r="D106" s="918">
        <v>36</v>
      </c>
      <c r="E106" s="1190">
        <v>56.57</v>
      </c>
      <c r="F106" s="970">
        <v>75</v>
      </c>
      <c r="G106" s="969">
        <v>3</v>
      </c>
      <c r="H106" s="918">
        <v>63.666666666666657</v>
      </c>
      <c r="I106" s="748">
        <v>53.3</v>
      </c>
      <c r="J106" s="970">
        <v>21</v>
      </c>
      <c r="K106" s="540">
        <v>10</v>
      </c>
      <c r="L106" s="517">
        <v>62</v>
      </c>
      <c r="M106" s="749">
        <v>61.5</v>
      </c>
      <c r="N106" s="443">
        <v>33</v>
      </c>
      <c r="O106" s="516">
        <v>7</v>
      </c>
      <c r="P106" s="517">
        <v>55.714285714285715</v>
      </c>
      <c r="Q106" s="750">
        <v>60.28</v>
      </c>
      <c r="R106" s="443">
        <v>49</v>
      </c>
      <c r="S106" s="516">
        <v>1</v>
      </c>
      <c r="T106" s="517">
        <v>75</v>
      </c>
      <c r="U106" s="442">
        <v>59.97</v>
      </c>
      <c r="V106" s="519">
        <v>4</v>
      </c>
      <c r="W106" s="414">
        <v>6</v>
      </c>
      <c r="X106" s="28">
        <v>61.5</v>
      </c>
      <c r="Y106" s="520">
        <v>57.56</v>
      </c>
      <c r="Z106" s="519">
        <v>23</v>
      </c>
      <c r="AA106" s="521">
        <v>1</v>
      </c>
      <c r="AB106" s="522">
        <v>90</v>
      </c>
      <c r="AC106" s="442">
        <v>62.57</v>
      </c>
      <c r="AD106" s="519">
        <v>2</v>
      </c>
      <c r="AE106" s="275">
        <f t="shared" si="1"/>
        <v>207</v>
      </c>
      <c r="AF106" s="67"/>
    </row>
    <row r="107" spans="1:32" ht="15" customHeight="1" x14ac:dyDescent="0.25">
      <c r="A107" s="260">
        <v>22</v>
      </c>
      <c r="B107" s="755" t="s">
        <v>15</v>
      </c>
      <c r="C107" s="967">
        <v>6</v>
      </c>
      <c r="D107" s="920">
        <v>36</v>
      </c>
      <c r="E107" s="1189">
        <v>56.57</v>
      </c>
      <c r="F107" s="968">
        <v>76</v>
      </c>
      <c r="G107" s="967">
        <v>2</v>
      </c>
      <c r="H107" s="920">
        <v>68.5</v>
      </c>
      <c r="I107" s="748">
        <v>53.3</v>
      </c>
      <c r="J107" s="968">
        <v>12</v>
      </c>
      <c r="K107" s="516">
        <v>1</v>
      </c>
      <c r="L107" s="517">
        <v>31</v>
      </c>
      <c r="M107" s="517">
        <v>61.5</v>
      </c>
      <c r="N107" s="443">
        <v>91</v>
      </c>
      <c r="O107" s="516">
        <v>2</v>
      </c>
      <c r="P107" s="517">
        <v>69</v>
      </c>
      <c r="Q107" s="741">
        <v>60.28</v>
      </c>
      <c r="R107" s="443">
        <v>10</v>
      </c>
      <c r="S107" s="516">
        <v>2</v>
      </c>
      <c r="T107" s="517">
        <v>50</v>
      </c>
      <c r="U107" s="442">
        <v>59.97</v>
      </c>
      <c r="V107" s="519">
        <v>66</v>
      </c>
      <c r="W107" s="414">
        <v>3</v>
      </c>
      <c r="X107" s="28">
        <v>54.333333333333336</v>
      </c>
      <c r="Y107" s="520">
        <v>57.56</v>
      </c>
      <c r="Z107" s="519">
        <v>48</v>
      </c>
      <c r="AA107" s="414">
        <v>2</v>
      </c>
      <c r="AB107" s="28">
        <v>43</v>
      </c>
      <c r="AC107" s="442">
        <v>62.57</v>
      </c>
      <c r="AD107" s="519">
        <v>81</v>
      </c>
      <c r="AE107" s="275">
        <f t="shared" si="1"/>
        <v>384</v>
      </c>
      <c r="AF107" s="67"/>
    </row>
    <row r="108" spans="1:32" ht="15" customHeight="1" x14ac:dyDescent="0.25">
      <c r="A108" s="260">
        <v>23</v>
      </c>
      <c r="B108" s="755" t="s">
        <v>198</v>
      </c>
      <c r="C108" s="967">
        <v>4</v>
      </c>
      <c r="D108" s="920">
        <v>26</v>
      </c>
      <c r="E108" s="1189">
        <v>56.57</v>
      </c>
      <c r="F108" s="968">
        <v>82</v>
      </c>
      <c r="G108" s="967"/>
      <c r="H108" s="920"/>
      <c r="I108" s="748">
        <v>53.3</v>
      </c>
      <c r="J108" s="968">
        <v>92</v>
      </c>
      <c r="K108" s="528"/>
      <c r="L108" s="529"/>
      <c r="M108" s="517">
        <v>61.5</v>
      </c>
      <c r="N108" s="443">
        <v>100</v>
      </c>
      <c r="O108" s="528"/>
      <c r="P108" s="529"/>
      <c r="Q108" s="741">
        <v>60.28</v>
      </c>
      <c r="R108" s="443">
        <v>98</v>
      </c>
      <c r="S108" s="528"/>
      <c r="T108" s="529"/>
      <c r="U108" s="442">
        <v>59.97</v>
      </c>
      <c r="V108" s="519">
        <v>100</v>
      </c>
      <c r="W108" s="414"/>
      <c r="X108" s="28"/>
      <c r="Y108" s="520">
        <v>57.56</v>
      </c>
      <c r="Z108" s="519">
        <v>97</v>
      </c>
      <c r="AA108" s="521"/>
      <c r="AB108" s="527"/>
      <c r="AC108" s="442">
        <v>62.57</v>
      </c>
      <c r="AD108" s="519">
        <v>87</v>
      </c>
      <c r="AE108" s="275">
        <f t="shared" si="1"/>
        <v>656</v>
      </c>
      <c r="AF108" s="67"/>
    </row>
    <row r="109" spans="1:32" ht="15" customHeight="1" x14ac:dyDescent="0.25">
      <c r="A109" s="260">
        <v>24</v>
      </c>
      <c r="B109" s="120" t="s">
        <v>194</v>
      </c>
      <c r="C109" s="971">
        <v>6</v>
      </c>
      <c r="D109" s="919">
        <v>26</v>
      </c>
      <c r="E109" s="1191">
        <v>56.57</v>
      </c>
      <c r="F109" s="972">
        <v>83</v>
      </c>
      <c r="G109" s="971">
        <v>6</v>
      </c>
      <c r="H109" s="919">
        <v>50.333333333333343</v>
      </c>
      <c r="I109" s="748">
        <v>53.3</v>
      </c>
      <c r="J109" s="972">
        <v>53</v>
      </c>
      <c r="K109" s="516">
        <v>5</v>
      </c>
      <c r="L109" s="517">
        <v>48</v>
      </c>
      <c r="M109" s="748">
        <v>61.5</v>
      </c>
      <c r="N109" s="443">
        <v>66</v>
      </c>
      <c r="O109" s="516">
        <v>1</v>
      </c>
      <c r="P109" s="517">
        <v>75</v>
      </c>
      <c r="Q109" s="542">
        <v>60.28</v>
      </c>
      <c r="R109" s="443">
        <v>4</v>
      </c>
      <c r="S109" s="516">
        <v>1</v>
      </c>
      <c r="T109" s="535">
        <v>73</v>
      </c>
      <c r="U109" s="442">
        <v>59.97</v>
      </c>
      <c r="V109" s="519">
        <v>8</v>
      </c>
      <c r="W109" s="531">
        <v>2</v>
      </c>
      <c r="X109" s="532">
        <v>58.5</v>
      </c>
      <c r="Y109" s="520">
        <v>57.56</v>
      </c>
      <c r="Z109" s="519">
        <v>35</v>
      </c>
      <c r="AA109" s="531"/>
      <c r="AB109" s="532"/>
      <c r="AC109" s="442">
        <v>62.57</v>
      </c>
      <c r="AD109" s="519">
        <v>87</v>
      </c>
      <c r="AE109" s="275">
        <f t="shared" si="1"/>
        <v>336</v>
      </c>
      <c r="AF109" s="67"/>
    </row>
    <row r="110" spans="1:32" ht="15" customHeight="1" x14ac:dyDescent="0.25">
      <c r="A110" s="260">
        <v>25</v>
      </c>
      <c r="B110" s="755" t="s">
        <v>23</v>
      </c>
      <c r="C110" s="967">
        <v>1</v>
      </c>
      <c r="D110" s="920">
        <v>24</v>
      </c>
      <c r="E110" s="1189">
        <v>56.57</v>
      </c>
      <c r="F110" s="968">
        <v>85</v>
      </c>
      <c r="G110" s="967">
        <v>2</v>
      </c>
      <c r="H110" s="920">
        <v>47</v>
      </c>
      <c r="I110" s="748">
        <v>53.3</v>
      </c>
      <c r="J110" s="968">
        <v>64</v>
      </c>
      <c r="K110" s="516"/>
      <c r="L110" s="517"/>
      <c r="M110" s="517">
        <v>61.5</v>
      </c>
      <c r="N110" s="443">
        <v>100</v>
      </c>
      <c r="O110" s="516">
        <v>1</v>
      </c>
      <c r="P110" s="517">
        <v>34</v>
      </c>
      <c r="Q110" s="741">
        <v>60.28</v>
      </c>
      <c r="R110" s="443">
        <v>91</v>
      </c>
      <c r="S110" s="516">
        <v>3</v>
      </c>
      <c r="T110" s="517">
        <v>60.333333333333336</v>
      </c>
      <c r="U110" s="442">
        <v>59.97</v>
      </c>
      <c r="V110" s="519">
        <v>37</v>
      </c>
      <c r="W110" s="414">
        <v>3</v>
      </c>
      <c r="X110" s="28">
        <v>67.333333333333329</v>
      </c>
      <c r="Y110" s="520">
        <v>57.56</v>
      </c>
      <c r="Z110" s="519">
        <v>14</v>
      </c>
      <c r="AA110" s="521"/>
      <c r="AB110" s="522"/>
      <c r="AC110" s="442">
        <v>62.57</v>
      </c>
      <c r="AD110" s="519">
        <v>87</v>
      </c>
      <c r="AE110" s="275">
        <f t="shared" si="1"/>
        <v>478</v>
      </c>
      <c r="AF110" s="67"/>
    </row>
    <row r="111" spans="1:32" ht="15" customHeight="1" x14ac:dyDescent="0.25">
      <c r="A111" s="260">
        <v>26</v>
      </c>
      <c r="B111" s="755" t="s">
        <v>195</v>
      </c>
      <c r="C111" s="967">
        <v>2</v>
      </c>
      <c r="D111" s="920">
        <v>24</v>
      </c>
      <c r="E111" s="1189">
        <v>56.57</v>
      </c>
      <c r="F111" s="968">
        <v>87</v>
      </c>
      <c r="G111" s="967">
        <v>3</v>
      </c>
      <c r="H111" s="920">
        <v>36.666666666666657</v>
      </c>
      <c r="I111" s="748">
        <v>53.3</v>
      </c>
      <c r="J111" s="968">
        <v>80</v>
      </c>
      <c r="K111" s="516">
        <v>3</v>
      </c>
      <c r="L111" s="517">
        <v>37</v>
      </c>
      <c r="M111" s="517">
        <v>61.5</v>
      </c>
      <c r="N111" s="443">
        <v>86</v>
      </c>
      <c r="O111" s="516">
        <v>3</v>
      </c>
      <c r="P111" s="517">
        <v>23.666666666666668</v>
      </c>
      <c r="Q111" s="741">
        <v>60.28</v>
      </c>
      <c r="R111" s="443">
        <v>96</v>
      </c>
      <c r="S111" s="516">
        <v>4</v>
      </c>
      <c r="T111" s="517">
        <v>53.5</v>
      </c>
      <c r="U111" s="442">
        <v>59.97</v>
      </c>
      <c r="V111" s="519">
        <v>57</v>
      </c>
      <c r="W111" s="414"/>
      <c r="X111" s="28"/>
      <c r="Y111" s="520">
        <v>57.56</v>
      </c>
      <c r="Z111" s="519">
        <v>97</v>
      </c>
      <c r="AA111" s="521"/>
      <c r="AB111" s="527"/>
      <c r="AC111" s="442">
        <v>62.57</v>
      </c>
      <c r="AD111" s="519">
        <v>87</v>
      </c>
      <c r="AE111" s="275">
        <f t="shared" si="1"/>
        <v>590</v>
      </c>
      <c r="AF111" s="67"/>
    </row>
    <row r="112" spans="1:32" ht="15" customHeight="1" x14ac:dyDescent="0.25">
      <c r="A112" s="260">
        <v>27</v>
      </c>
      <c r="B112" s="755" t="s">
        <v>192</v>
      </c>
      <c r="C112" s="967">
        <v>2</v>
      </c>
      <c r="D112" s="920">
        <v>15</v>
      </c>
      <c r="E112" s="1189">
        <v>56.57</v>
      </c>
      <c r="F112" s="968">
        <v>92</v>
      </c>
      <c r="G112" s="967">
        <v>4</v>
      </c>
      <c r="H112" s="920">
        <v>45.5</v>
      </c>
      <c r="I112" s="748">
        <v>53.3</v>
      </c>
      <c r="J112" s="968">
        <v>68</v>
      </c>
      <c r="K112" s="528">
        <v>1</v>
      </c>
      <c r="L112" s="517">
        <v>83</v>
      </c>
      <c r="M112" s="517">
        <v>61.5</v>
      </c>
      <c r="N112" s="443">
        <v>2</v>
      </c>
      <c r="O112" s="516"/>
      <c r="P112" s="517"/>
      <c r="Q112" s="741">
        <v>60.28</v>
      </c>
      <c r="R112" s="443">
        <v>98</v>
      </c>
      <c r="S112" s="516">
        <v>2</v>
      </c>
      <c r="T112" s="517">
        <v>68</v>
      </c>
      <c r="U112" s="442">
        <v>59.97</v>
      </c>
      <c r="V112" s="519">
        <v>16</v>
      </c>
      <c r="W112" s="414">
        <v>4</v>
      </c>
      <c r="X112" s="301">
        <v>47.5</v>
      </c>
      <c r="Y112" s="520">
        <v>57.56</v>
      </c>
      <c r="Z112" s="519">
        <v>73</v>
      </c>
      <c r="AA112" s="521">
        <v>1</v>
      </c>
      <c r="AB112" s="522">
        <v>44</v>
      </c>
      <c r="AC112" s="442">
        <v>62.57</v>
      </c>
      <c r="AD112" s="519">
        <v>79</v>
      </c>
      <c r="AE112" s="275">
        <f t="shared" si="1"/>
        <v>428</v>
      </c>
      <c r="AF112" s="67"/>
    </row>
    <row r="113" spans="1:32" ht="15" customHeight="1" x14ac:dyDescent="0.25">
      <c r="A113" s="260">
        <v>28</v>
      </c>
      <c r="B113" s="773" t="s">
        <v>193</v>
      </c>
      <c r="C113" s="969">
        <v>3</v>
      </c>
      <c r="D113" s="918">
        <v>13</v>
      </c>
      <c r="E113" s="1190">
        <v>56.57</v>
      </c>
      <c r="F113" s="970">
        <v>93</v>
      </c>
      <c r="G113" s="969">
        <v>1</v>
      </c>
      <c r="H113" s="918">
        <v>21</v>
      </c>
      <c r="I113" s="748">
        <v>53.3</v>
      </c>
      <c r="J113" s="970">
        <v>88</v>
      </c>
      <c r="K113" s="775">
        <v>3</v>
      </c>
      <c r="L113" s="750">
        <v>27.33</v>
      </c>
      <c r="M113" s="749">
        <v>61.5</v>
      </c>
      <c r="N113" s="443">
        <v>94</v>
      </c>
      <c r="O113" s="516">
        <v>3</v>
      </c>
      <c r="P113" s="517">
        <v>23</v>
      </c>
      <c r="Q113" s="750">
        <v>60.28</v>
      </c>
      <c r="R113" s="443">
        <v>97</v>
      </c>
      <c r="S113" s="516">
        <v>2</v>
      </c>
      <c r="T113" s="517">
        <v>48.5</v>
      </c>
      <c r="U113" s="442">
        <v>59.97</v>
      </c>
      <c r="V113" s="519">
        <v>71</v>
      </c>
      <c r="W113" s="414">
        <v>2</v>
      </c>
      <c r="X113" s="28">
        <v>68</v>
      </c>
      <c r="Y113" s="520">
        <v>57.56</v>
      </c>
      <c r="Z113" s="519">
        <v>12</v>
      </c>
      <c r="AA113" s="414"/>
      <c r="AB113" s="442"/>
      <c r="AC113" s="442">
        <v>62.57</v>
      </c>
      <c r="AD113" s="519">
        <v>87</v>
      </c>
      <c r="AE113" s="275">
        <f t="shared" si="1"/>
        <v>542</v>
      </c>
      <c r="AF113" s="67"/>
    </row>
    <row r="114" spans="1:32" s="573" customFormat="1" ht="15" customHeight="1" x14ac:dyDescent="0.25">
      <c r="A114" s="260">
        <v>29</v>
      </c>
      <c r="B114" s="773" t="s">
        <v>69</v>
      </c>
      <c r="C114" s="969"/>
      <c r="D114" s="918"/>
      <c r="E114" s="1190">
        <v>56.57</v>
      </c>
      <c r="F114" s="970">
        <v>96</v>
      </c>
      <c r="G114" s="969"/>
      <c r="H114" s="918"/>
      <c r="I114" s="748">
        <v>53.3</v>
      </c>
      <c r="J114" s="970">
        <v>92</v>
      </c>
      <c r="K114" s="775">
        <v>4</v>
      </c>
      <c r="L114" s="750">
        <v>42.25</v>
      </c>
      <c r="M114" s="749">
        <v>61.5</v>
      </c>
      <c r="N114" s="443">
        <v>76</v>
      </c>
      <c r="O114" s="516">
        <v>3</v>
      </c>
      <c r="P114" s="517">
        <v>37.333333333333336</v>
      </c>
      <c r="Q114" s="750">
        <v>60.28</v>
      </c>
      <c r="R114" s="443">
        <v>86</v>
      </c>
      <c r="S114" s="516">
        <v>1</v>
      </c>
      <c r="T114" s="517">
        <v>20</v>
      </c>
      <c r="U114" s="442">
        <v>59.97</v>
      </c>
      <c r="V114" s="519">
        <v>99</v>
      </c>
      <c r="W114" s="414"/>
      <c r="X114" s="28"/>
      <c r="Y114" s="520">
        <v>57.56</v>
      </c>
      <c r="Z114" s="519">
        <v>97</v>
      </c>
      <c r="AA114" s="414"/>
      <c r="AB114" s="442"/>
      <c r="AC114" s="442">
        <v>62.57</v>
      </c>
      <c r="AD114" s="519">
        <v>87</v>
      </c>
      <c r="AE114" s="275">
        <f t="shared" si="1"/>
        <v>633</v>
      </c>
      <c r="AF114" s="67"/>
    </row>
    <row r="115" spans="1:32" s="573" customFormat="1" ht="15" customHeight="1" x14ac:dyDescent="0.25">
      <c r="A115" s="754">
        <v>30</v>
      </c>
      <c r="B115" s="773" t="s">
        <v>14</v>
      </c>
      <c r="C115" s="973"/>
      <c r="D115" s="976"/>
      <c r="E115" s="1192">
        <v>56.57</v>
      </c>
      <c r="F115" s="974">
        <v>96</v>
      </c>
      <c r="G115" s="973"/>
      <c r="H115" s="976"/>
      <c r="I115" s="930">
        <v>53.3</v>
      </c>
      <c r="J115" s="974">
        <v>92</v>
      </c>
      <c r="K115" s="775">
        <v>4</v>
      </c>
      <c r="L115" s="749">
        <v>61</v>
      </c>
      <c r="M115" s="749">
        <v>61.5</v>
      </c>
      <c r="N115" s="443">
        <v>38</v>
      </c>
      <c r="O115" s="516">
        <v>7</v>
      </c>
      <c r="P115" s="517">
        <v>56.571428571428569</v>
      </c>
      <c r="Q115" s="750">
        <v>60.28</v>
      </c>
      <c r="R115" s="443">
        <v>45</v>
      </c>
      <c r="S115" s="516">
        <v>4</v>
      </c>
      <c r="T115" s="517">
        <v>56.5</v>
      </c>
      <c r="U115" s="442">
        <v>59.97</v>
      </c>
      <c r="V115" s="519">
        <v>48</v>
      </c>
      <c r="W115" s="414">
        <v>1</v>
      </c>
      <c r="X115" s="28">
        <v>58</v>
      </c>
      <c r="Y115" s="520">
        <v>57.56</v>
      </c>
      <c r="Z115" s="519">
        <v>36</v>
      </c>
      <c r="AA115" s="414">
        <v>5</v>
      </c>
      <c r="AB115" s="28">
        <v>68</v>
      </c>
      <c r="AC115" s="442">
        <v>62.57</v>
      </c>
      <c r="AD115" s="519">
        <v>21</v>
      </c>
      <c r="AE115" s="451">
        <f t="shared" si="1"/>
        <v>376</v>
      </c>
      <c r="AF115" s="67"/>
    </row>
    <row r="116" spans="1:32" ht="15" customHeight="1" thickBot="1" x14ac:dyDescent="0.3">
      <c r="A116" s="450">
        <v>31</v>
      </c>
      <c r="B116" s="773" t="s">
        <v>1</v>
      </c>
      <c r="C116" s="973"/>
      <c r="D116" s="976"/>
      <c r="E116" s="1192">
        <v>56.57</v>
      </c>
      <c r="F116" s="974">
        <v>96</v>
      </c>
      <c r="G116" s="973">
        <v>5</v>
      </c>
      <c r="H116" s="976">
        <v>59.6</v>
      </c>
      <c r="I116" s="930">
        <v>53.3</v>
      </c>
      <c r="J116" s="974">
        <v>34</v>
      </c>
      <c r="K116" s="775">
        <v>2</v>
      </c>
      <c r="L116" s="750">
        <v>57.5</v>
      </c>
      <c r="M116" s="749">
        <v>61.5</v>
      </c>
      <c r="N116" s="443">
        <v>47</v>
      </c>
      <c r="O116" s="516">
        <v>6</v>
      </c>
      <c r="P116" s="517">
        <v>32</v>
      </c>
      <c r="Q116" s="750">
        <v>60.28</v>
      </c>
      <c r="R116" s="443">
        <v>92</v>
      </c>
      <c r="S116" s="516">
        <v>2</v>
      </c>
      <c r="T116" s="517">
        <v>65.5</v>
      </c>
      <c r="U116" s="442">
        <v>59.97</v>
      </c>
      <c r="V116" s="519">
        <v>21</v>
      </c>
      <c r="W116" s="414">
        <v>4</v>
      </c>
      <c r="X116" s="28">
        <v>36.75</v>
      </c>
      <c r="Y116" s="520">
        <v>57.56</v>
      </c>
      <c r="Z116" s="519">
        <v>94</v>
      </c>
      <c r="AA116" s="521">
        <v>1</v>
      </c>
      <c r="AB116" s="522">
        <v>73</v>
      </c>
      <c r="AC116" s="442">
        <v>62.57</v>
      </c>
      <c r="AD116" s="519">
        <v>11</v>
      </c>
      <c r="AE116" s="451">
        <f t="shared" si="1"/>
        <v>395</v>
      </c>
      <c r="AF116" s="67"/>
    </row>
    <row r="117" spans="1:32" ht="15" customHeight="1" thickBot="1" x14ac:dyDescent="0.3">
      <c r="A117" s="488"/>
      <c r="B117" s="556" t="s">
        <v>151</v>
      </c>
      <c r="C117" s="557">
        <f>SUM(C118:C128)</f>
        <v>68</v>
      </c>
      <c r="D117" s="459">
        <f>AVERAGE(D118:D128)</f>
        <v>49.607746212121214</v>
      </c>
      <c r="E117" s="558">
        <v>56.57</v>
      </c>
      <c r="F117" s="559"/>
      <c r="G117" s="557">
        <f>SUM(G118:G128)</f>
        <v>70</v>
      </c>
      <c r="H117" s="459">
        <f>AVERAGE(H118:H128)</f>
        <v>56.48710317460317</v>
      </c>
      <c r="I117" s="913">
        <v>53.3</v>
      </c>
      <c r="J117" s="559"/>
      <c r="K117" s="557">
        <f>SUM(K118:K128)</f>
        <v>70</v>
      </c>
      <c r="L117" s="459">
        <f>AVERAGE(L118:L128)</f>
        <v>61.728333333333332</v>
      </c>
      <c r="M117" s="734">
        <v>61.5</v>
      </c>
      <c r="N117" s="559"/>
      <c r="O117" s="557">
        <f>SUM(O118:O128)</f>
        <v>69</v>
      </c>
      <c r="P117" s="459">
        <f>AVERAGE(P118:P128)</f>
        <v>54.125</v>
      </c>
      <c r="Q117" s="558">
        <v>60.28</v>
      </c>
      <c r="R117" s="559"/>
      <c r="S117" s="458">
        <f>SUM(S118:S128)</f>
        <v>56</v>
      </c>
      <c r="T117" s="459">
        <f>AVERAGE(T118:T128)</f>
        <v>57.877339181286551</v>
      </c>
      <c r="U117" s="460">
        <v>59.97</v>
      </c>
      <c r="V117" s="461"/>
      <c r="W117" s="769">
        <f>SUM(W118:W128)</f>
        <v>54</v>
      </c>
      <c r="X117" s="490">
        <f>AVERAGE(X118:X128)</f>
        <v>59.12412037037037</v>
      </c>
      <c r="Y117" s="464">
        <v>57.56</v>
      </c>
      <c r="Z117" s="461"/>
      <c r="AA117" s="297">
        <f>SUM(AA118:AA128)</f>
        <v>51</v>
      </c>
      <c r="AB117" s="466">
        <f>AVERAGE(AB118:AB128)</f>
        <v>71.701666666666668</v>
      </c>
      <c r="AC117" s="467">
        <v>62.57</v>
      </c>
      <c r="AD117" s="461"/>
      <c r="AE117" s="468"/>
      <c r="AF117" s="67"/>
    </row>
    <row r="118" spans="1:32" ht="15" customHeight="1" x14ac:dyDescent="0.25">
      <c r="A118" s="259">
        <v>1</v>
      </c>
      <c r="B118" s="379" t="s">
        <v>102</v>
      </c>
      <c r="C118" s="977">
        <v>8</v>
      </c>
      <c r="D118" s="758">
        <v>64.125</v>
      </c>
      <c r="E118" s="1204">
        <v>56.57</v>
      </c>
      <c r="F118" s="979">
        <v>16</v>
      </c>
      <c r="G118" s="977">
        <v>7</v>
      </c>
      <c r="H118" s="758">
        <v>48.714285714285722</v>
      </c>
      <c r="I118" s="978">
        <v>53.3</v>
      </c>
      <c r="J118" s="979">
        <v>59</v>
      </c>
      <c r="K118" s="545">
        <v>7</v>
      </c>
      <c r="L118" s="569">
        <v>67.290000000000006</v>
      </c>
      <c r="M118" s="758">
        <v>61.5</v>
      </c>
      <c r="N118" s="507">
        <v>17</v>
      </c>
      <c r="O118" s="568">
        <v>7</v>
      </c>
      <c r="P118" s="569">
        <v>57</v>
      </c>
      <c r="Q118" s="759">
        <v>60.28</v>
      </c>
      <c r="R118" s="507">
        <v>43</v>
      </c>
      <c r="S118" s="568">
        <v>6</v>
      </c>
      <c r="T118" s="569">
        <v>69.166666666666671</v>
      </c>
      <c r="U118" s="546">
        <v>59.97</v>
      </c>
      <c r="V118" s="547">
        <v>13</v>
      </c>
      <c r="W118" s="549">
        <v>6</v>
      </c>
      <c r="X118" s="570">
        <v>71.83</v>
      </c>
      <c r="Y118" s="548">
        <v>57.56</v>
      </c>
      <c r="Z118" s="547">
        <v>9</v>
      </c>
      <c r="AA118" s="549">
        <v>9</v>
      </c>
      <c r="AB118" s="760">
        <v>69.22</v>
      </c>
      <c r="AC118" s="546">
        <v>62.57</v>
      </c>
      <c r="AD118" s="547">
        <v>18</v>
      </c>
      <c r="AE118" s="274">
        <f t="shared" si="1"/>
        <v>175</v>
      </c>
      <c r="AF118" s="67"/>
    </row>
    <row r="119" spans="1:32" ht="15" customHeight="1" x14ac:dyDescent="0.25">
      <c r="A119" s="260">
        <v>2</v>
      </c>
      <c r="B119" s="118" t="s">
        <v>97</v>
      </c>
      <c r="C119" s="944">
        <v>11</v>
      </c>
      <c r="D119" s="529">
        <v>63.363636363636367</v>
      </c>
      <c r="E119" s="1177">
        <v>56.57</v>
      </c>
      <c r="F119" s="945">
        <v>19</v>
      </c>
      <c r="G119" s="944">
        <v>12</v>
      </c>
      <c r="H119" s="529">
        <v>58.25</v>
      </c>
      <c r="I119" s="748">
        <v>53.3</v>
      </c>
      <c r="J119" s="945">
        <v>38</v>
      </c>
      <c r="K119" s="525">
        <v>17</v>
      </c>
      <c r="L119" s="529">
        <v>66.94</v>
      </c>
      <c r="M119" s="529">
        <v>61.5</v>
      </c>
      <c r="N119" s="443">
        <v>19</v>
      </c>
      <c r="O119" s="528">
        <v>15</v>
      </c>
      <c r="P119" s="529">
        <v>63</v>
      </c>
      <c r="Q119" s="518">
        <v>60.28</v>
      </c>
      <c r="R119" s="443">
        <v>28</v>
      </c>
      <c r="S119" s="528">
        <v>19</v>
      </c>
      <c r="T119" s="529">
        <v>68.578947368421055</v>
      </c>
      <c r="U119" s="442">
        <v>59.97</v>
      </c>
      <c r="V119" s="519">
        <v>15</v>
      </c>
      <c r="W119" s="414">
        <v>9</v>
      </c>
      <c r="X119" s="28">
        <v>65.222222222222229</v>
      </c>
      <c r="Y119" s="520">
        <v>57.56</v>
      </c>
      <c r="Z119" s="519">
        <v>17</v>
      </c>
      <c r="AA119" s="521">
        <v>11</v>
      </c>
      <c r="AB119" s="522">
        <v>67.55</v>
      </c>
      <c r="AC119" s="442">
        <v>62.57</v>
      </c>
      <c r="AD119" s="519">
        <v>22</v>
      </c>
      <c r="AE119" s="275">
        <f t="shared" si="1"/>
        <v>158</v>
      </c>
      <c r="AF119" s="67"/>
    </row>
    <row r="120" spans="1:32" ht="15" customHeight="1" x14ac:dyDescent="0.25">
      <c r="A120" s="260">
        <v>3</v>
      </c>
      <c r="B120" s="118" t="s">
        <v>161</v>
      </c>
      <c r="C120" s="944">
        <v>25</v>
      </c>
      <c r="D120" s="529">
        <v>59.64</v>
      </c>
      <c r="E120" s="1177">
        <v>56.57</v>
      </c>
      <c r="F120" s="945">
        <v>34</v>
      </c>
      <c r="G120" s="944">
        <v>20</v>
      </c>
      <c r="H120" s="529">
        <v>52.5</v>
      </c>
      <c r="I120" s="748">
        <v>53.3</v>
      </c>
      <c r="J120" s="945">
        <v>51</v>
      </c>
      <c r="K120" s="525">
        <v>13</v>
      </c>
      <c r="L120" s="529">
        <v>40.46</v>
      </c>
      <c r="M120" s="529">
        <v>61.5</v>
      </c>
      <c r="N120" s="443">
        <v>79</v>
      </c>
      <c r="O120" s="528">
        <v>11</v>
      </c>
      <c r="P120" s="529">
        <v>49</v>
      </c>
      <c r="Q120" s="518">
        <v>60.28</v>
      </c>
      <c r="R120" s="443">
        <v>62</v>
      </c>
      <c r="S120" s="528">
        <v>2</v>
      </c>
      <c r="T120" s="529">
        <v>58.5</v>
      </c>
      <c r="U120" s="442">
        <v>59.97</v>
      </c>
      <c r="V120" s="519">
        <v>40</v>
      </c>
      <c r="W120" s="521"/>
      <c r="X120" s="532"/>
      <c r="Y120" s="520">
        <v>57.56</v>
      </c>
      <c r="Z120" s="519">
        <v>97</v>
      </c>
      <c r="AA120" s="521"/>
      <c r="AB120" s="522"/>
      <c r="AC120" s="442">
        <v>62.57</v>
      </c>
      <c r="AD120" s="519">
        <v>87</v>
      </c>
      <c r="AE120" s="275">
        <f t="shared" si="1"/>
        <v>450</v>
      </c>
      <c r="AF120" s="67"/>
    </row>
    <row r="121" spans="1:32" ht="15" customHeight="1" x14ac:dyDescent="0.25">
      <c r="A121" s="260">
        <v>4</v>
      </c>
      <c r="B121" s="118" t="s">
        <v>134</v>
      </c>
      <c r="C121" s="944">
        <v>5</v>
      </c>
      <c r="D121" s="529">
        <v>58.4</v>
      </c>
      <c r="E121" s="1177">
        <v>56.57</v>
      </c>
      <c r="F121" s="945">
        <v>36</v>
      </c>
      <c r="G121" s="944">
        <v>16</v>
      </c>
      <c r="H121" s="529">
        <v>69.625</v>
      </c>
      <c r="I121" s="748">
        <v>53.3</v>
      </c>
      <c r="J121" s="945">
        <v>11</v>
      </c>
      <c r="K121" s="525">
        <v>14</v>
      </c>
      <c r="L121" s="529">
        <v>73.540000000000006</v>
      </c>
      <c r="M121" s="529">
        <v>61.5</v>
      </c>
      <c r="N121" s="443">
        <v>7</v>
      </c>
      <c r="O121" s="528">
        <v>15</v>
      </c>
      <c r="P121" s="529">
        <v>71</v>
      </c>
      <c r="Q121" s="518">
        <v>60.28</v>
      </c>
      <c r="R121" s="443">
        <v>6</v>
      </c>
      <c r="S121" s="528">
        <v>9</v>
      </c>
      <c r="T121" s="529">
        <v>73.777777777777771</v>
      </c>
      <c r="U121" s="442">
        <v>59.97</v>
      </c>
      <c r="V121" s="519">
        <v>7</v>
      </c>
      <c r="W121" s="414">
        <v>16</v>
      </c>
      <c r="X121" s="28">
        <v>66.13</v>
      </c>
      <c r="Y121" s="520">
        <v>57.56</v>
      </c>
      <c r="Z121" s="519">
        <v>16</v>
      </c>
      <c r="AA121" s="521">
        <v>9</v>
      </c>
      <c r="AB121" s="522">
        <v>77.44</v>
      </c>
      <c r="AC121" s="442">
        <v>62.57</v>
      </c>
      <c r="AD121" s="519">
        <v>7</v>
      </c>
      <c r="AE121" s="275">
        <f t="shared" si="1"/>
        <v>90</v>
      </c>
      <c r="AF121" s="67"/>
    </row>
    <row r="122" spans="1:32" ht="15" customHeight="1" x14ac:dyDescent="0.25">
      <c r="A122" s="260">
        <v>5</v>
      </c>
      <c r="B122" s="118" t="s">
        <v>96</v>
      </c>
      <c r="C122" s="944">
        <v>12</v>
      </c>
      <c r="D122" s="529">
        <v>57.083333333333336</v>
      </c>
      <c r="E122" s="1177">
        <v>56.57</v>
      </c>
      <c r="F122" s="945">
        <v>41</v>
      </c>
      <c r="G122" s="944">
        <v>9</v>
      </c>
      <c r="H122" s="529">
        <v>46.333333333333343</v>
      </c>
      <c r="I122" s="748">
        <v>53.3</v>
      </c>
      <c r="J122" s="945">
        <v>66</v>
      </c>
      <c r="K122" s="540">
        <v>16</v>
      </c>
      <c r="L122" s="529">
        <v>69.81</v>
      </c>
      <c r="M122" s="529">
        <v>61.5</v>
      </c>
      <c r="N122" s="443">
        <v>11</v>
      </c>
      <c r="O122" s="528">
        <v>10</v>
      </c>
      <c r="P122" s="529">
        <v>68</v>
      </c>
      <c r="Q122" s="518">
        <v>60.28</v>
      </c>
      <c r="R122" s="443">
        <v>13</v>
      </c>
      <c r="S122" s="528">
        <v>10</v>
      </c>
      <c r="T122" s="529">
        <v>70.5</v>
      </c>
      <c r="U122" s="442">
        <v>59.97</v>
      </c>
      <c r="V122" s="519">
        <v>10</v>
      </c>
      <c r="W122" s="521">
        <v>16</v>
      </c>
      <c r="X122" s="752">
        <v>61.3125</v>
      </c>
      <c r="Y122" s="520">
        <v>57.56</v>
      </c>
      <c r="Z122" s="519">
        <v>24</v>
      </c>
      <c r="AA122" s="521">
        <v>15</v>
      </c>
      <c r="AB122" s="753">
        <v>63.33</v>
      </c>
      <c r="AC122" s="442">
        <v>62.57</v>
      </c>
      <c r="AD122" s="519">
        <v>32</v>
      </c>
      <c r="AE122" s="275">
        <f t="shared" si="1"/>
        <v>197</v>
      </c>
      <c r="AF122" s="67"/>
    </row>
    <row r="123" spans="1:32" ht="15" customHeight="1" x14ac:dyDescent="0.25">
      <c r="A123" s="260">
        <v>6</v>
      </c>
      <c r="B123" s="122" t="s">
        <v>173</v>
      </c>
      <c r="C123" s="924">
        <v>4</v>
      </c>
      <c r="D123" s="517">
        <v>53.75</v>
      </c>
      <c r="E123" s="1170">
        <v>56.57</v>
      </c>
      <c r="F123" s="925">
        <v>48</v>
      </c>
      <c r="G123" s="924"/>
      <c r="H123" s="517"/>
      <c r="I123" s="748">
        <v>53.3</v>
      </c>
      <c r="J123" s="925">
        <v>92</v>
      </c>
      <c r="K123" s="516"/>
      <c r="L123" s="529"/>
      <c r="M123" s="743">
        <v>61.5</v>
      </c>
      <c r="N123" s="443">
        <v>100</v>
      </c>
      <c r="O123" s="528"/>
      <c r="P123" s="529"/>
      <c r="Q123" s="526">
        <v>60.28</v>
      </c>
      <c r="R123" s="443">
        <v>98</v>
      </c>
      <c r="S123" s="516"/>
      <c r="T123" s="517"/>
      <c r="U123" s="442">
        <v>59.97</v>
      </c>
      <c r="V123" s="519">
        <v>100</v>
      </c>
      <c r="W123" s="531"/>
      <c r="X123" s="532"/>
      <c r="Y123" s="520">
        <v>57.56</v>
      </c>
      <c r="Z123" s="519">
        <v>97</v>
      </c>
      <c r="AA123" s="531"/>
      <c r="AB123" s="532"/>
      <c r="AC123" s="442">
        <v>62.57</v>
      </c>
      <c r="AD123" s="519">
        <v>87</v>
      </c>
      <c r="AE123" s="275">
        <f t="shared" si="1"/>
        <v>622</v>
      </c>
      <c r="AF123" s="67"/>
    </row>
    <row r="124" spans="1:32" ht="15" customHeight="1" x14ac:dyDescent="0.25">
      <c r="A124" s="260">
        <v>7</v>
      </c>
      <c r="B124" s="380" t="s">
        <v>98</v>
      </c>
      <c r="C124" s="946">
        <v>2</v>
      </c>
      <c r="D124" s="744">
        <v>25.5</v>
      </c>
      <c r="E124" s="1178">
        <v>56.57</v>
      </c>
      <c r="F124" s="947">
        <v>84</v>
      </c>
      <c r="G124" s="946">
        <v>6</v>
      </c>
      <c r="H124" s="744">
        <v>63.5</v>
      </c>
      <c r="I124" s="748">
        <v>53.3</v>
      </c>
      <c r="J124" s="947">
        <v>22</v>
      </c>
      <c r="K124" s="776">
        <v>3</v>
      </c>
      <c r="L124" s="751">
        <v>52.33</v>
      </c>
      <c r="M124" s="744">
        <v>61.5</v>
      </c>
      <c r="N124" s="443">
        <v>58</v>
      </c>
      <c r="O124" s="528">
        <v>5</v>
      </c>
      <c r="P124" s="529">
        <v>45</v>
      </c>
      <c r="Q124" s="518">
        <v>60.28</v>
      </c>
      <c r="R124" s="443">
        <v>74</v>
      </c>
      <c r="S124" s="528">
        <v>4</v>
      </c>
      <c r="T124" s="529">
        <v>45.25</v>
      </c>
      <c r="U124" s="442">
        <v>59.97</v>
      </c>
      <c r="V124" s="519">
        <v>77</v>
      </c>
      <c r="W124" s="770">
        <v>4</v>
      </c>
      <c r="X124" s="301">
        <v>39.25</v>
      </c>
      <c r="Y124" s="520">
        <v>57.56</v>
      </c>
      <c r="Z124" s="519">
        <v>88</v>
      </c>
      <c r="AA124" s="766">
        <v>1</v>
      </c>
      <c r="AB124" s="745">
        <v>97</v>
      </c>
      <c r="AC124" s="442">
        <v>62.57</v>
      </c>
      <c r="AD124" s="519">
        <v>1</v>
      </c>
      <c r="AE124" s="275">
        <f t="shared" si="1"/>
        <v>404</v>
      </c>
      <c r="AF124" s="67"/>
    </row>
    <row r="125" spans="1:32" ht="15" customHeight="1" x14ac:dyDescent="0.25">
      <c r="A125" s="260">
        <v>8</v>
      </c>
      <c r="B125" s="380" t="s">
        <v>68</v>
      </c>
      <c r="C125" s="946">
        <v>1</v>
      </c>
      <c r="D125" s="744">
        <v>15</v>
      </c>
      <c r="E125" s="1178">
        <v>56.57</v>
      </c>
      <c r="F125" s="947">
        <v>91</v>
      </c>
      <c r="G125" s="946"/>
      <c r="H125" s="751"/>
      <c r="I125" s="748">
        <v>53.3</v>
      </c>
      <c r="J125" s="947">
        <v>92</v>
      </c>
      <c r="K125" s="776"/>
      <c r="L125" s="751"/>
      <c r="M125" s="744">
        <v>61.5</v>
      </c>
      <c r="N125" s="443">
        <v>100</v>
      </c>
      <c r="O125" s="528">
        <v>1</v>
      </c>
      <c r="P125" s="529">
        <v>40</v>
      </c>
      <c r="Q125" s="518">
        <v>60.28</v>
      </c>
      <c r="R125" s="443">
        <v>82</v>
      </c>
      <c r="S125" s="528">
        <v>1</v>
      </c>
      <c r="T125" s="529">
        <v>34</v>
      </c>
      <c r="U125" s="442">
        <v>59.97</v>
      </c>
      <c r="V125" s="519">
        <v>92</v>
      </c>
      <c r="W125" s="521"/>
      <c r="X125" s="522"/>
      <c r="Y125" s="520">
        <v>57.56</v>
      </c>
      <c r="Z125" s="519">
        <v>97</v>
      </c>
      <c r="AA125" s="521"/>
      <c r="AB125" s="522"/>
      <c r="AC125" s="442">
        <v>62.57</v>
      </c>
      <c r="AD125" s="519">
        <v>87</v>
      </c>
      <c r="AE125" s="275">
        <f t="shared" si="1"/>
        <v>641</v>
      </c>
      <c r="AF125" s="67"/>
    </row>
    <row r="126" spans="1:32" ht="15" customHeight="1" x14ac:dyDescent="0.25">
      <c r="A126" s="754">
        <v>9</v>
      </c>
      <c r="B126" s="121" t="s">
        <v>135</v>
      </c>
      <c r="C126" s="936"/>
      <c r="D126" s="743"/>
      <c r="E126" s="1174">
        <v>56.57</v>
      </c>
      <c r="F126" s="937">
        <v>96</v>
      </c>
      <c r="G126" s="936"/>
      <c r="H126" s="526"/>
      <c r="I126" s="748">
        <v>53.3</v>
      </c>
      <c r="J126" s="937">
        <v>92</v>
      </c>
      <c r="K126" s="534"/>
      <c r="L126" s="526"/>
      <c r="M126" s="743">
        <v>61.5</v>
      </c>
      <c r="N126" s="443">
        <v>100</v>
      </c>
      <c r="O126" s="528"/>
      <c r="P126" s="529"/>
      <c r="Q126" s="526">
        <v>60.28</v>
      </c>
      <c r="R126" s="443">
        <v>98</v>
      </c>
      <c r="S126" s="528">
        <v>1</v>
      </c>
      <c r="T126" s="529">
        <v>62</v>
      </c>
      <c r="U126" s="442">
        <v>59.97</v>
      </c>
      <c r="V126" s="519">
        <v>32</v>
      </c>
      <c r="W126" s="770"/>
      <c r="X126" s="301"/>
      <c r="Y126" s="520">
        <v>57.56</v>
      </c>
      <c r="Z126" s="519">
        <v>97</v>
      </c>
      <c r="AA126" s="531"/>
      <c r="AB126" s="301"/>
      <c r="AC126" s="442">
        <v>62.57</v>
      </c>
      <c r="AD126" s="519">
        <v>87</v>
      </c>
      <c r="AE126" s="451">
        <f t="shared" si="1"/>
        <v>602</v>
      </c>
      <c r="AF126" s="67"/>
    </row>
    <row r="127" spans="1:32" s="573" customFormat="1" ht="15" customHeight="1" x14ac:dyDescent="0.25">
      <c r="A127" s="754">
        <v>10</v>
      </c>
      <c r="B127" s="376" t="s">
        <v>157</v>
      </c>
      <c r="C127" s="938"/>
      <c r="D127" s="1194"/>
      <c r="E127" s="1175">
        <v>56.57</v>
      </c>
      <c r="F127" s="940">
        <v>96</v>
      </c>
      <c r="G127" s="938"/>
      <c r="H127" s="939"/>
      <c r="I127" s="930">
        <v>53.3</v>
      </c>
      <c r="J127" s="940">
        <v>92</v>
      </c>
      <c r="K127" s="1193"/>
      <c r="L127" s="939"/>
      <c r="M127" s="1194">
        <v>61.5</v>
      </c>
      <c r="N127" s="1195">
        <v>100</v>
      </c>
      <c r="O127" s="1196">
        <v>5</v>
      </c>
      <c r="P127" s="1197">
        <v>40</v>
      </c>
      <c r="Q127" s="939">
        <v>60.28</v>
      </c>
      <c r="R127" s="1195">
        <v>81</v>
      </c>
      <c r="S127" s="1196">
        <v>3</v>
      </c>
      <c r="T127" s="1197">
        <v>50</v>
      </c>
      <c r="U127" s="1198">
        <v>59.97</v>
      </c>
      <c r="V127" s="1199">
        <v>65</v>
      </c>
      <c r="W127" s="1200">
        <v>3</v>
      </c>
      <c r="X127" s="1201">
        <v>51</v>
      </c>
      <c r="Y127" s="1202">
        <v>57.56</v>
      </c>
      <c r="Z127" s="1199">
        <v>62</v>
      </c>
      <c r="AA127" s="1203">
        <v>6</v>
      </c>
      <c r="AB127" s="1201">
        <v>55.67</v>
      </c>
      <c r="AC127" s="1198">
        <v>62.57</v>
      </c>
      <c r="AD127" s="1199">
        <v>57</v>
      </c>
      <c r="AE127" s="451">
        <f t="shared" si="1"/>
        <v>553</v>
      </c>
      <c r="AF127" s="67"/>
    </row>
    <row r="128" spans="1:32" ht="15" customHeight="1" thickBot="1" x14ac:dyDescent="0.3">
      <c r="A128" s="261">
        <v>11</v>
      </c>
      <c r="B128" s="265" t="s">
        <v>67</v>
      </c>
      <c r="C128" s="980"/>
      <c r="D128" s="762"/>
      <c r="E128" s="1205">
        <v>56.57</v>
      </c>
      <c r="F128" s="982">
        <v>96</v>
      </c>
      <c r="G128" s="980"/>
      <c r="H128" s="761"/>
      <c r="I128" s="981">
        <v>53.3</v>
      </c>
      <c r="J128" s="982">
        <v>92</v>
      </c>
      <c r="K128" s="772"/>
      <c r="L128" s="761"/>
      <c r="M128" s="762">
        <v>61.5</v>
      </c>
      <c r="N128" s="508">
        <v>100</v>
      </c>
      <c r="O128" s="772"/>
      <c r="P128" s="761"/>
      <c r="Q128" s="761">
        <v>60.28</v>
      </c>
      <c r="R128" s="508">
        <v>98</v>
      </c>
      <c r="S128" s="552">
        <v>1</v>
      </c>
      <c r="T128" s="763">
        <v>47</v>
      </c>
      <c r="U128" s="553">
        <v>59.97</v>
      </c>
      <c r="V128" s="554">
        <v>75</v>
      </c>
      <c r="W128" s="767"/>
      <c r="X128" s="764"/>
      <c r="Y128" s="555">
        <v>57.56</v>
      </c>
      <c r="Z128" s="554">
        <v>97</v>
      </c>
      <c r="AA128" s="767"/>
      <c r="AB128" s="764"/>
      <c r="AC128" s="553">
        <v>62.57</v>
      </c>
      <c r="AD128" s="554">
        <v>87</v>
      </c>
      <c r="AE128" s="276">
        <f t="shared" si="1"/>
        <v>645</v>
      </c>
      <c r="AF128" s="67"/>
    </row>
    <row r="129" spans="1:31" ht="15" customHeight="1" x14ac:dyDescent="0.25">
      <c r="A129" s="561" t="s">
        <v>158</v>
      </c>
      <c r="B129" s="268"/>
      <c r="C129" s="268"/>
      <c r="D129" s="1221">
        <f>AVERAGE(D5,D7:D14,D16:D29,D31:D49,D51:D68,D70:D84,D86:D116,D118:D128)</f>
        <v>50.189647717779295</v>
      </c>
      <c r="E129" s="268"/>
      <c r="F129" s="268"/>
      <c r="G129" s="268"/>
      <c r="H129" s="739">
        <f>AVERAGE(H5,H7:H14,H16:H29,H31:H49,H51:H68,H70:H84,H86:H116,H118:H128)</f>
        <v>53.30309219527868</v>
      </c>
      <c r="I129" s="268"/>
      <c r="J129" s="268"/>
      <c r="K129" s="268"/>
      <c r="L129" s="739">
        <f>AVERAGE(L5,L7:L14,L16:L29,L31:L49,L51:L68,L70:L84,L86:L116,L118:L128)</f>
        <v>53.833030303030306</v>
      </c>
      <c r="M129" s="268"/>
      <c r="N129" s="268"/>
      <c r="O129" s="268"/>
      <c r="P129" s="425">
        <f>AVERAGE(P5,P7:P14,P16:P29,P31:P49,P51:P68,P70:P84,P86:P116,P118:P128)</f>
        <v>54.327023267144554</v>
      </c>
      <c r="Q129" s="366"/>
      <c r="R129" s="366"/>
      <c r="S129" s="338"/>
      <c r="T129" s="339">
        <f>AVERAGE(T5,T7:T14,T16:T29,T31:T49,T51:T68,T70:T84,T86:T116,T118:T128)</f>
        <v>54.510107275791192</v>
      </c>
      <c r="U129" s="339"/>
      <c r="V129" s="339"/>
      <c r="W129" s="339"/>
      <c r="X129" s="339">
        <f>AVERAGE(X5,X7:X14,X16:X29,X31:X49,X51:X68,X70:X84,X86:X116,X118:X128)</f>
        <v>55.107905186876259</v>
      </c>
      <c r="Y129" s="339"/>
      <c r="Z129" s="339"/>
      <c r="AA129" s="339"/>
      <c r="AB129" s="339">
        <f>AVERAGE(AB5,AB7:AB14,AB16:AB29,AB31:AB49,AB51:AB68,AB70:AB84,AB86:AB116,AB118:AB128)</f>
        <v>60.577533720930234</v>
      </c>
      <c r="AC129" s="267"/>
      <c r="AD129" s="267"/>
      <c r="AE129" s="267"/>
    </row>
    <row r="130" spans="1:31" x14ac:dyDescent="0.25">
      <c r="A130" s="562" t="s">
        <v>159</v>
      </c>
      <c r="D130" s="6">
        <v>56.57</v>
      </c>
      <c r="H130" s="733">
        <v>53.3</v>
      </c>
      <c r="L130" s="733">
        <v>61.5</v>
      </c>
      <c r="P130" s="282">
        <v>60.28</v>
      </c>
      <c r="Q130" s="282"/>
      <c r="R130" s="282"/>
      <c r="S130" s="282"/>
      <c r="T130" s="282">
        <v>59.97</v>
      </c>
      <c r="U130" s="282"/>
      <c r="V130" s="282"/>
      <c r="W130" s="282"/>
      <c r="X130" s="282">
        <v>57.56</v>
      </c>
      <c r="Y130" s="282"/>
      <c r="Z130" s="282"/>
      <c r="AA130" s="282"/>
      <c r="AB130" s="282">
        <v>62.57</v>
      </c>
      <c r="AC130" s="282"/>
      <c r="AD130" s="282"/>
    </row>
    <row r="131" spans="1:31" x14ac:dyDescent="0.25">
      <c r="AB131" s="88"/>
    </row>
  </sheetData>
  <mergeCells count="10">
    <mergeCell ref="AE2:AE3"/>
    <mergeCell ref="A2:A3"/>
    <mergeCell ref="B2:B3"/>
    <mergeCell ref="S2:V2"/>
    <mergeCell ref="W2:Z2"/>
    <mergeCell ref="AA2:AD2"/>
    <mergeCell ref="O2:R2"/>
    <mergeCell ref="K2:N2"/>
    <mergeCell ref="G2:J2"/>
    <mergeCell ref="C2:F2"/>
  </mergeCells>
  <conditionalFormatting sqref="AB4:AB130">
    <cfRule type="cellIs" dxfId="127" priority="25" stopIfTrue="1" operator="equal">
      <formula>$AB$129</formula>
    </cfRule>
    <cfRule type="containsBlanks" dxfId="126" priority="26" stopIfTrue="1">
      <formula>LEN(TRIM(AB4))=0</formula>
    </cfRule>
    <cfRule type="cellIs" dxfId="125" priority="27" stopIfTrue="1" operator="lessThan">
      <formula>50</formula>
    </cfRule>
    <cfRule type="cellIs" dxfId="124" priority="28" stopIfTrue="1" operator="between">
      <formula>$AB$129</formula>
      <formula>50</formula>
    </cfRule>
    <cfRule type="cellIs" dxfId="123" priority="29" stopIfTrue="1" operator="between">
      <formula>75</formula>
      <formula>$AB$129</formula>
    </cfRule>
    <cfRule type="cellIs" dxfId="122" priority="30" stopIfTrue="1" operator="greaterThanOrEqual">
      <formula>75</formula>
    </cfRule>
  </conditionalFormatting>
  <conditionalFormatting sqref="X4:X130">
    <cfRule type="cellIs" dxfId="121" priority="31" stopIfTrue="1" operator="equal">
      <formula>$X$129</formula>
    </cfRule>
    <cfRule type="containsBlanks" dxfId="120" priority="32" stopIfTrue="1">
      <formula>LEN(TRIM(X4))=0</formula>
    </cfRule>
    <cfRule type="cellIs" dxfId="119" priority="33" stopIfTrue="1" operator="lessThan">
      <formula>50</formula>
    </cfRule>
    <cfRule type="cellIs" dxfId="118" priority="34" stopIfTrue="1" operator="between">
      <formula>$X$129</formula>
      <formula>50</formula>
    </cfRule>
    <cfRule type="cellIs" dxfId="117" priority="35" stopIfTrue="1" operator="between">
      <formula>75</formula>
      <formula>$X$129</formula>
    </cfRule>
    <cfRule type="cellIs" dxfId="116" priority="36" stopIfTrue="1" operator="greaterThanOrEqual">
      <formula>75</formula>
    </cfRule>
  </conditionalFormatting>
  <conditionalFormatting sqref="T4:T130">
    <cfRule type="cellIs" dxfId="115" priority="37" stopIfTrue="1" operator="equal">
      <formula>$T$129</formula>
    </cfRule>
    <cfRule type="containsBlanks" dxfId="114" priority="38" stopIfTrue="1">
      <formula>LEN(TRIM(T4))=0</formula>
    </cfRule>
    <cfRule type="cellIs" dxfId="113" priority="39" stopIfTrue="1" operator="lessThan">
      <formula>50</formula>
    </cfRule>
    <cfRule type="cellIs" dxfId="112" priority="40" stopIfTrue="1" operator="between">
      <formula>$T$129</formula>
      <formula>50</formula>
    </cfRule>
    <cfRule type="cellIs" dxfId="111" priority="41" stopIfTrue="1" operator="between">
      <formula>74.999</formula>
      <formula>$T$129</formula>
    </cfRule>
    <cfRule type="cellIs" dxfId="110" priority="42" stopIfTrue="1" operator="greaterThanOrEqual">
      <formula>75</formula>
    </cfRule>
  </conditionalFormatting>
  <conditionalFormatting sqref="P4:P130">
    <cfRule type="cellIs" dxfId="109" priority="43" stopIfTrue="1" operator="equal">
      <formula>$P$129</formula>
    </cfRule>
    <cfRule type="containsBlanks" dxfId="108" priority="44" stopIfTrue="1">
      <formula>LEN(TRIM(P4))=0</formula>
    </cfRule>
    <cfRule type="cellIs" dxfId="107" priority="45" stopIfTrue="1" operator="lessThan">
      <formula>50</formula>
    </cfRule>
    <cfRule type="cellIs" dxfId="106" priority="46" stopIfTrue="1" operator="between">
      <formula>$P$129</formula>
      <formula>50</formula>
    </cfRule>
    <cfRule type="cellIs" dxfId="105" priority="47" stopIfTrue="1" operator="between">
      <formula>74.999</formula>
      <formula>$P$129</formula>
    </cfRule>
    <cfRule type="cellIs" dxfId="104" priority="48" stopIfTrue="1" operator="greaterThanOrEqual">
      <formula>75</formula>
    </cfRule>
  </conditionalFormatting>
  <conditionalFormatting sqref="L4:L130">
    <cfRule type="containsBlanks" dxfId="103" priority="19" stopIfTrue="1">
      <formula>LEN(TRIM(L4))=0</formula>
    </cfRule>
    <cfRule type="cellIs" dxfId="102" priority="20" stopIfTrue="1" operator="equal">
      <formula>$L$129</formula>
    </cfRule>
    <cfRule type="cellIs" dxfId="101" priority="21" stopIfTrue="1" operator="lessThan">
      <formula>50</formula>
    </cfRule>
    <cfRule type="cellIs" dxfId="100" priority="22" stopIfTrue="1" operator="between">
      <formula>$L$129</formula>
      <formula>50</formula>
    </cfRule>
    <cfRule type="cellIs" dxfId="99" priority="23" stopIfTrue="1" operator="between">
      <formula>74.999</formula>
      <formula>$L$129</formula>
    </cfRule>
    <cfRule type="cellIs" dxfId="98" priority="24" stopIfTrue="1" operator="greaterThanOrEqual">
      <formula>75</formula>
    </cfRule>
  </conditionalFormatting>
  <conditionalFormatting sqref="H4:H130">
    <cfRule type="cellIs" dxfId="97" priority="13" operator="between">
      <formula>$H$129</formula>
      <formula>53.3</formula>
    </cfRule>
    <cfRule type="containsBlanks" dxfId="96" priority="14">
      <formula>LEN(TRIM(H4))=0</formula>
    </cfRule>
    <cfRule type="cellIs" dxfId="95" priority="15" operator="lessThan">
      <formula>50</formula>
    </cfRule>
    <cfRule type="cellIs" dxfId="94" priority="16" operator="between">
      <formula>$H$129</formula>
      <formula>50</formula>
    </cfRule>
    <cfRule type="cellIs" dxfId="93" priority="17" operator="between">
      <formula>75</formula>
      <formula>$H$129</formula>
    </cfRule>
    <cfRule type="cellIs" dxfId="92" priority="18" operator="greaterThanOrEqual">
      <formula>75</formula>
    </cfRule>
  </conditionalFormatting>
  <conditionalFormatting sqref="D4:D130">
    <cfRule type="cellIs" dxfId="91" priority="1" operator="equal">
      <formula>$D$129</formula>
    </cfRule>
    <cfRule type="containsBlanks" dxfId="90" priority="2">
      <formula>LEN(TRIM(D4))=0</formula>
    </cfRule>
    <cfRule type="cellIs" dxfId="89" priority="3" operator="lessThan">
      <formula>50</formula>
    </cfRule>
    <cfRule type="cellIs" dxfId="88" priority="4" operator="between">
      <formula>$D$129</formula>
      <formula>50</formula>
    </cfRule>
    <cfRule type="cellIs" dxfId="87" priority="5" operator="between">
      <formula>75</formula>
      <formula>$D$129</formula>
    </cfRule>
    <cfRule type="cellIs" dxfId="86" priority="6" operator="greaterThanOrEqual">
      <formula>75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5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RowHeight="15" x14ac:dyDescent="0.25"/>
  <cols>
    <col min="1" max="1" width="4.7109375" customWidth="1"/>
    <col min="2" max="2" width="18.7109375" style="573" customWidth="1"/>
    <col min="3" max="3" width="31.7109375" style="573" customWidth="1"/>
    <col min="4" max="5" width="7.7109375" style="573" customWidth="1"/>
    <col min="6" max="6" width="18.7109375" style="573" customWidth="1"/>
    <col min="7" max="7" width="31.7109375" style="573" customWidth="1"/>
    <col min="8" max="9" width="7.7109375" style="573" customWidth="1"/>
    <col min="10" max="10" width="18.7109375" style="573" customWidth="1"/>
    <col min="11" max="11" width="31.5703125" style="573" customWidth="1"/>
    <col min="12" max="13" width="7.7109375" style="573" customWidth="1"/>
    <col min="14" max="14" width="18.7109375" customWidth="1"/>
    <col min="15" max="15" width="31.7109375" customWidth="1"/>
    <col min="16" max="17" width="7.7109375" customWidth="1"/>
    <col min="18" max="18" width="18.7109375" customWidth="1"/>
    <col min="19" max="19" width="31.7109375" customWidth="1"/>
    <col min="20" max="21" width="7.7109375" customWidth="1"/>
    <col min="22" max="22" width="18.7109375" customWidth="1"/>
    <col min="23" max="23" width="31.7109375" customWidth="1"/>
    <col min="24" max="25" width="7.7109375" customWidth="1"/>
    <col min="26" max="26" width="18.7109375" customWidth="1"/>
    <col min="27" max="27" width="31.7109375" style="4" customWidth="1"/>
    <col min="28" max="30" width="7.7109375" customWidth="1"/>
  </cols>
  <sheetData>
    <row r="1" spans="1:32" x14ac:dyDescent="0.25">
      <c r="AE1" s="334"/>
      <c r="AF1" s="36" t="s">
        <v>115</v>
      </c>
    </row>
    <row r="2" spans="1:32" ht="15.75" x14ac:dyDescent="0.25">
      <c r="C2" s="990" t="s">
        <v>113</v>
      </c>
      <c r="G2" s="283"/>
      <c r="H2" s="283"/>
      <c r="I2" s="283"/>
      <c r="N2" s="283"/>
      <c r="O2" s="283"/>
      <c r="P2" s="283"/>
      <c r="T2" s="283"/>
      <c r="U2" s="283"/>
      <c r="V2" s="283"/>
      <c r="W2" s="283"/>
      <c r="X2" s="283"/>
      <c r="Y2" s="283"/>
      <c r="Z2" s="283"/>
      <c r="AA2" s="283"/>
      <c r="AE2" s="305"/>
      <c r="AF2" s="36" t="s">
        <v>116</v>
      </c>
    </row>
    <row r="3" spans="1:32" ht="15.75" thickBot="1" x14ac:dyDescent="0.3">
      <c r="AE3" s="306"/>
      <c r="AF3" s="36" t="s">
        <v>117</v>
      </c>
    </row>
    <row r="4" spans="1:32" s="3" customFormat="1" ht="16.5" customHeight="1" x14ac:dyDescent="0.25">
      <c r="A4" s="1234" t="s">
        <v>66</v>
      </c>
      <c r="B4" s="1237">
        <v>2021</v>
      </c>
      <c r="C4" s="1237"/>
      <c r="D4" s="1237"/>
      <c r="E4" s="1238"/>
      <c r="F4" s="1237">
        <v>2020</v>
      </c>
      <c r="G4" s="1237"/>
      <c r="H4" s="1237"/>
      <c r="I4" s="1238"/>
      <c r="J4" s="1237">
        <v>2019</v>
      </c>
      <c r="K4" s="1237"/>
      <c r="L4" s="1237"/>
      <c r="M4" s="1238"/>
      <c r="N4" s="1236">
        <v>2018</v>
      </c>
      <c r="O4" s="1237"/>
      <c r="P4" s="1237"/>
      <c r="Q4" s="1238"/>
      <c r="R4" s="1236">
        <v>2017</v>
      </c>
      <c r="S4" s="1237"/>
      <c r="T4" s="1237"/>
      <c r="U4" s="1238"/>
      <c r="V4" s="1236">
        <v>2016</v>
      </c>
      <c r="W4" s="1237"/>
      <c r="X4" s="1237"/>
      <c r="Y4" s="1238"/>
      <c r="Z4" s="1236">
        <v>2015</v>
      </c>
      <c r="AA4" s="1237"/>
      <c r="AB4" s="1237"/>
      <c r="AC4" s="1238"/>
      <c r="AE4" s="37"/>
      <c r="AF4" s="36" t="s">
        <v>118</v>
      </c>
    </row>
    <row r="5" spans="1:32" ht="47.25" customHeight="1" thickBot="1" x14ac:dyDescent="0.3">
      <c r="A5" s="1235"/>
      <c r="B5" s="818" t="s">
        <v>65</v>
      </c>
      <c r="C5" s="834" t="s">
        <v>125</v>
      </c>
      <c r="D5" s="837" t="s">
        <v>126</v>
      </c>
      <c r="E5" s="205" t="s">
        <v>127</v>
      </c>
      <c r="F5" s="818" t="s">
        <v>65</v>
      </c>
      <c r="G5" s="834" t="s">
        <v>125</v>
      </c>
      <c r="H5" s="837" t="s">
        <v>126</v>
      </c>
      <c r="I5" s="205" t="s">
        <v>127</v>
      </c>
      <c r="J5" s="203" t="s">
        <v>65</v>
      </c>
      <c r="K5" s="203" t="s">
        <v>125</v>
      </c>
      <c r="L5" s="204" t="s">
        <v>126</v>
      </c>
      <c r="M5" s="205" t="s">
        <v>127</v>
      </c>
      <c r="N5" s="575" t="s">
        <v>65</v>
      </c>
      <c r="O5" s="203" t="s">
        <v>125</v>
      </c>
      <c r="P5" s="204" t="s">
        <v>126</v>
      </c>
      <c r="Q5" s="205" t="s">
        <v>127</v>
      </c>
      <c r="R5" s="575" t="s">
        <v>65</v>
      </c>
      <c r="S5" s="203" t="s">
        <v>125</v>
      </c>
      <c r="T5" s="204" t="s">
        <v>126</v>
      </c>
      <c r="U5" s="205" t="s">
        <v>127</v>
      </c>
      <c r="V5" s="575" t="s">
        <v>65</v>
      </c>
      <c r="W5" s="203" t="s">
        <v>125</v>
      </c>
      <c r="X5" s="204" t="s">
        <v>126</v>
      </c>
      <c r="Y5" s="205" t="s">
        <v>127</v>
      </c>
      <c r="Z5" s="575" t="s">
        <v>65</v>
      </c>
      <c r="AA5" s="203" t="s">
        <v>125</v>
      </c>
      <c r="AB5" s="204" t="s">
        <v>126</v>
      </c>
      <c r="AC5" s="205" t="s">
        <v>127</v>
      </c>
      <c r="AD5" s="12"/>
      <c r="AE5" s="12"/>
    </row>
    <row r="6" spans="1:32" ht="15" customHeight="1" x14ac:dyDescent="0.25">
      <c r="A6" s="38">
        <v>1</v>
      </c>
      <c r="B6" s="171" t="s">
        <v>2</v>
      </c>
      <c r="C6" s="106" t="s">
        <v>197</v>
      </c>
      <c r="D6" s="106">
        <v>56.57</v>
      </c>
      <c r="E6" s="899">
        <v>83.8</v>
      </c>
      <c r="F6" s="171" t="s">
        <v>52</v>
      </c>
      <c r="G6" s="106" t="s">
        <v>103</v>
      </c>
      <c r="H6" s="905">
        <v>53.3</v>
      </c>
      <c r="I6" s="899">
        <v>97</v>
      </c>
      <c r="J6" s="819" t="s">
        <v>2</v>
      </c>
      <c r="K6" s="33" t="s">
        <v>18</v>
      </c>
      <c r="L6" s="624">
        <v>61.5</v>
      </c>
      <c r="M6" s="83">
        <v>91</v>
      </c>
      <c r="N6" s="213" t="s">
        <v>26</v>
      </c>
      <c r="O6" s="33" t="s">
        <v>107</v>
      </c>
      <c r="P6" s="269">
        <v>60.28</v>
      </c>
      <c r="Q6" s="35">
        <v>95</v>
      </c>
      <c r="R6" s="213" t="s">
        <v>2</v>
      </c>
      <c r="S6" s="116" t="s">
        <v>18</v>
      </c>
      <c r="T6" s="111">
        <v>59.97</v>
      </c>
      <c r="U6" s="206">
        <v>84.618181818181824</v>
      </c>
      <c r="V6" s="213" t="s">
        <v>63</v>
      </c>
      <c r="W6" s="255" t="s">
        <v>84</v>
      </c>
      <c r="X6" s="113">
        <v>57.56</v>
      </c>
      <c r="Y6" s="215">
        <v>87</v>
      </c>
      <c r="Z6" s="213" t="s">
        <v>0</v>
      </c>
      <c r="AA6" s="255" t="s">
        <v>98</v>
      </c>
      <c r="AB6" s="111">
        <v>62.57</v>
      </c>
      <c r="AC6" s="229">
        <v>97</v>
      </c>
      <c r="AD6" s="89"/>
      <c r="AE6" s="12"/>
    </row>
    <row r="7" spans="1:32" ht="15" customHeight="1" x14ac:dyDescent="0.25">
      <c r="A7" s="39">
        <v>2</v>
      </c>
      <c r="B7" s="142" t="s">
        <v>2</v>
      </c>
      <c r="C7" s="167" t="s">
        <v>188</v>
      </c>
      <c r="D7" s="167">
        <v>56.57</v>
      </c>
      <c r="E7" s="900">
        <v>83</v>
      </c>
      <c r="F7" s="142" t="s">
        <v>2</v>
      </c>
      <c r="G7" s="167" t="s">
        <v>18</v>
      </c>
      <c r="H7" s="906">
        <v>53.3</v>
      </c>
      <c r="I7" s="900">
        <v>89.61666666666666</v>
      </c>
      <c r="J7" s="820" t="s">
        <v>2</v>
      </c>
      <c r="K7" s="577" t="s">
        <v>10</v>
      </c>
      <c r="L7" s="70">
        <v>61.5</v>
      </c>
      <c r="M7" s="14">
        <v>83</v>
      </c>
      <c r="N7" s="235" t="s">
        <v>63</v>
      </c>
      <c r="O7" s="328" t="s">
        <v>144</v>
      </c>
      <c r="P7" s="71">
        <v>60.28</v>
      </c>
      <c r="Q7" s="313">
        <v>84</v>
      </c>
      <c r="R7" s="216" t="s">
        <v>63</v>
      </c>
      <c r="S7" s="118" t="s">
        <v>79</v>
      </c>
      <c r="T7" s="53">
        <v>59.97</v>
      </c>
      <c r="U7" s="45">
        <v>78</v>
      </c>
      <c r="V7" s="216" t="s">
        <v>2</v>
      </c>
      <c r="W7" s="117" t="s">
        <v>3</v>
      </c>
      <c r="X7" s="108">
        <v>57.56</v>
      </c>
      <c r="Y7" s="217">
        <v>87</v>
      </c>
      <c r="Z7" s="216" t="s">
        <v>2</v>
      </c>
      <c r="AA7" s="117" t="s">
        <v>7</v>
      </c>
      <c r="AB7" s="53">
        <v>62.57</v>
      </c>
      <c r="AC7" s="230">
        <v>90</v>
      </c>
      <c r="AD7" s="89"/>
      <c r="AE7" s="12"/>
    </row>
    <row r="8" spans="1:32" ht="15" customHeight="1" x14ac:dyDescent="0.25">
      <c r="A8" s="39">
        <v>3</v>
      </c>
      <c r="B8" s="142" t="s">
        <v>40</v>
      </c>
      <c r="C8" s="167" t="s">
        <v>50</v>
      </c>
      <c r="D8" s="167">
        <v>56.57</v>
      </c>
      <c r="E8" s="900">
        <v>82.3</v>
      </c>
      <c r="F8" s="142" t="s">
        <v>63</v>
      </c>
      <c r="G8" s="167" t="s">
        <v>78</v>
      </c>
      <c r="H8" s="906">
        <v>53.3</v>
      </c>
      <c r="I8" s="900">
        <v>85.5</v>
      </c>
      <c r="J8" s="821" t="s">
        <v>2</v>
      </c>
      <c r="K8" s="581" t="s">
        <v>20</v>
      </c>
      <c r="L8" s="70">
        <v>61.5</v>
      </c>
      <c r="M8" s="585">
        <v>80</v>
      </c>
      <c r="N8" s="216" t="s">
        <v>2</v>
      </c>
      <c r="O8" s="29" t="s">
        <v>18</v>
      </c>
      <c r="P8" s="71">
        <v>60.28</v>
      </c>
      <c r="Q8" s="18">
        <v>83.587301587301582</v>
      </c>
      <c r="R8" s="216" t="s">
        <v>26</v>
      </c>
      <c r="S8" s="119" t="s">
        <v>110</v>
      </c>
      <c r="T8" s="53">
        <v>59.97</v>
      </c>
      <c r="U8" s="207">
        <v>75.75</v>
      </c>
      <c r="V8" s="216" t="s">
        <v>2</v>
      </c>
      <c r="W8" s="122" t="s">
        <v>18</v>
      </c>
      <c r="X8" s="108">
        <v>57.56</v>
      </c>
      <c r="Y8" s="217">
        <v>76.851063829787236</v>
      </c>
      <c r="Z8" s="216" t="s">
        <v>63</v>
      </c>
      <c r="AA8" s="380" t="s">
        <v>144</v>
      </c>
      <c r="AB8" s="53">
        <v>62.57</v>
      </c>
      <c r="AC8" s="230">
        <v>85</v>
      </c>
      <c r="AD8" s="90"/>
      <c r="AE8" s="91"/>
    </row>
    <row r="9" spans="1:32" ht="15" customHeight="1" x14ac:dyDescent="0.25">
      <c r="A9" s="39">
        <v>4</v>
      </c>
      <c r="B9" s="142" t="s">
        <v>40</v>
      </c>
      <c r="C9" s="167" t="s">
        <v>47</v>
      </c>
      <c r="D9" s="167">
        <v>56.57</v>
      </c>
      <c r="E9" s="900">
        <v>82</v>
      </c>
      <c r="F9" s="348" t="s">
        <v>52</v>
      </c>
      <c r="G9" s="104" t="s">
        <v>51</v>
      </c>
      <c r="H9" s="907">
        <v>53.3</v>
      </c>
      <c r="I9" s="901">
        <v>82</v>
      </c>
      <c r="J9" s="895" t="s">
        <v>32</v>
      </c>
      <c r="K9" s="289" t="s">
        <v>131</v>
      </c>
      <c r="L9" s="49">
        <v>61.5</v>
      </c>
      <c r="M9" s="18">
        <v>77.14</v>
      </c>
      <c r="N9" s="629" t="s">
        <v>2</v>
      </c>
      <c r="O9" s="581" t="s">
        <v>11</v>
      </c>
      <c r="P9" s="71">
        <v>60.28</v>
      </c>
      <c r="Q9" s="585">
        <v>75</v>
      </c>
      <c r="R9" s="216" t="s">
        <v>2</v>
      </c>
      <c r="S9" s="117" t="s">
        <v>7</v>
      </c>
      <c r="T9" s="53">
        <v>59.97</v>
      </c>
      <c r="U9" s="45">
        <v>75</v>
      </c>
      <c r="V9" s="216" t="s">
        <v>40</v>
      </c>
      <c r="W9" s="118" t="s">
        <v>77</v>
      </c>
      <c r="X9" s="108">
        <v>57.56</v>
      </c>
      <c r="Y9" s="217">
        <v>74.5</v>
      </c>
      <c r="Z9" s="216" t="s">
        <v>52</v>
      </c>
      <c r="AA9" s="121" t="s">
        <v>103</v>
      </c>
      <c r="AB9" s="53">
        <v>62.57</v>
      </c>
      <c r="AC9" s="230">
        <v>84</v>
      </c>
      <c r="AD9" s="92"/>
      <c r="AE9" s="91"/>
    </row>
    <row r="10" spans="1:32" ht="15" customHeight="1" x14ac:dyDescent="0.25">
      <c r="A10" s="39">
        <v>5</v>
      </c>
      <c r="B10" s="142" t="s">
        <v>32</v>
      </c>
      <c r="C10" s="167" t="s">
        <v>131</v>
      </c>
      <c r="D10" s="167">
        <v>56.57</v>
      </c>
      <c r="E10" s="900">
        <v>80</v>
      </c>
      <c r="F10" s="142" t="s">
        <v>26</v>
      </c>
      <c r="G10" s="167" t="s">
        <v>30</v>
      </c>
      <c r="H10" s="906">
        <v>53.3</v>
      </c>
      <c r="I10" s="900">
        <v>76</v>
      </c>
      <c r="J10" s="825" t="s">
        <v>32</v>
      </c>
      <c r="K10" s="29" t="s">
        <v>38</v>
      </c>
      <c r="L10" s="70">
        <v>61.5</v>
      </c>
      <c r="M10" s="18">
        <v>76</v>
      </c>
      <c r="N10" s="216" t="s">
        <v>2</v>
      </c>
      <c r="O10" s="287" t="s">
        <v>141</v>
      </c>
      <c r="P10" s="71">
        <v>60.28</v>
      </c>
      <c r="Q10" s="18">
        <v>74.75</v>
      </c>
      <c r="R10" s="216" t="s">
        <v>63</v>
      </c>
      <c r="S10" s="118" t="s">
        <v>81</v>
      </c>
      <c r="T10" s="53">
        <v>59.97</v>
      </c>
      <c r="U10" s="45">
        <v>74.666666666666671</v>
      </c>
      <c r="V10" s="216" t="s">
        <v>32</v>
      </c>
      <c r="W10" s="118" t="s">
        <v>35</v>
      </c>
      <c r="X10" s="108">
        <v>57.56</v>
      </c>
      <c r="Y10" s="217">
        <v>74</v>
      </c>
      <c r="Z10" s="216" t="s">
        <v>2</v>
      </c>
      <c r="AA10" s="122" t="s">
        <v>18</v>
      </c>
      <c r="AB10" s="53">
        <v>62.57</v>
      </c>
      <c r="AC10" s="230">
        <v>83.021699999999996</v>
      </c>
      <c r="AD10" s="90"/>
      <c r="AE10" s="91"/>
    </row>
    <row r="11" spans="1:32" ht="15" customHeight="1" x14ac:dyDescent="0.25">
      <c r="A11" s="39">
        <v>6</v>
      </c>
      <c r="B11" s="142" t="s">
        <v>32</v>
      </c>
      <c r="C11" s="167" t="s">
        <v>36</v>
      </c>
      <c r="D11" s="167">
        <v>56.57</v>
      </c>
      <c r="E11" s="900">
        <v>73.3</v>
      </c>
      <c r="F11" s="142" t="s">
        <v>2</v>
      </c>
      <c r="G11" s="167" t="s">
        <v>12</v>
      </c>
      <c r="H11" s="906">
        <v>53.3</v>
      </c>
      <c r="I11" s="900">
        <v>74.909090909090907</v>
      </c>
      <c r="J11" s="821" t="s">
        <v>26</v>
      </c>
      <c r="K11" s="29" t="s">
        <v>105</v>
      </c>
      <c r="L11" s="70">
        <v>61.5</v>
      </c>
      <c r="M11" s="20">
        <v>75</v>
      </c>
      <c r="N11" s="216" t="s">
        <v>0</v>
      </c>
      <c r="O11" s="287" t="s">
        <v>134</v>
      </c>
      <c r="P11" s="71">
        <v>60.28</v>
      </c>
      <c r="Q11" s="18">
        <v>71</v>
      </c>
      <c r="R11" s="216" t="s">
        <v>40</v>
      </c>
      <c r="S11" s="118" t="s">
        <v>76</v>
      </c>
      <c r="T11" s="53">
        <v>59.97</v>
      </c>
      <c r="U11" s="208">
        <v>73.8</v>
      </c>
      <c r="V11" s="216" t="s">
        <v>26</v>
      </c>
      <c r="W11" s="119" t="s">
        <v>93</v>
      </c>
      <c r="X11" s="108">
        <v>57.56</v>
      </c>
      <c r="Y11" s="218">
        <v>73</v>
      </c>
      <c r="Z11" s="216" t="s">
        <v>32</v>
      </c>
      <c r="AA11" s="368" t="s">
        <v>31</v>
      </c>
      <c r="AB11" s="53">
        <v>62.57</v>
      </c>
      <c r="AC11" s="230">
        <v>79</v>
      </c>
      <c r="AD11" s="90"/>
      <c r="AE11" s="91"/>
    </row>
    <row r="12" spans="1:32" ht="15" customHeight="1" x14ac:dyDescent="0.25">
      <c r="A12" s="39">
        <v>7</v>
      </c>
      <c r="B12" s="142" t="s">
        <v>2</v>
      </c>
      <c r="C12" s="167" t="s">
        <v>6</v>
      </c>
      <c r="D12" s="167">
        <v>56.57</v>
      </c>
      <c r="E12" s="900">
        <v>72.400000000000006</v>
      </c>
      <c r="F12" s="142" t="s">
        <v>52</v>
      </c>
      <c r="G12" s="167" t="s">
        <v>62</v>
      </c>
      <c r="H12" s="906">
        <v>53.3</v>
      </c>
      <c r="I12" s="900">
        <v>73</v>
      </c>
      <c r="J12" s="821" t="s">
        <v>0</v>
      </c>
      <c r="K12" s="287" t="s">
        <v>134</v>
      </c>
      <c r="L12" s="70">
        <v>61.5</v>
      </c>
      <c r="M12" s="18">
        <v>73.540000000000006</v>
      </c>
      <c r="N12" s="724" t="s">
        <v>26</v>
      </c>
      <c r="O12" s="327" t="s">
        <v>27</v>
      </c>
      <c r="P12" s="71">
        <v>60.28</v>
      </c>
      <c r="Q12" s="330">
        <v>70.599999999999994</v>
      </c>
      <c r="R12" s="216" t="s">
        <v>0</v>
      </c>
      <c r="S12" s="380" t="s">
        <v>134</v>
      </c>
      <c r="T12" s="53">
        <v>59.97</v>
      </c>
      <c r="U12" s="208">
        <v>73.777777777777771</v>
      </c>
      <c r="V12" s="216" t="s">
        <v>40</v>
      </c>
      <c r="W12" s="118" t="s">
        <v>44</v>
      </c>
      <c r="X12" s="108">
        <v>57.56</v>
      </c>
      <c r="Y12" s="219">
        <v>72.333333333333329</v>
      </c>
      <c r="Z12" s="216" t="s">
        <v>0</v>
      </c>
      <c r="AA12" s="380" t="s">
        <v>134</v>
      </c>
      <c r="AB12" s="53">
        <v>62.57</v>
      </c>
      <c r="AC12" s="224">
        <v>77.44</v>
      </c>
      <c r="AD12" s="90"/>
      <c r="AE12" s="91"/>
    </row>
    <row r="13" spans="1:32" ht="15" customHeight="1" x14ac:dyDescent="0.25">
      <c r="A13" s="39">
        <v>8</v>
      </c>
      <c r="B13" s="142" t="s">
        <v>52</v>
      </c>
      <c r="C13" s="167" t="s">
        <v>61</v>
      </c>
      <c r="D13" s="167">
        <v>56.57</v>
      </c>
      <c r="E13" s="900">
        <v>72</v>
      </c>
      <c r="F13" s="142" t="s">
        <v>2</v>
      </c>
      <c r="G13" s="167" t="s">
        <v>20</v>
      </c>
      <c r="H13" s="906">
        <v>53.3</v>
      </c>
      <c r="I13" s="900">
        <v>72.333333333333329</v>
      </c>
      <c r="J13" s="821" t="s">
        <v>52</v>
      </c>
      <c r="K13" s="29" t="s">
        <v>62</v>
      </c>
      <c r="L13" s="70">
        <v>61.5</v>
      </c>
      <c r="M13" s="329">
        <v>72</v>
      </c>
      <c r="N13" s="216" t="s">
        <v>2</v>
      </c>
      <c r="O13" s="287" t="s">
        <v>142</v>
      </c>
      <c r="P13" s="71">
        <v>60.28</v>
      </c>
      <c r="Q13" s="18">
        <v>70.17647058823529</v>
      </c>
      <c r="R13" s="216" t="s">
        <v>2</v>
      </c>
      <c r="S13" s="122" t="s">
        <v>11</v>
      </c>
      <c r="T13" s="53">
        <v>59.97</v>
      </c>
      <c r="U13" s="209">
        <v>73</v>
      </c>
      <c r="V13" s="216" t="s">
        <v>63</v>
      </c>
      <c r="W13" s="118" t="s">
        <v>78</v>
      </c>
      <c r="X13" s="108">
        <v>57.56</v>
      </c>
      <c r="Y13" s="219">
        <v>72.25</v>
      </c>
      <c r="Z13" s="216" t="s">
        <v>63</v>
      </c>
      <c r="AA13" s="118" t="s">
        <v>84</v>
      </c>
      <c r="AB13" s="53">
        <v>62.57</v>
      </c>
      <c r="AC13" s="231">
        <v>77</v>
      </c>
      <c r="AD13" s="90"/>
      <c r="AE13" s="91"/>
    </row>
    <row r="14" spans="1:32" ht="15" customHeight="1" x14ac:dyDescent="0.25">
      <c r="A14" s="39">
        <v>9</v>
      </c>
      <c r="B14" s="142" t="s">
        <v>26</v>
      </c>
      <c r="C14" s="167" t="s">
        <v>110</v>
      </c>
      <c r="D14" s="167">
        <v>56.57</v>
      </c>
      <c r="E14" s="900">
        <v>72</v>
      </c>
      <c r="F14" s="142" t="s">
        <v>40</v>
      </c>
      <c r="G14" s="167" t="s">
        <v>43</v>
      </c>
      <c r="H14" s="906">
        <v>53.3</v>
      </c>
      <c r="I14" s="900">
        <v>70</v>
      </c>
      <c r="J14" s="822" t="s">
        <v>2</v>
      </c>
      <c r="K14" s="80" t="s">
        <v>12</v>
      </c>
      <c r="L14" s="70">
        <v>61.5</v>
      </c>
      <c r="M14" s="14">
        <v>72</v>
      </c>
      <c r="N14" s="216" t="s">
        <v>26</v>
      </c>
      <c r="O14" s="29" t="s">
        <v>110</v>
      </c>
      <c r="P14" s="71">
        <v>60.28</v>
      </c>
      <c r="Q14" s="20">
        <v>69</v>
      </c>
      <c r="R14" s="216" t="s">
        <v>63</v>
      </c>
      <c r="S14" s="380" t="s">
        <v>144</v>
      </c>
      <c r="T14" s="53">
        <v>59.97</v>
      </c>
      <c r="U14" s="209">
        <v>71.333333333333329</v>
      </c>
      <c r="V14" s="216" t="s">
        <v>0</v>
      </c>
      <c r="W14" s="118" t="s">
        <v>102</v>
      </c>
      <c r="X14" s="108">
        <v>57.56</v>
      </c>
      <c r="Y14" s="220">
        <v>71.83</v>
      </c>
      <c r="Z14" s="216" t="s">
        <v>52</v>
      </c>
      <c r="AA14" s="121" t="s">
        <v>62</v>
      </c>
      <c r="AB14" s="53">
        <v>62.57</v>
      </c>
      <c r="AC14" s="231">
        <v>75.555599999999998</v>
      </c>
      <c r="AD14" s="90"/>
      <c r="AE14" s="91"/>
    </row>
    <row r="15" spans="1:32" ht="15" customHeight="1" thickBot="1" x14ac:dyDescent="0.3">
      <c r="A15" s="42">
        <v>10</v>
      </c>
      <c r="B15" s="143" t="s">
        <v>52</v>
      </c>
      <c r="C15" s="836" t="s">
        <v>177</v>
      </c>
      <c r="D15" s="836">
        <v>56.57</v>
      </c>
      <c r="E15" s="902">
        <v>68</v>
      </c>
      <c r="F15" s="143" t="s">
        <v>32</v>
      </c>
      <c r="G15" s="836" t="s">
        <v>36</v>
      </c>
      <c r="H15" s="908">
        <v>53.3</v>
      </c>
      <c r="I15" s="902">
        <v>70</v>
      </c>
      <c r="J15" s="823" t="s">
        <v>32</v>
      </c>
      <c r="K15" s="30" t="s">
        <v>88</v>
      </c>
      <c r="L15" s="626">
        <v>61.5</v>
      </c>
      <c r="M15" s="22">
        <v>71</v>
      </c>
      <c r="N15" s="630" t="s">
        <v>2</v>
      </c>
      <c r="O15" s="344" t="s">
        <v>15</v>
      </c>
      <c r="P15" s="273">
        <v>60.28</v>
      </c>
      <c r="Q15" s="406">
        <v>69</v>
      </c>
      <c r="R15" s="629" t="s">
        <v>0</v>
      </c>
      <c r="S15" s="160" t="s">
        <v>96</v>
      </c>
      <c r="T15" s="714">
        <v>59.97</v>
      </c>
      <c r="U15" s="660">
        <v>70.5</v>
      </c>
      <c r="V15" s="629" t="s">
        <v>26</v>
      </c>
      <c r="W15" s="370" t="s">
        <v>91</v>
      </c>
      <c r="X15" s="719">
        <v>57.56</v>
      </c>
      <c r="Y15" s="398">
        <v>71</v>
      </c>
      <c r="Z15" s="629" t="s">
        <v>2</v>
      </c>
      <c r="AA15" s="175" t="s">
        <v>24</v>
      </c>
      <c r="AB15" s="714">
        <v>62.57</v>
      </c>
      <c r="AC15" s="390">
        <v>74.666700000000006</v>
      </c>
      <c r="AD15" s="92"/>
      <c r="AE15" s="91"/>
    </row>
    <row r="16" spans="1:32" ht="15" customHeight="1" x14ac:dyDescent="0.25">
      <c r="A16" s="39">
        <v>11</v>
      </c>
      <c r="B16" s="142" t="s">
        <v>63</v>
      </c>
      <c r="C16" s="167" t="s">
        <v>78</v>
      </c>
      <c r="D16" s="167">
        <v>56.57</v>
      </c>
      <c r="E16" s="900">
        <v>67.8125</v>
      </c>
      <c r="F16" s="142" t="s">
        <v>0</v>
      </c>
      <c r="G16" s="167" t="s">
        <v>134</v>
      </c>
      <c r="H16" s="906">
        <v>53.3</v>
      </c>
      <c r="I16" s="900">
        <v>69.625</v>
      </c>
      <c r="J16" s="819" t="s">
        <v>0</v>
      </c>
      <c r="K16" s="33" t="s">
        <v>96</v>
      </c>
      <c r="L16" s="70">
        <v>61.5</v>
      </c>
      <c r="M16" s="83">
        <v>69.81</v>
      </c>
      <c r="N16" s="235" t="s">
        <v>2</v>
      </c>
      <c r="O16" s="328" t="s">
        <v>4</v>
      </c>
      <c r="P16" s="71">
        <v>60.28</v>
      </c>
      <c r="Q16" s="81">
        <v>68.375</v>
      </c>
      <c r="R16" s="213" t="s">
        <v>2</v>
      </c>
      <c r="S16" s="116" t="s">
        <v>20</v>
      </c>
      <c r="T16" s="111">
        <v>59.97</v>
      </c>
      <c r="U16" s="238">
        <v>69.875</v>
      </c>
      <c r="V16" s="213" t="s">
        <v>26</v>
      </c>
      <c r="W16" s="168" t="s">
        <v>110</v>
      </c>
      <c r="X16" s="113">
        <v>57.56</v>
      </c>
      <c r="Y16" s="240">
        <v>68</v>
      </c>
      <c r="Z16" s="213" t="s">
        <v>2</v>
      </c>
      <c r="AA16" s="116" t="s">
        <v>1</v>
      </c>
      <c r="AB16" s="111">
        <v>62.57</v>
      </c>
      <c r="AC16" s="241">
        <v>73</v>
      </c>
      <c r="AD16" s="92"/>
      <c r="AE16" s="91"/>
    </row>
    <row r="17" spans="1:31" ht="15" customHeight="1" x14ac:dyDescent="0.25">
      <c r="A17" s="39">
        <v>12</v>
      </c>
      <c r="B17" s="142" t="s">
        <v>26</v>
      </c>
      <c r="C17" s="167" t="s">
        <v>92</v>
      </c>
      <c r="D17" s="167">
        <v>56.57</v>
      </c>
      <c r="E17" s="900">
        <v>66.099999999999994</v>
      </c>
      <c r="F17" s="142" t="s">
        <v>2</v>
      </c>
      <c r="G17" s="167" t="s">
        <v>15</v>
      </c>
      <c r="H17" s="906">
        <v>53.3</v>
      </c>
      <c r="I17" s="900">
        <v>68.5</v>
      </c>
      <c r="J17" s="821" t="s">
        <v>40</v>
      </c>
      <c r="K17" s="29" t="s">
        <v>50</v>
      </c>
      <c r="L17" s="70">
        <v>61.5</v>
      </c>
      <c r="M17" s="329">
        <v>69.5</v>
      </c>
      <c r="N17" s="216" t="s">
        <v>2</v>
      </c>
      <c r="O17" s="29" t="s">
        <v>17</v>
      </c>
      <c r="P17" s="71">
        <v>60.28</v>
      </c>
      <c r="Q17" s="14">
        <v>68.25</v>
      </c>
      <c r="R17" s="216" t="s">
        <v>26</v>
      </c>
      <c r="S17" s="120" t="s">
        <v>27</v>
      </c>
      <c r="T17" s="53">
        <v>59.97</v>
      </c>
      <c r="U17" s="208">
        <v>69.333333333333329</v>
      </c>
      <c r="V17" s="216" t="s">
        <v>2</v>
      </c>
      <c r="W17" s="122" t="s">
        <v>22</v>
      </c>
      <c r="X17" s="108">
        <v>57.56</v>
      </c>
      <c r="Y17" s="221">
        <v>68</v>
      </c>
      <c r="Z17" s="216" t="s">
        <v>26</v>
      </c>
      <c r="AA17" s="119" t="s">
        <v>93</v>
      </c>
      <c r="AB17" s="53">
        <v>62.57</v>
      </c>
      <c r="AC17" s="231">
        <v>71.5</v>
      </c>
      <c r="AD17" s="92"/>
      <c r="AE17" s="91"/>
    </row>
    <row r="18" spans="1:31" ht="15" customHeight="1" x14ac:dyDescent="0.25">
      <c r="A18" s="39">
        <v>13</v>
      </c>
      <c r="B18" s="142" t="s">
        <v>2</v>
      </c>
      <c r="C18" s="167" t="s">
        <v>12</v>
      </c>
      <c r="D18" s="167">
        <v>56.57</v>
      </c>
      <c r="E18" s="900">
        <v>66</v>
      </c>
      <c r="F18" s="142" t="s">
        <v>32</v>
      </c>
      <c r="G18" s="167" t="s">
        <v>87</v>
      </c>
      <c r="H18" s="906">
        <v>53.3</v>
      </c>
      <c r="I18" s="900">
        <v>67</v>
      </c>
      <c r="J18" s="821" t="s">
        <v>32</v>
      </c>
      <c r="K18" s="29" t="s">
        <v>104</v>
      </c>
      <c r="L18" s="70">
        <v>61.5</v>
      </c>
      <c r="M18" s="18">
        <v>69</v>
      </c>
      <c r="N18" s="216" t="s">
        <v>0</v>
      </c>
      <c r="O18" s="29" t="s">
        <v>96</v>
      </c>
      <c r="P18" s="71">
        <v>60.28</v>
      </c>
      <c r="Q18" s="18">
        <v>68</v>
      </c>
      <c r="R18" s="216" t="s">
        <v>0</v>
      </c>
      <c r="S18" s="118" t="s">
        <v>102</v>
      </c>
      <c r="T18" s="53">
        <v>59.97</v>
      </c>
      <c r="U18" s="208">
        <v>69.166666666666671</v>
      </c>
      <c r="V18" s="216" t="s">
        <v>2</v>
      </c>
      <c r="W18" s="117" t="s">
        <v>12</v>
      </c>
      <c r="X18" s="108">
        <v>57.56</v>
      </c>
      <c r="Y18" s="218">
        <v>67.428571428571431</v>
      </c>
      <c r="Z18" s="216" t="s">
        <v>40</v>
      </c>
      <c r="AA18" s="118" t="s">
        <v>85</v>
      </c>
      <c r="AB18" s="53">
        <v>62.57</v>
      </c>
      <c r="AC18" s="222">
        <v>70.666700000000006</v>
      </c>
      <c r="AD18" s="90"/>
      <c r="AE18" s="91"/>
    </row>
    <row r="19" spans="1:31" ht="15" customHeight="1" x14ac:dyDescent="0.25">
      <c r="A19" s="39">
        <v>14</v>
      </c>
      <c r="B19" s="142" t="s">
        <v>52</v>
      </c>
      <c r="C19" s="167" t="s">
        <v>62</v>
      </c>
      <c r="D19" s="167">
        <v>56.57</v>
      </c>
      <c r="E19" s="900">
        <v>65.3</v>
      </c>
      <c r="F19" s="142" t="s">
        <v>63</v>
      </c>
      <c r="G19" s="167" t="s">
        <v>83</v>
      </c>
      <c r="H19" s="906">
        <v>53.3</v>
      </c>
      <c r="I19" s="900">
        <v>65.666666666666671</v>
      </c>
      <c r="J19" s="822" t="s">
        <v>26</v>
      </c>
      <c r="K19" s="29" t="s">
        <v>92</v>
      </c>
      <c r="L19" s="70">
        <v>61.5</v>
      </c>
      <c r="M19" s="20">
        <v>69</v>
      </c>
      <c r="N19" s="216" t="s">
        <v>40</v>
      </c>
      <c r="O19" s="29" t="s">
        <v>49</v>
      </c>
      <c r="P19" s="71">
        <v>60.28</v>
      </c>
      <c r="Q19" s="329">
        <v>68</v>
      </c>
      <c r="R19" s="216" t="s">
        <v>63</v>
      </c>
      <c r="S19" s="118" t="s">
        <v>82</v>
      </c>
      <c r="T19" s="53">
        <v>59.97</v>
      </c>
      <c r="U19" s="209">
        <v>68.875</v>
      </c>
      <c r="V19" s="216" t="s">
        <v>2</v>
      </c>
      <c r="W19" s="117" t="s">
        <v>23</v>
      </c>
      <c r="X19" s="108">
        <v>57.56</v>
      </c>
      <c r="Y19" s="218">
        <v>67.333333333333329</v>
      </c>
      <c r="Z19" s="216" t="s">
        <v>52</v>
      </c>
      <c r="AA19" s="121" t="s">
        <v>61</v>
      </c>
      <c r="AB19" s="53">
        <v>62.57</v>
      </c>
      <c r="AC19" s="222">
        <v>70.5</v>
      </c>
      <c r="AD19" s="92"/>
      <c r="AE19" s="91"/>
    </row>
    <row r="20" spans="1:31" ht="15" customHeight="1" x14ac:dyDescent="0.25">
      <c r="A20" s="39">
        <v>15</v>
      </c>
      <c r="B20" s="142" t="s">
        <v>40</v>
      </c>
      <c r="C20" s="167" t="s">
        <v>85</v>
      </c>
      <c r="D20" s="167">
        <v>56.57</v>
      </c>
      <c r="E20" s="900">
        <v>64.5</v>
      </c>
      <c r="F20" s="142" t="s">
        <v>32</v>
      </c>
      <c r="G20" s="167" t="s">
        <v>88</v>
      </c>
      <c r="H20" s="906">
        <v>53.3</v>
      </c>
      <c r="I20" s="900">
        <v>65.36363636363636</v>
      </c>
      <c r="J20" s="821" t="s">
        <v>40</v>
      </c>
      <c r="K20" s="29" t="s">
        <v>76</v>
      </c>
      <c r="L20" s="70">
        <v>61.5</v>
      </c>
      <c r="M20" s="18">
        <v>69</v>
      </c>
      <c r="N20" s="216" t="s">
        <v>2</v>
      </c>
      <c r="O20" s="29" t="s">
        <v>9</v>
      </c>
      <c r="P20" s="71">
        <v>60.28</v>
      </c>
      <c r="Q20" s="14">
        <v>67.400000000000006</v>
      </c>
      <c r="R20" s="216" t="s">
        <v>0</v>
      </c>
      <c r="S20" s="118" t="s">
        <v>97</v>
      </c>
      <c r="T20" s="53">
        <v>59.97</v>
      </c>
      <c r="U20" s="208">
        <v>68.578947368421055</v>
      </c>
      <c r="V20" s="216" t="s">
        <v>2</v>
      </c>
      <c r="W20" s="117" t="s">
        <v>5</v>
      </c>
      <c r="X20" s="108">
        <v>57.56</v>
      </c>
      <c r="Y20" s="218">
        <v>66.333333333333329</v>
      </c>
      <c r="Z20" s="216" t="s">
        <v>63</v>
      </c>
      <c r="AA20" s="118" t="s">
        <v>80</v>
      </c>
      <c r="AB20" s="53">
        <v>62.57</v>
      </c>
      <c r="AC20" s="222">
        <v>70.5</v>
      </c>
      <c r="AD20" s="92"/>
      <c r="AE20" s="91"/>
    </row>
    <row r="21" spans="1:31" ht="15" customHeight="1" x14ac:dyDescent="0.25">
      <c r="A21" s="39">
        <v>16</v>
      </c>
      <c r="B21" s="142" t="s">
        <v>0</v>
      </c>
      <c r="C21" s="167" t="s">
        <v>102</v>
      </c>
      <c r="D21" s="167">
        <v>56.57</v>
      </c>
      <c r="E21" s="900">
        <v>64.125</v>
      </c>
      <c r="F21" s="142" t="s">
        <v>26</v>
      </c>
      <c r="G21" s="167" t="s">
        <v>168</v>
      </c>
      <c r="H21" s="906">
        <v>53.3</v>
      </c>
      <c r="I21" s="900">
        <v>64.5</v>
      </c>
      <c r="J21" s="821" t="s">
        <v>2</v>
      </c>
      <c r="K21" s="287" t="s">
        <v>24</v>
      </c>
      <c r="L21" s="70">
        <v>61.5</v>
      </c>
      <c r="M21" s="14">
        <v>68</v>
      </c>
      <c r="N21" s="216" t="s">
        <v>52</v>
      </c>
      <c r="O21" s="29" t="s">
        <v>62</v>
      </c>
      <c r="P21" s="71">
        <v>60.28</v>
      </c>
      <c r="Q21" s="329">
        <v>67.3</v>
      </c>
      <c r="R21" s="216" t="s">
        <v>2</v>
      </c>
      <c r="S21" s="122" t="s">
        <v>10</v>
      </c>
      <c r="T21" s="53">
        <v>59.97</v>
      </c>
      <c r="U21" s="209">
        <v>68</v>
      </c>
      <c r="V21" s="216" t="s">
        <v>0</v>
      </c>
      <c r="W21" s="380" t="s">
        <v>134</v>
      </c>
      <c r="X21" s="108">
        <v>57.56</v>
      </c>
      <c r="Y21" s="222">
        <v>66.13</v>
      </c>
      <c r="Z21" s="216" t="s">
        <v>2</v>
      </c>
      <c r="AA21" s="117" t="s">
        <v>12</v>
      </c>
      <c r="AB21" s="53">
        <v>62.57</v>
      </c>
      <c r="AC21" s="222">
        <v>70.099999999999994</v>
      </c>
      <c r="AD21" s="92"/>
      <c r="AE21" s="91"/>
    </row>
    <row r="22" spans="1:31" ht="15" customHeight="1" x14ac:dyDescent="0.25">
      <c r="A22" s="39">
        <v>17</v>
      </c>
      <c r="B22" s="142" t="s">
        <v>63</v>
      </c>
      <c r="C22" s="167" t="s">
        <v>79</v>
      </c>
      <c r="D22" s="167">
        <v>56.57</v>
      </c>
      <c r="E22" s="900">
        <v>63.7</v>
      </c>
      <c r="F22" s="142" t="s">
        <v>40</v>
      </c>
      <c r="G22" s="167" t="s">
        <v>143</v>
      </c>
      <c r="H22" s="906">
        <v>53.3</v>
      </c>
      <c r="I22" s="900">
        <v>64.25</v>
      </c>
      <c r="J22" s="822" t="s">
        <v>0</v>
      </c>
      <c r="K22" s="29" t="s">
        <v>102</v>
      </c>
      <c r="L22" s="70">
        <v>61.5</v>
      </c>
      <c r="M22" s="18">
        <v>67.290000000000006</v>
      </c>
      <c r="N22" s="216" t="s">
        <v>32</v>
      </c>
      <c r="O22" s="287" t="s">
        <v>136</v>
      </c>
      <c r="P22" s="71">
        <v>60.28</v>
      </c>
      <c r="Q22" s="18">
        <v>67</v>
      </c>
      <c r="R22" s="216" t="s">
        <v>52</v>
      </c>
      <c r="S22" s="121" t="s">
        <v>51</v>
      </c>
      <c r="T22" s="53">
        <v>59.97</v>
      </c>
      <c r="U22" s="208">
        <v>67</v>
      </c>
      <c r="V22" s="216" t="s">
        <v>0</v>
      </c>
      <c r="W22" s="118" t="s">
        <v>97</v>
      </c>
      <c r="X22" s="108">
        <v>57.56</v>
      </c>
      <c r="Y22" s="218">
        <v>65.222222222222229</v>
      </c>
      <c r="Z22" s="216" t="s">
        <v>2</v>
      </c>
      <c r="AA22" s="118" t="s">
        <v>108</v>
      </c>
      <c r="AB22" s="53">
        <v>62.57</v>
      </c>
      <c r="AC22" s="222">
        <v>70</v>
      </c>
      <c r="AD22" s="92"/>
      <c r="AE22" s="91"/>
    </row>
    <row r="23" spans="1:31" ht="15" customHeight="1" x14ac:dyDescent="0.25">
      <c r="A23" s="39">
        <v>18</v>
      </c>
      <c r="B23" s="142" t="s">
        <v>32</v>
      </c>
      <c r="C23" s="167" t="s">
        <v>183</v>
      </c>
      <c r="D23" s="167">
        <v>56.57</v>
      </c>
      <c r="E23" s="900">
        <v>63.7</v>
      </c>
      <c r="F23" s="142" t="s">
        <v>26</v>
      </c>
      <c r="G23" s="167" t="s">
        <v>105</v>
      </c>
      <c r="H23" s="906">
        <v>53.3</v>
      </c>
      <c r="I23" s="900">
        <v>64.25</v>
      </c>
      <c r="J23" s="822" t="s">
        <v>26</v>
      </c>
      <c r="K23" s="29" t="s">
        <v>110</v>
      </c>
      <c r="L23" s="70">
        <v>61.5</v>
      </c>
      <c r="M23" s="20">
        <v>67</v>
      </c>
      <c r="N23" s="216" t="s">
        <v>63</v>
      </c>
      <c r="O23" s="29" t="s">
        <v>83</v>
      </c>
      <c r="P23" s="71">
        <v>60.28</v>
      </c>
      <c r="Q23" s="14">
        <v>67</v>
      </c>
      <c r="R23" s="216" t="s">
        <v>32</v>
      </c>
      <c r="S23" s="380" t="s">
        <v>137</v>
      </c>
      <c r="T23" s="53">
        <v>59.97</v>
      </c>
      <c r="U23" s="208">
        <v>66.666666666666671</v>
      </c>
      <c r="V23" s="216" t="s">
        <v>40</v>
      </c>
      <c r="W23" s="118" t="s">
        <v>85</v>
      </c>
      <c r="X23" s="108">
        <v>57.56</v>
      </c>
      <c r="Y23" s="218">
        <v>64.3</v>
      </c>
      <c r="Z23" s="216" t="s">
        <v>0</v>
      </c>
      <c r="AA23" s="118" t="s">
        <v>102</v>
      </c>
      <c r="AB23" s="53">
        <v>62.57</v>
      </c>
      <c r="AC23" s="222">
        <v>69.22</v>
      </c>
      <c r="AD23" s="92"/>
      <c r="AE23" s="91"/>
    </row>
    <row r="24" spans="1:31" ht="15" customHeight="1" x14ac:dyDescent="0.25">
      <c r="A24" s="39">
        <v>19</v>
      </c>
      <c r="B24" s="142" t="s">
        <v>0</v>
      </c>
      <c r="C24" s="167" t="s">
        <v>97</v>
      </c>
      <c r="D24" s="167">
        <v>56.57</v>
      </c>
      <c r="E24" s="900">
        <v>63.363636363636367</v>
      </c>
      <c r="F24" s="142" t="s">
        <v>2</v>
      </c>
      <c r="G24" s="167" t="s">
        <v>108</v>
      </c>
      <c r="H24" s="906">
        <v>53.3</v>
      </c>
      <c r="I24" s="900">
        <v>64</v>
      </c>
      <c r="J24" s="822" t="s">
        <v>0</v>
      </c>
      <c r="K24" s="29" t="s">
        <v>97</v>
      </c>
      <c r="L24" s="70">
        <v>61.5</v>
      </c>
      <c r="M24" s="18">
        <v>66.94</v>
      </c>
      <c r="N24" s="216" t="s">
        <v>26</v>
      </c>
      <c r="O24" s="29" t="s">
        <v>29</v>
      </c>
      <c r="P24" s="71">
        <v>60.28</v>
      </c>
      <c r="Q24" s="20">
        <v>67</v>
      </c>
      <c r="R24" s="216" t="s">
        <v>2</v>
      </c>
      <c r="S24" s="117" t="s">
        <v>12</v>
      </c>
      <c r="T24" s="53">
        <v>59.97</v>
      </c>
      <c r="U24" s="209">
        <v>66.625</v>
      </c>
      <c r="V24" s="216" t="s">
        <v>32</v>
      </c>
      <c r="W24" s="118" t="s">
        <v>33</v>
      </c>
      <c r="X24" s="108">
        <v>57.56</v>
      </c>
      <c r="Y24" s="218">
        <v>64</v>
      </c>
      <c r="Z24" s="216" t="s">
        <v>26</v>
      </c>
      <c r="AA24" s="119" t="s">
        <v>105</v>
      </c>
      <c r="AB24" s="53">
        <v>62.57</v>
      </c>
      <c r="AC24" s="218">
        <v>69</v>
      </c>
      <c r="AD24" s="92"/>
      <c r="AE24" s="91"/>
    </row>
    <row r="25" spans="1:31" ht="15" customHeight="1" thickBot="1" x14ac:dyDescent="0.3">
      <c r="A25" s="40">
        <v>20</v>
      </c>
      <c r="B25" s="41" t="s">
        <v>26</v>
      </c>
      <c r="C25" s="835" t="s">
        <v>30</v>
      </c>
      <c r="D25" s="835">
        <v>56.57</v>
      </c>
      <c r="E25" s="903">
        <v>63.3</v>
      </c>
      <c r="F25" s="41" t="s">
        <v>2</v>
      </c>
      <c r="G25" s="835" t="s">
        <v>16</v>
      </c>
      <c r="H25" s="909">
        <v>53.3</v>
      </c>
      <c r="I25" s="903">
        <v>63.9375</v>
      </c>
      <c r="J25" s="824" t="s">
        <v>2</v>
      </c>
      <c r="K25" s="595" t="s">
        <v>142</v>
      </c>
      <c r="L25" s="627">
        <v>61.5</v>
      </c>
      <c r="M25" s="585">
        <v>66</v>
      </c>
      <c r="N25" s="629" t="s">
        <v>63</v>
      </c>
      <c r="O25" s="581" t="s">
        <v>79</v>
      </c>
      <c r="P25" s="335">
        <v>60.28</v>
      </c>
      <c r="Q25" s="585">
        <v>66</v>
      </c>
      <c r="R25" s="226" t="s">
        <v>2</v>
      </c>
      <c r="S25" s="404" t="s">
        <v>9</v>
      </c>
      <c r="T25" s="95">
        <v>59.97</v>
      </c>
      <c r="U25" s="212">
        <v>66</v>
      </c>
      <c r="V25" s="226" t="s">
        <v>26</v>
      </c>
      <c r="W25" s="129" t="s">
        <v>90</v>
      </c>
      <c r="X25" s="227">
        <v>57.56</v>
      </c>
      <c r="Y25" s="242">
        <v>64</v>
      </c>
      <c r="Z25" s="226" t="s">
        <v>63</v>
      </c>
      <c r="AA25" s="181" t="s">
        <v>78</v>
      </c>
      <c r="AB25" s="95">
        <v>62.57</v>
      </c>
      <c r="AC25" s="243">
        <v>68.25</v>
      </c>
      <c r="AD25" s="92"/>
      <c r="AE25" s="91"/>
    </row>
    <row r="26" spans="1:31" ht="15" customHeight="1" x14ac:dyDescent="0.25">
      <c r="A26" s="38">
        <v>21</v>
      </c>
      <c r="B26" s="171" t="s">
        <v>63</v>
      </c>
      <c r="C26" s="106" t="s">
        <v>82</v>
      </c>
      <c r="D26" s="106">
        <v>56.57</v>
      </c>
      <c r="E26" s="899">
        <v>63.214285714285715</v>
      </c>
      <c r="F26" s="171" t="s">
        <v>2</v>
      </c>
      <c r="G26" s="106" t="s">
        <v>7</v>
      </c>
      <c r="H26" s="905">
        <v>53.3</v>
      </c>
      <c r="I26" s="899">
        <v>63.666666666666657</v>
      </c>
      <c r="J26" s="819" t="s">
        <v>2</v>
      </c>
      <c r="K26" s="33" t="s">
        <v>17</v>
      </c>
      <c r="L26" s="624">
        <v>61.5</v>
      </c>
      <c r="M26" s="35">
        <v>66</v>
      </c>
      <c r="N26" s="213" t="s">
        <v>52</v>
      </c>
      <c r="O26" s="33" t="s">
        <v>61</v>
      </c>
      <c r="P26" s="269">
        <v>60.28</v>
      </c>
      <c r="Q26" s="407">
        <v>66</v>
      </c>
      <c r="R26" s="235" t="s">
        <v>2</v>
      </c>
      <c r="S26" s="343" t="s">
        <v>1</v>
      </c>
      <c r="T26" s="46">
        <v>59.97</v>
      </c>
      <c r="U26" s="102">
        <v>65.5</v>
      </c>
      <c r="V26" s="235" t="s">
        <v>2</v>
      </c>
      <c r="W26" s="165" t="s">
        <v>108</v>
      </c>
      <c r="X26" s="48">
        <v>57.56</v>
      </c>
      <c r="Y26" s="236">
        <v>63.25</v>
      </c>
      <c r="Z26" s="235" t="s">
        <v>2</v>
      </c>
      <c r="AA26" s="177" t="s">
        <v>14</v>
      </c>
      <c r="AB26" s="46">
        <v>62.57</v>
      </c>
      <c r="AC26" s="237">
        <v>68</v>
      </c>
      <c r="AD26" s="92"/>
      <c r="AE26" s="91"/>
    </row>
    <row r="27" spans="1:31" ht="15" customHeight="1" x14ac:dyDescent="0.25">
      <c r="A27" s="39">
        <v>22</v>
      </c>
      <c r="B27" s="142" t="s">
        <v>0</v>
      </c>
      <c r="C27" s="167" t="s">
        <v>167</v>
      </c>
      <c r="D27" s="167">
        <v>56.57</v>
      </c>
      <c r="E27" s="900">
        <v>63.1</v>
      </c>
      <c r="F27" s="142" t="s">
        <v>0</v>
      </c>
      <c r="G27" s="167" t="s">
        <v>98</v>
      </c>
      <c r="H27" s="906">
        <v>53.3</v>
      </c>
      <c r="I27" s="900">
        <v>63.5</v>
      </c>
      <c r="J27" s="822" t="s">
        <v>32</v>
      </c>
      <c r="K27" s="29" t="s">
        <v>89</v>
      </c>
      <c r="L27" s="70">
        <v>61.5</v>
      </c>
      <c r="M27" s="18">
        <v>65.900000000000006</v>
      </c>
      <c r="N27" s="216" t="s">
        <v>2</v>
      </c>
      <c r="O27" s="287" t="s">
        <v>139</v>
      </c>
      <c r="P27" s="71">
        <v>60.28</v>
      </c>
      <c r="Q27" s="18">
        <v>65.833333333333329</v>
      </c>
      <c r="R27" s="216" t="s">
        <v>32</v>
      </c>
      <c r="S27" s="118" t="s">
        <v>104</v>
      </c>
      <c r="T27" s="53">
        <v>59.97</v>
      </c>
      <c r="U27" s="208">
        <v>65.454545454545453</v>
      </c>
      <c r="V27" s="216" t="s">
        <v>63</v>
      </c>
      <c r="W27" s="118" t="s">
        <v>81</v>
      </c>
      <c r="X27" s="108">
        <v>57.56</v>
      </c>
      <c r="Y27" s="399">
        <v>61.75</v>
      </c>
      <c r="Z27" s="216" t="s">
        <v>0</v>
      </c>
      <c r="AA27" s="118" t="s">
        <v>97</v>
      </c>
      <c r="AB27" s="53">
        <v>62.57</v>
      </c>
      <c r="AC27" s="391">
        <v>67.55</v>
      </c>
      <c r="AD27" s="92"/>
      <c r="AE27" s="91"/>
    </row>
    <row r="28" spans="1:31" ht="15" customHeight="1" x14ac:dyDescent="0.25">
      <c r="A28" s="39">
        <v>23</v>
      </c>
      <c r="B28" s="142" t="s">
        <v>2</v>
      </c>
      <c r="C28" s="167" t="s">
        <v>9</v>
      </c>
      <c r="D28" s="167">
        <v>56.57</v>
      </c>
      <c r="E28" s="900">
        <v>63</v>
      </c>
      <c r="F28" s="142" t="s">
        <v>2</v>
      </c>
      <c r="G28" s="167" t="s">
        <v>24</v>
      </c>
      <c r="H28" s="906">
        <v>53.3</v>
      </c>
      <c r="I28" s="900">
        <v>63.2</v>
      </c>
      <c r="J28" s="825" t="s">
        <v>2</v>
      </c>
      <c r="K28" s="579" t="s">
        <v>108</v>
      </c>
      <c r="L28" s="70">
        <v>61.5</v>
      </c>
      <c r="M28" s="81">
        <v>65</v>
      </c>
      <c r="N28" s="235" t="s">
        <v>32</v>
      </c>
      <c r="O28" s="80" t="s">
        <v>88</v>
      </c>
      <c r="P28" s="71">
        <v>60.28</v>
      </c>
      <c r="Q28" s="81">
        <v>65</v>
      </c>
      <c r="R28" s="216" t="s">
        <v>26</v>
      </c>
      <c r="S28" s="119" t="s">
        <v>107</v>
      </c>
      <c r="T28" s="53">
        <v>59.97</v>
      </c>
      <c r="U28" s="209">
        <v>65</v>
      </c>
      <c r="V28" s="216" t="s">
        <v>2</v>
      </c>
      <c r="W28" s="117" t="s">
        <v>7</v>
      </c>
      <c r="X28" s="108">
        <v>57.56</v>
      </c>
      <c r="Y28" s="218">
        <v>61.5</v>
      </c>
      <c r="Z28" s="216" t="s">
        <v>26</v>
      </c>
      <c r="AA28" s="119" t="s">
        <v>91</v>
      </c>
      <c r="AB28" s="53">
        <v>62.57</v>
      </c>
      <c r="AC28" s="222">
        <v>67.5</v>
      </c>
      <c r="AD28" s="92"/>
      <c r="AE28" s="91"/>
    </row>
    <row r="29" spans="1:31" ht="15" customHeight="1" x14ac:dyDescent="0.25">
      <c r="A29" s="39">
        <v>24</v>
      </c>
      <c r="B29" s="142" t="s">
        <v>32</v>
      </c>
      <c r="C29" s="167" t="s">
        <v>88</v>
      </c>
      <c r="D29" s="167">
        <v>56.57</v>
      </c>
      <c r="E29" s="900">
        <v>63</v>
      </c>
      <c r="F29" s="142" t="s">
        <v>40</v>
      </c>
      <c r="G29" s="167" t="s">
        <v>46</v>
      </c>
      <c r="H29" s="906">
        <v>53.3</v>
      </c>
      <c r="I29" s="900">
        <v>63</v>
      </c>
      <c r="J29" s="821" t="s">
        <v>2</v>
      </c>
      <c r="K29" s="29" t="s">
        <v>6</v>
      </c>
      <c r="L29" s="70">
        <v>61.5</v>
      </c>
      <c r="M29" s="14">
        <v>65</v>
      </c>
      <c r="N29" s="216" t="s">
        <v>32</v>
      </c>
      <c r="O29" s="287" t="s">
        <v>137</v>
      </c>
      <c r="P29" s="71">
        <v>60.28</v>
      </c>
      <c r="Q29" s="18">
        <v>65</v>
      </c>
      <c r="R29" s="216" t="s">
        <v>2</v>
      </c>
      <c r="S29" s="122" t="s">
        <v>13</v>
      </c>
      <c r="T29" s="53">
        <v>59.97</v>
      </c>
      <c r="U29" s="209">
        <v>65</v>
      </c>
      <c r="V29" s="216" t="s">
        <v>0</v>
      </c>
      <c r="W29" s="118" t="s">
        <v>96</v>
      </c>
      <c r="X29" s="108">
        <v>57.56</v>
      </c>
      <c r="Y29" s="218">
        <v>61.3125</v>
      </c>
      <c r="Z29" s="216" t="s">
        <v>32</v>
      </c>
      <c r="AA29" s="118" t="s">
        <v>104</v>
      </c>
      <c r="AB29" s="53">
        <v>62.57</v>
      </c>
      <c r="AC29" s="222">
        <v>67.363600000000005</v>
      </c>
      <c r="AD29" s="92"/>
      <c r="AE29" s="91"/>
    </row>
    <row r="30" spans="1:31" ht="15" customHeight="1" x14ac:dyDescent="0.25">
      <c r="A30" s="39">
        <v>25</v>
      </c>
      <c r="B30" s="142" t="s">
        <v>40</v>
      </c>
      <c r="C30" s="167" t="s">
        <v>75</v>
      </c>
      <c r="D30" s="167">
        <v>56.57</v>
      </c>
      <c r="E30" s="900">
        <v>62.9</v>
      </c>
      <c r="F30" s="142" t="s">
        <v>52</v>
      </c>
      <c r="G30" s="167" t="s">
        <v>59</v>
      </c>
      <c r="H30" s="906">
        <v>53.3</v>
      </c>
      <c r="I30" s="900">
        <v>62.625</v>
      </c>
      <c r="J30" s="821" t="s">
        <v>63</v>
      </c>
      <c r="K30" s="287" t="s">
        <v>84</v>
      </c>
      <c r="L30" s="70">
        <v>61.5</v>
      </c>
      <c r="M30" s="14">
        <v>65</v>
      </c>
      <c r="N30" s="216" t="s">
        <v>40</v>
      </c>
      <c r="O30" s="287" t="s">
        <v>143</v>
      </c>
      <c r="P30" s="71">
        <v>60.28</v>
      </c>
      <c r="Q30" s="329">
        <v>64.400000000000006</v>
      </c>
      <c r="R30" s="216" t="s">
        <v>32</v>
      </c>
      <c r="S30" s="380" t="s">
        <v>156</v>
      </c>
      <c r="T30" s="53">
        <v>59.97</v>
      </c>
      <c r="U30" s="208">
        <v>64.75</v>
      </c>
      <c r="V30" s="216" t="s">
        <v>63</v>
      </c>
      <c r="W30" s="118" t="s">
        <v>83</v>
      </c>
      <c r="X30" s="108">
        <v>57.56</v>
      </c>
      <c r="Y30" s="218">
        <v>61</v>
      </c>
      <c r="Z30" s="216" t="s">
        <v>40</v>
      </c>
      <c r="AA30" s="118" t="s">
        <v>76</v>
      </c>
      <c r="AB30" s="53">
        <v>62.57</v>
      </c>
      <c r="AC30" s="222">
        <v>67</v>
      </c>
      <c r="AD30" s="90"/>
      <c r="AE30" s="91"/>
    </row>
    <row r="31" spans="1:31" ht="15" customHeight="1" x14ac:dyDescent="0.25">
      <c r="A31" s="39">
        <v>26</v>
      </c>
      <c r="B31" s="142" t="s">
        <v>2</v>
      </c>
      <c r="C31" s="167" t="s">
        <v>190</v>
      </c>
      <c r="D31" s="167">
        <v>56.57</v>
      </c>
      <c r="E31" s="900">
        <v>62.8</v>
      </c>
      <c r="F31" s="142" t="s">
        <v>2</v>
      </c>
      <c r="G31" s="167" t="s">
        <v>5</v>
      </c>
      <c r="H31" s="906">
        <v>53.3</v>
      </c>
      <c r="I31" s="900">
        <v>62</v>
      </c>
      <c r="J31" s="821" t="s">
        <v>40</v>
      </c>
      <c r="K31" s="29" t="s">
        <v>47</v>
      </c>
      <c r="L31" s="70">
        <v>61.5</v>
      </c>
      <c r="M31" s="18">
        <v>65</v>
      </c>
      <c r="N31" s="216" t="s">
        <v>2</v>
      </c>
      <c r="O31" s="29" t="s">
        <v>16</v>
      </c>
      <c r="P31" s="71">
        <v>60.28</v>
      </c>
      <c r="Q31" s="18">
        <v>63.5</v>
      </c>
      <c r="R31" s="216" t="s">
        <v>26</v>
      </c>
      <c r="S31" s="119" t="s">
        <v>92</v>
      </c>
      <c r="T31" s="53">
        <v>59.97</v>
      </c>
      <c r="U31" s="208">
        <v>64.454545454545453</v>
      </c>
      <c r="V31" s="216" t="s">
        <v>32</v>
      </c>
      <c r="W31" s="118" t="s">
        <v>89</v>
      </c>
      <c r="X31" s="108">
        <v>57.56</v>
      </c>
      <c r="Y31" s="218">
        <v>60.571428571428569</v>
      </c>
      <c r="Z31" s="216" t="s">
        <v>2</v>
      </c>
      <c r="AA31" s="383" t="s">
        <v>142</v>
      </c>
      <c r="AB31" s="53">
        <v>62.57</v>
      </c>
      <c r="AC31" s="222">
        <v>66.400000000000006</v>
      </c>
      <c r="AD31" s="92"/>
      <c r="AE31" s="91"/>
    </row>
    <row r="32" spans="1:31" ht="15" customHeight="1" x14ac:dyDescent="0.25">
      <c r="A32" s="39">
        <v>27</v>
      </c>
      <c r="B32" s="142" t="s">
        <v>2</v>
      </c>
      <c r="C32" s="167" t="s">
        <v>3</v>
      </c>
      <c r="D32" s="167">
        <v>56.57</v>
      </c>
      <c r="E32" s="900">
        <v>62.3</v>
      </c>
      <c r="F32" s="142" t="s">
        <v>2</v>
      </c>
      <c r="G32" s="167" t="s">
        <v>6</v>
      </c>
      <c r="H32" s="906">
        <v>53.3</v>
      </c>
      <c r="I32" s="900">
        <v>62</v>
      </c>
      <c r="J32" s="821" t="s">
        <v>2</v>
      </c>
      <c r="K32" s="29" t="s">
        <v>3</v>
      </c>
      <c r="L32" s="70">
        <v>61.5</v>
      </c>
      <c r="M32" s="14">
        <v>63.5</v>
      </c>
      <c r="N32" s="216" t="s">
        <v>26</v>
      </c>
      <c r="O32" s="29" t="s">
        <v>105</v>
      </c>
      <c r="P32" s="71">
        <v>60.28</v>
      </c>
      <c r="Q32" s="20">
        <v>63.5</v>
      </c>
      <c r="R32" s="216" t="s">
        <v>32</v>
      </c>
      <c r="S32" s="118" t="s">
        <v>88</v>
      </c>
      <c r="T32" s="53">
        <v>59.97</v>
      </c>
      <c r="U32" s="208">
        <v>64.36363636363636</v>
      </c>
      <c r="V32" s="216" t="s">
        <v>40</v>
      </c>
      <c r="W32" s="118" t="s">
        <v>48</v>
      </c>
      <c r="X32" s="108">
        <v>57.56</v>
      </c>
      <c r="Y32" s="218">
        <v>60</v>
      </c>
      <c r="Z32" s="216" t="s">
        <v>40</v>
      </c>
      <c r="AA32" s="118" t="s">
        <v>41</v>
      </c>
      <c r="AB32" s="53">
        <v>62.57</v>
      </c>
      <c r="AC32" s="222">
        <v>65.5</v>
      </c>
      <c r="AD32" s="92"/>
      <c r="AE32" s="91"/>
    </row>
    <row r="33" spans="1:31" ht="15" customHeight="1" x14ac:dyDescent="0.25">
      <c r="A33" s="39">
        <v>28</v>
      </c>
      <c r="B33" s="142" t="s">
        <v>32</v>
      </c>
      <c r="C33" s="167" t="s">
        <v>38</v>
      </c>
      <c r="D33" s="167">
        <v>56.57</v>
      </c>
      <c r="E33" s="900">
        <v>62.2</v>
      </c>
      <c r="F33" s="142" t="s">
        <v>52</v>
      </c>
      <c r="G33" s="167" t="s">
        <v>61</v>
      </c>
      <c r="H33" s="906">
        <v>53.3</v>
      </c>
      <c r="I33" s="900">
        <v>61.75</v>
      </c>
      <c r="J33" s="822" t="s">
        <v>26</v>
      </c>
      <c r="K33" s="327" t="s">
        <v>27</v>
      </c>
      <c r="L33" s="70">
        <v>61.5</v>
      </c>
      <c r="M33" s="330">
        <v>63.33</v>
      </c>
      <c r="N33" s="216" t="s">
        <v>0</v>
      </c>
      <c r="O33" s="29" t="s">
        <v>97</v>
      </c>
      <c r="P33" s="71">
        <v>60.28</v>
      </c>
      <c r="Q33" s="18">
        <v>63</v>
      </c>
      <c r="R33" s="216" t="s">
        <v>2</v>
      </c>
      <c r="S33" s="383" t="s">
        <v>138</v>
      </c>
      <c r="T33" s="53">
        <v>59.97</v>
      </c>
      <c r="U33" s="208">
        <v>63.823529411764703</v>
      </c>
      <c r="V33" s="216" t="s">
        <v>52</v>
      </c>
      <c r="W33" s="118" t="s">
        <v>59</v>
      </c>
      <c r="X33" s="108">
        <v>57.56</v>
      </c>
      <c r="Y33" s="218">
        <v>59.555555555555557</v>
      </c>
      <c r="Z33" s="216" t="s">
        <v>63</v>
      </c>
      <c r="AA33" s="118" t="s">
        <v>83</v>
      </c>
      <c r="AB33" s="53">
        <v>62.57</v>
      </c>
      <c r="AC33" s="222">
        <v>64.75</v>
      </c>
      <c r="AD33" s="90"/>
      <c r="AE33" s="91"/>
    </row>
    <row r="34" spans="1:31" ht="15" customHeight="1" x14ac:dyDescent="0.25">
      <c r="A34" s="39">
        <v>29</v>
      </c>
      <c r="B34" s="142" t="s">
        <v>32</v>
      </c>
      <c r="C34" s="167" t="s">
        <v>37</v>
      </c>
      <c r="D34" s="167">
        <v>56.57</v>
      </c>
      <c r="E34" s="900">
        <v>61.8</v>
      </c>
      <c r="F34" s="142" t="s">
        <v>40</v>
      </c>
      <c r="G34" s="167" t="s">
        <v>76</v>
      </c>
      <c r="H34" s="906">
        <v>53.3</v>
      </c>
      <c r="I34" s="900">
        <v>61.333333333333343</v>
      </c>
      <c r="J34" s="822" t="s">
        <v>40</v>
      </c>
      <c r="K34" s="287" t="s">
        <v>143</v>
      </c>
      <c r="L34" s="70">
        <v>61.5</v>
      </c>
      <c r="M34" s="329">
        <v>63</v>
      </c>
      <c r="N34" s="216" t="s">
        <v>63</v>
      </c>
      <c r="O34" s="29" t="s">
        <v>78</v>
      </c>
      <c r="P34" s="71">
        <v>60.28</v>
      </c>
      <c r="Q34" s="14">
        <v>63</v>
      </c>
      <c r="R34" s="216" t="s">
        <v>40</v>
      </c>
      <c r="S34" s="118" t="s">
        <v>85</v>
      </c>
      <c r="T34" s="53">
        <v>59.97</v>
      </c>
      <c r="U34" s="208">
        <v>63</v>
      </c>
      <c r="V34" s="216" t="s">
        <v>26</v>
      </c>
      <c r="W34" s="120" t="s">
        <v>27</v>
      </c>
      <c r="X34" s="108">
        <v>57.56</v>
      </c>
      <c r="Y34" s="221">
        <v>59.25</v>
      </c>
      <c r="Z34" s="216" t="s">
        <v>63</v>
      </c>
      <c r="AA34" s="118" t="s">
        <v>79</v>
      </c>
      <c r="AB34" s="53">
        <v>62.57</v>
      </c>
      <c r="AC34" s="222">
        <v>64</v>
      </c>
      <c r="AD34" s="92"/>
      <c r="AE34" s="91"/>
    </row>
    <row r="35" spans="1:31" ht="15" customHeight="1" thickBot="1" x14ac:dyDescent="0.3">
      <c r="A35" s="42">
        <v>30</v>
      </c>
      <c r="B35" s="143" t="s">
        <v>26</v>
      </c>
      <c r="C35" s="836" t="s">
        <v>27</v>
      </c>
      <c r="D35" s="836">
        <v>56.57</v>
      </c>
      <c r="E35" s="902">
        <v>61</v>
      </c>
      <c r="F35" s="143" t="s">
        <v>32</v>
      </c>
      <c r="G35" s="836" t="s">
        <v>104</v>
      </c>
      <c r="H35" s="908">
        <v>53.3</v>
      </c>
      <c r="I35" s="902">
        <v>60.647058823529413</v>
      </c>
      <c r="J35" s="826" t="s">
        <v>32</v>
      </c>
      <c r="K35" s="322" t="s">
        <v>136</v>
      </c>
      <c r="L35" s="626">
        <v>61.5</v>
      </c>
      <c r="M35" s="22">
        <v>62.9</v>
      </c>
      <c r="N35" s="226" t="s">
        <v>32</v>
      </c>
      <c r="O35" s="30" t="s">
        <v>87</v>
      </c>
      <c r="P35" s="273">
        <v>60.28</v>
      </c>
      <c r="Q35" s="84">
        <v>63</v>
      </c>
      <c r="R35" s="629" t="s">
        <v>40</v>
      </c>
      <c r="S35" s="160" t="s">
        <v>39</v>
      </c>
      <c r="T35" s="714">
        <v>59.97</v>
      </c>
      <c r="U35" s="660">
        <v>62.75</v>
      </c>
      <c r="V35" s="629" t="s">
        <v>52</v>
      </c>
      <c r="W35" s="376" t="s">
        <v>62</v>
      </c>
      <c r="X35" s="719">
        <v>57.56</v>
      </c>
      <c r="Y35" s="720">
        <v>59.125</v>
      </c>
      <c r="Z35" s="629" t="s">
        <v>52</v>
      </c>
      <c r="AA35" s="160" t="s">
        <v>60</v>
      </c>
      <c r="AB35" s="714">
        <v>62.57</v>
      </c>
      <c r="AC35" s="722">
        <v>64</v>
      </c>
      <c r="AD35" s="90"/>
      <c r="AE35" s="91"/>
    </row>
    <row r="36" spans="1:31" ht="15" customHeight="1" x14ac:dyDescent="0.25">
      <c r="A36" s="39">
        <v>31</v>
      </c>
      <c r="B36" s="142" t="s">
        <v>2</v>
      </c>
      <c r="C36" s="167" t="s">
        <v>139</v>
      </c>
      <c r="D36" s="167">
        <v>56.57</v>
      </c>
      <c r="E36" s="900">
        <v>61</v>
      </c>
      <c r="F36" s="142" t="s">
        <v>63</v>
      </c>
      <c r="G36" s="167" t="s">
        <v>79</v>
      </c>
      <c r="H36" s="906">
        <v>53.3</v>
      </c>
      <c r="I36" s="900">
        <v>60.444444444444443</v>
      </c>
      <c r="J36" s="825" t="s">
        <v>63</v>
      </c>
      <c r="K36" s="80" t="s">
        <v>82</v>
      </c>
      <c r="L36" s="70">
        <v>61.5</v>
      </c>
      <c r="M36" s="313">
        <v>62.56</v>
      </c>
      <c r="N36" s="235" t="s">
        <v>32</v>
      </c>
      <c r="O36" s="80" t="s">
        <v>104</v>
      </c>
      <c r="P36" s="71">
        <v>60.28</v>
      </c>
      <c r="Q36" s="81">
        <v>62</v>
      </c>
      <c r="R36" s="213" t="s">
        <v>32</v>
      </c>
      <c r="S36" s="255" t="s">
        <v>38</v>
      </c>
      <c r="T36" s="111">
        <v>59.97</v>
      </c>
      <c r="U36" s="244">
        <v>62</v>
      </c>
      <c r="V36" s="213" t="s">
        <v>32</v>
      </c>
      <c r="W36" s="255" t="s">
        <v>88</v>
      </c>
      <c r="X36" s="113">
        <v>57.56</v>
      </c>
      <c r="Y36" s="245">
        <v>59</v>
      </c>
      <c r="Z36" s="213" t="s">
        <v>26</v>
      </c>
      <c r="AA36" s="246" t="s">
        <v>27</v>
      </c>
      <c r="AB36" s="111">
        <v>62.57</v>
      </c>
      <c r="AC36" s="247">
        <v>63.4</v>
      </c>
      <c r="AD36" s="92"/>
      <c r="AE36" s="91"/>
    </row>
    <row r="37" spans="1:31" ht="15" customHeight="1" x14ac:dyDescent="0.25">
      <c r="A37" s="39">
        <v>32</v>
      </c>
      <c r="B37" s="142" t="s">
        <v>32</v>
      </c>
      <c r="C37" s="167" t="s">
        <v>89</v>
      </c>
      <c r="D37" s="167">
        <v>56.57</v>
      </c>
      <c r="E37" s="900">
        <v>60.5</v>
      </c>
      <c r="F37" s="142" t="s">
        <v>52</v>
      </c>
      <c r="G37" s="167" t="s">
        <v>57</v>
      </c>
      <c r="H37" s="906">
        <v>53.3</v>
      </c>
      <c r="I37" s="900">
        <v>60.2</v>
      </c>
      <c r="J37" s="821" t="s">
        <v>63</v>
      </c>
      <c r="K37" s="29" t="s">
        <v>78</v>
      </c>
      <c r="L37" s="70">
        <v>61.5</v>
      </c>
      <c r="M37" s="14">
        <v>62.21</v>
      </c>
      <c r="N37" s="216" t="s">
        <v>32</v>
      </c>
      <c r="O37" s="29" t="s">
        <v>33</v>
      </c>
      <c r="P37" s="71">
        <v>60.28</v>
      </c>
      <c r="Q37" s="20">
        <v>62</v>
      </c>
      <c r="R37" s="216" t="s">
        <v>0</v>
      </c>
      <c r="S37" s="380" t="s">
        <v>135</v>
      </c>
      <c r="T37" s="53">
        <v>59.97</v>
      </c>
      <c r="U37" s="208">
        <v>62</v>
      </c>
      <c r="V37" s="216" t="s">
        <v>63</v>
      </c>
      <c r="W37" s="380" t="s">
        <v>144</v>
      </c>
      <c r="X37" s="108">
        <v>57.56</v>
      </c>
      <c r="Y37" s="218">
        <v>59</v>
      </c>
      <c r="Z37" s="216" t="s">
        <v>0</v>
      </c>
      <c r="AA37" s="118" t="s">
        <v>96</v>
      </c>
      <c r="AB37" s="53">
        <v>62.57</v>
      </c>
      <c r="AC37" s="222">
        <v>63.33</v>
      </c>
      <c r="AD37" s="92"/>
      <c r="AE37" s="12"/>
    </row>
    <row r="38" spans="1:31" ht="15" customHeight="1" x14ac:dyDescent="0.25">
      <c r="A38" s="39">
        <v>33</v>
      </c>
      <c r="B38" s="142" t="s">
        <v>32</v>
      </c>
      <c r="C38" s="167" t="s">
        <v>104</v>
      </c>
      <c r="D38" s="167">
        <v>56.57</v>
      </c>
      <c r="E38" s="900">
        <v>60</v>
      </c>
      <c r="F38" s="142" t="s">
        <v>26</v>
      </c>
      <c r="G38" s="167" t="s">
        <v>110</v>
      </c>
      <c r="H38" s="906">
        <v>53.3</v>
      </c>
      <c r="I38" s="900">
        <v>60.125</v>
      </c>
      <c r="J38" s="820" t="s">
        <v>2</v>
      </c>
      <c r="K38" s="29" t="s">
        <v>7</v>
      </c>
      <c r="L38" s="70">
        <v>61.5</v>
      </c>
      <c r="M38" s="14">
        <v>62</v>
      </c>
      <c r="N38" s="235" t="s">
        <v>40</v>
      </c>
      <c r="O38" s="80" t="s">
        <v>76</v>
      </c>
      <c r="P38" s="71">
        <v>60.28</v>
      </c>
      <c r="Q38" s="81">
        <v>61.8</v>
      </c>
      <c r="R38" s="216" t="s">
        <v>2</v>
      </c>
      <c r="S38" s="383" t="s">
        <v>142</v>
      </c>
      <c r="T38" s="53">
        <v>59.97</v>
      </c>
      <c r="U38" s="208">
        <v>61.3</v>
      </c>
      <c r="V38" s="216" t="s">
        <v>40</v>
      </c>
      <c r="W38" s="118" t="s">
        <v>46</v>
      </c>
      <c r="X38" s="108">
        <v>57.56</v>
      </c>
      <c r="Y38" s="218">
        <v>59</v>
      </c>
      <c r="Z38" s="216" t="s">
        <v>2</v>
      </c>
      <c r="AA38" s="117" t="s">
        <v>21</v>
      </c>
      <c r="AB38" s="53">
        <v>62.57</v>
      </c>
      <c r="AC38" s="222">
        <v>63.3</v>
      </c>
      <c r="AD38" s="90"/>
      <c r="AE38" s="12"/>
    </row>
    <row r="39" spans="1:31" ht="15" customHeight="1" x14ac:dyDescent="0.25">
      <c r="A39" s="39">
        <v>34</v>
      </c>
      <c r="B39" s="142" t="s">
        <v>0</v>
      </c>
      <c r="C39" s="167" t="s">
        <v>161</v>
      </c>
      <c r="D39" s="167">
        <v>56.57</v>
      </c>
      <c r="E39" s="900">
        <v>59.64</v>
      </c>
      <c r="F39" s="142" t="s">
        <v>2</v>
      </c>
      <c r="G39" s="167" t="s">
        <v>1</v>
      </c>
      <c r="H39" s="906">
        <v>53.3</v>
      </c>
      <c r="I39" s="900">
        <v>59.6</v>
      </c>
      <c r="J39" s="822" t="s">
        <v>2</v>
      </c>
      <c r="K39" s="29" t="s">
        <v>9</v>
      </c>
      <c r="L39" s="70">
        <v>61.5</v>
      </c>
      <c r="M39" s="14">
        <v>62</v>
      </c>
      <c r="N39" s="216" t="s">
        <v>52</v>
      </c>
      <c r="O39" s="29" t="s">
        <v>60</v>
      </c>
      <c r="P39" s="71">
        <v>60.28</v>
      </c>
      <c r="Q39" s="329">
        <v>61.33</v>
      </c>
      <c r="R39" s="216" t="s">
        <v>2</v>
      </c>
      <c r="S39" s="122" t="s">
        <v>4</v>
      </c>
      <c r="T39" s="53">
        <v>59.97</v>
      </c>
      <c r="U39" s="208">
        <v>60.875</v>
      </c>
      <c r="V39" s="216" t="s">
        <v>26</v>
      </c>
      <c r="W39" s="119" t="s">
        <v>105</v>
      </c>
      <c r="X39" s="108">
        <v>57.56</v>
      </c>
      <c r="Y39" s="221">
        <v>58.5</v>
      </c>
      <c r="Z39" s="216" t="s">
        <v>26</v>
      </c>
      <c r="AA39" s="119" t="s">
        <v>110</v>
      </c>
      <c r="AB39" s="53">
        <v>62.57</v>
      </c>
      <c r="AC39" s="222">
        <v>63.181800000000003</v>
      </c>
      <c r="AD39" s="92"/>
      <c r="AE39" s="12"/>
    </row>
    <row r="40" spans="1:31" ht="15" customHeight="1" x14ac:dyDescent="0.25">
      <c r="A40" s="39">
        <v>35</v>
      </c>
      <c r="B40" s="142" t="s">
        <v>26</v>
      </c>
      <c r="C40" s="167" t="s">
        <v>105</v>
      </c>
      <c r="D40" s="167">
        <v>56.57</v>
      </c>
      <c r="E40" s="900">
        <v>58.6</v>
      </c>
      <c r="F40" s="142" t="s">
        <v>32</v>
      </c>
      <c r="G40" s="167" t="s">
        <v>37</v>
      </c>
      <c r="H40" s="906">
        <v>53.3</v>
      </c>
      <c r="I40" s="900">
        <v>59.5</v>
      </c>
      <c r="J40" s="821" t="s">
        <v>63</v>
      </c>
      <c r="K40" s="29" t="s">
        <v>79</v>
      </c>
      <c r="L40" s="70">
        <v>61.5</v>
      </c>
      <c r="M40" s="14">
        <v>62</v>
      </c>
      <c r="N40" s="216" t="s">
        <v>40</v>
      </c>
      <c r="O40" s="29" t="s">
        <v>85</v>
      </c>
      <c r="P40" s="71">
        <v>60.28</v>
      </c>
      <c r="Q40" s="18">
        <v>59.92</v>
      </c>
      <c r="R40" s="216" t="s">
        <v>2</v>
      </c>
      <c r="S40" s="117" t="s">
        <v>21</v>
      </c>
      <c r="T40" s="53">
        <v>59.97</v>
      </c>
      <c r="U40" s="209">
        <v>60.833333333333336</v>
      </c>
      <c r="V40" s="216" t="s">
        <v>2</v>
      </c>
      <c r="W40" s="122" t="s">
        <v>11</v>
      </c>
      <c r="X40" s="108">
        <v>57.56</v>
      </c>
      <c r="Y40" s="218">
        <v>58.5</v>
      </c>
      <c r="Z40" s="216" t="s">
        <v>52</v>
      </c>
      <c r="AA40" s="121" t="s">
        <v>58</v>
      </c>
      <c r="AB40" s="53">
        <v>62.57</v>
      </c>
      <c r="AC40" s="222">
        <v>63</v>
      </c>
      <c r="AD40" s="92"/>
      <c r="AE40" s="12"/>
    </row>
    <row r="41" spans="1:31" ht="15" customHeight="1" x14ac:dyDescent="0.25">
      <c r="A41" s="39">
        <v>36</v>
      </c>
      <c r="B41" s="142" t="s">
        <v>0</v>
      </c>
      <c r="C41" s="167" t="s">
        <v>134</v>
      </c>
      <c r="D41" s="167">
        <v>56.57</v>
      </c>
      <c r="E41" s="900">
        <v>58.4</v>
      </c>
      <c r="F41" s="142" t="s">
        <v>26</v>
      </c>
      <c r="G41" s="167" t="s">
        <v>92</v>
      </c>
      <c r="H41" s="906">
        <v>53.3</v>
      </c>
      <c r="I41" s="900">
        <v>59.125</v>
      </c>
      <c r="J41" s="821" t="s">
        <v>52</v>
      </c>
      <c r="K41" s="29" t="s">
        <v>60</v>
      </c>
      <c r="L41" s="70">
        <v>61.5</v>
      </c>
      <c r="M41" s="329">
        <v>61</v>
      </c>
      <c r="N41" s="216" t="s">
        <v>2</v>
      </c>
      <c r="O41" s="29" t="s">
        <v>19</v>
      </c>
      <c r="P41" s="71">
        <v>60.28</v>
      </c>
      <c r="Q41" s="14">
        <v>59.833333333333336</v>
      </c>
      <c r="R41" s="216" t="s">
        <v>26</v>
      </c>
      <c r="S41" s="119" t="s">
        <v>29</v>
      </c>
      <c r="T41" s="53">
        <v>59.97</v>
      </c>
      <c r="U41" s="208">
        <v>60.333333333333336</v>
      </c>
      <c r="V41" s="216" t="s">
        <v>2</v>
      </c>
      <c r="W41" s="117" t="s">
        <v>14</v>
      </c>
      <c r="X41" s="108">
        <v>57.56</v>
      </c>
      <c r="Y41" s="218">
        <v>58</v>
      </c>
      <c r="Z41" s="216" t="s">
        <v>32</v>
      </c>
      <c r="AA41" s="119" t="s">
        <v>37</v>
      </c>
      <c r="AB41" s="53">
        <v>62.57</v>
      </c>
      <c r="AC41" s="222">
        <v>62.666699999999999</v>
      </c>
      <c r="AD41" s="92"/>
      <c r="AE41" s="12"/>
    </row>
    <row r="42" spans="1:31" ht="15" customHeight="1" x14ac:dyDescent="0.25">
      <c r="A42" s="39">
        <v>37</v>
      </c>
      <c r="B42" s="142" t="s">
        <v>32</v>
      </c>
      <c r="C42" s="167" t="s">
        <v>153</v>
      </c>
      <c r="D42" s="167">
        <v>56.57</v>
      </c>
      <c r="E42" s="900">
        <v>58</v>
      </c>
      <c r="F42" s="142" t="s">
        <v>63</v>
      </c>
      <c r="G42" s="167" t="s">
        <v>84</v>
      </c>
      <c r="H42" s="906">
        <v>53.3</v>
      </c>
      <c r="I42" s="900">
        <v>58.666666666666657</v>
      </c>
      <c r="J42" s="822" t="s">
        <v>32</v>
      </c>
      <c r="K42" s="328" t="s">
        <v>137</v>
      </c>
      <c r="L42" s="70">
        <v>61.5</v>
      </c>
      <c r="M42" s="81">
        <v>61</v>
      </c>
      <c r="N42" s="216" t="s">
        <v>40</v>
      </c>
      <c r="O42" s="29" t="s">
        <v>75</v>
      </c>
      <c r="P42" s="71">
        <v>60.28</v>
      </c>
      <c r="Q42" s="18">
        <v>59.57</v>
      </c>
      <c r="R42" s="216" t="s">
        <v>2</v>
      </c>
      <c r="S42" s="117" t="s">
        <v>23</v>
      </c>
      <c r="T42" s="53">
        <v>59.97</v>
      </c>
      <c r="U42" s="209">
        <v>60.333333333333336</v>
      </c>
      <c r="V42" s="216" t="s">
        <v>2</v>
      </c>
      <c r="W42" s="122" t="s">
        <v>20</v>
      </c>
      <c r="X42" s="108">
        <v>57.56</v>
      </c>
      <c r="Y42" s="218">
        <v>57.875</v>
      </c>
      <c r="Z42" s="216" t="s">
        <v>52</v>
      </c>
      <c r="AA42" s="118" t="s">
        <v>59</v>
      </c>
      <c r="AB42" s="53">
        <v>62.57</v>
      </c>
      <c r="AC42" s="222">
        <v>62.625</v>
      </c>
      <c r="AD42" s="92"/>
      <c r="AE42" s="12"/>
    </row>
    <row r="43" spans="1:31" ht="15" customHeight="1" x14ac:dyDescent="0.25">
      <c r="A43" s="39">
        <v>38</v>
      </c>
      <c r="B43" s="142" t="s">
        <v>40</v>
      </c>
      <c r="C43" s="167" t="s">
        <v>39</v>
      </c>
      <c r="D43" s="167">
        <v>56.57</v>
      </c>
      <c r="E43" s="900">
        <v>57.8</v>
      </c>
      <c r="F43" s="142" t="s">
        <v>0</v>
      </c>
      <c r="G43" s="167" t="s">
        <v>97</v>
      </c>
      <c r="H43" s="906">
        <v>53.3</v>
      </c>
      <c r="I43" s="900">
        <v>58.25</v>
      </c>
      <c r="J43" s="822" t="s">
        <v>2</v>
      </c>
      <c r="K43" s="29" t="s">
        <v>14</v>
      </c>
      <c r="L43" s="70">
        <v>61.5</v>
      </c>
      <c r="M43" s="14">
        <v>61</v>
      </c>
      <c r="N43" s="216" t="s">
        <v>2</v>
      </c>
      <c r="O43" s="29" t="s">
        <v>20</v>
      </c>
      <c r="P43" s="71">
        <v>60.28</v>
      </c>
      <c r="Q43" s="14">
        <v>59.428571428571431</v>
      </c>
      <c r="R43" s="216" t="s">
        <v>52</v>
      </c>
      <c r="S43" s="118" t="s">
        <v>57</v>
      </c>
      <c r="T43" s="53">
        <v>59.97</v>
      </c>
      <c r="U43" s="209">
        <v>60</v>
      </c>
      <c r="V43" s="216" t="s">
        <v>26</v>
      </c>
      <c r="W43" s="119" t="s">
        <v>106</v>
      </c>
      <c r="X43" s="108">
        <v>57.56</v>
      </c>
      <c r="Y43" s="218">
        <v>57.5</v>
      </c>
      <c r="Z43" s="216" t="s">
        <v>52</v>
      </c>
      <c r="AA43" s="121" t="s">
        <v>64</v>
      </c>
      <c r="AB43" s="53">
        <v>62.57</v>
      </c>
      <c r="AC43" s="222">
        <v>62.5</v>
      </c>
      <c r="AD43" s="92"/>
      <c r="AE43" s="12"/>
    </row>
    <row r="44" spans="1:31" ht="15" customHeight="1" x14ac:dyDescent="0.25">
      <c r="A44" s="39">
        <v>39</v>
      </c>
      <c r="B44" s="142" t="s">
        <v>40</v>
      </c>
      <c r="C44" s="167" t="s">
        <v>143</v>
      </c>
      <c r="D44" s="167">
        <v>56.57</v>
      </c>
      <c r="E44" s="900">
        <v>57.1</v>
      </c>
      <c r="F44" s="142" t="s">
        <v>2</v>
      </c>
      <c r="G44" s="167" t="s">
        <v>17</v>
      </c>
      <c r="H44" s="906">
        <v>53.3</v>
      </c>
      <c r="I44" s="900">
        <v>57.6</v>
      </c>
      <c r="J44" s="821" t="s">
        <v>52</v>
      </c>
      <c r="K44" s="29" t="s">
        <v>61</v>
      </c>
      <c r="L44" s="70">
        <v>61.5</v>
      </c>
      <c r="M44" s="329">
        <v>61</v>
      </c>
      <c r="N44" s="216" t="s">
        <v>2</v>
      </c>
      <c r="O44" s="287" t="s">
        <v>138</v>
      </c>
      <c r="P44" s="71">
        <v>60.28</v>
      </c>
      <c r="Q44" s="18">
        <v>58.769230769230766</v>
      </c>
      <c r="R44" s="216" t="s">
        <v>26</v>
      </c>
      <c r="S44" s="119" t="s">
        <v>105</v>
      </c>
      <c r="T44" s="53">
        <v>59.97</v>
      </c>
      <c r="U44" s="208">
        <v>60</v>
      </c>
      <c r="V44" s="216" t="s">
        <v>2</v>
      </c>
      <c r="W44" s="122" t="s">
        <v>24</v>
      </c>
      <c r="X44" s="108">
        <v>57.56</v>
      </c>
      <c r="Y44" s="218">
        <v>57.25</v>
      </c>
      <c r="Z44" s="216" t="s">
        <v>63</v>
      </c>
      <c r="AA44" s="118" t="s">
        <v>82</v>
      </c>
      <c r="AB44" s="53">
        <v>62.57</v>
      </c>
      <c r="AC44" s="222">
        <v>62</v>
      </c>
      <c r="AD44" s="92"/>
      <c r="AE44" s="12"/>
    </row>
    <row r="45" spans="1:31" ht="15" customHeight="1" thickBot="1" x14ac:dyDescent="0.3">
      <c r="A45" s="40">
        <v>40</v>
      </c>
      <c r="B45" s="41" t="s">
        <v>52</v>
      </c>
      <c r="C45" s="835" t="s">
        <v>59</v>
      </c>
      <c r="D45" s="835">
        <v>56.57</v>
      </c>
      <c r="E45" s="903">
        <v>57.1</v>
      </c>
      <c r="F45" s="41" t="s">
        <v>32</v>
      </c>
      <c r="G45" s="835" t="s">
        <v>170</v>
      </c>
      <c r="H45" s="909">
        <v>53.3</v>
      </c>
      <c r="I45" s="903">
        <v>56.571428571428569</v>
      </c>
      <c r="J45" s="826" t="s">
        <v>52</v>
      </c>
      <c r="K45" s="30" t="s">
        <v>59</v>
      </c>
      <c r="L45" s="627">
        <v>61.5</v>
      </c>
      <c r="M45" s="592">
        <v>60</v>
      </c>
      <c r="N45" s="629" t="s">
        <v>40</v>
      </c>
      <c r="O45" s="581" t="s">
        <v>39</v>
      </c>
      <c r="P45" s="335">
        <v>60.28</v>
      </c>
      <c r="Q45" s="582">
        <v>58.14</v>
      </c>
      <c r="R45" s="396" t="s">
        <v>0</v>
      </c>
      <c r="S45" s="265" t="s">
        <v>72</v>
      </c>
      <c r="T45" s="95">
        <v>59.97</v>
      </c>
      <c r="U45" s="212">
        <v>58.5</v>
      </c>
      <c r="V45" s="226" t="s">
        <v>26</v>
      </c>
      <c r="W45" s="129" t="s">
        <v>30</v>
      </c>
      <c r="X45" s="227">
        <v>57.56</v>
      </c>
      <c r="Y45" s="248">
        <v>57.2</v>
      </c>
      <c r="Z45" s="226" t="s">
        <v>40</v>
      </c>
      <c r="AA45" s="181" t="s">
        <v>50</v>
      </c>
      <c r="AB45" s="95">
        <v>62.57</v>
      </c>
      <c r="AC45" s="243">
        <v>61.5</v>
      </c>
      <c r="AD45" s="92"/>
      <c r="AE45" s="12"/>
    </row>
    <row r="46" spans="1:31" ht="15" customHeight="1" x14ac:dyDescent="0.25">
      <c r="A46" s="38">
        <v>41</v>
      </c>
      <c r="B46" s="171" t="s">
        <v>0</v>
      </c>
      <c r="C46" s="106" t="s">
        <v>96</v>
      </c>
      <c r="D46" s="106">
        <v>56.57</v>
      </c>
      <c r="E46" s="899">
        <v>57.083333333333336</v>
      </c>
      <c r="F46" s="171" t="s">
        <v>2</v>
      </c>
      <c r="G46" s="106" t="s">
        <v>139</v>
      </c>
      <c r="H46" s="905">
        <v>53.3</v>
      </c>
      <c r="I46" s="899">
        <v>56.31818181818182</v>
      </c>
      <c r="J46" s="827" t="s">
        <v>32</v>
      </c>
      <c r="K46" s="33" t="s">
        <v>37</v>
      </c>
      <c r="L46" s="624">
        <v>61.5</v>
      </c>
      <c r="M46" s="593">
        <v>59.86</v>
      </c>
      <c r="N46" s="213" t="s">
        <v>2</v>
      </c>
      <c r="O46" s="33" t="s">
        <v>12</v>
      </c>
      <c r="P46" s="269">
        <v>60.28</v>
      </c>
      <c r="Q46" s="35">
        <v>58.142857142857146</v>
      </c>
      <c r="R46" s="235" t="s">
        <v>52</v>
      </c>
      <c r="S46" s="165" t="s">
        <v>59</v>
      </c>
      <c r="T46" s="46">
        <v>59.97</v>
      </c>
      <c r="U46" s="102">
        <v>57.642857142857146</v>
      </c>
      <c r="V46" s="235" t="s">
        <v>2</v>
      </c>
      <c r="W46" s="343" t="s">
        <v>13</v>
      </c>
      <c r="X46" s="48">
        <v>57.56</v>
      </c>
      <c r="Y46" s="236">
        <v>56.5</v>
      </c>
      <c r="Z46" s="235" t="s">
        <v>2</v>
      </c>
      <c r="AA46" s="385" t="s">
        <v>138</v>
      </c>
      <c r="AB46" s="46">
        <v>62.57</v>
      </c>
      <c r="AC46" s="237">
        <v>61.066699999999997</v>
      </c>
      <c r="AD46" s="92"/>
      <c r="AE46" s="12"/>
    </row>
    <row r="47" spans="1:31" ht="15" customHeight="1" x14ac:dyDescent="0.25">
      <c r="A47" s="39">
        <v>42</v>
      </c>
      <c r="B47" s="142" t="s">
        <v>63</v>
      </c>
      <c r="C47" s="167" t="s">
        <v>175</v>
      </c>
      <c r="D47" s="167">
        <v>56.57</v>
      </c>
      <c r="E47" s="900">
        <v>57</v>
      </c>
      <c r="F47" s="142" t="s">
        <v>26</v>
      </c>
      <c r="G47" s="167" t="s">
        <v>25</v>
      </c>
      <c r="H47" s="906">
        <v>53.3</v>
      </c>
      <c r="I47" s="900">
        <v>56</v>
      </c>
      <c r="J47" s="822" t="s">
        <v>2</v>
      </c>
      <c r="K47" s="29" t="s">
        <v>21</v>
      </c>
      <c r="L47" s="70">
        <v>61.5</v>
      </c>
      <c r="M47" s="14">
        <v>59.13</v>
      </c>
      <c r="N47" s="216" t="s">
        <v>52</v>
      </c>
      <c r="O47" s="29" t="s">
        <v>59</v>
      </c>
      <c r="P47" s="71">
        <v>60.28</v>
      </c>
      <c r="Q47" s="329">
        <v>57.24</v>
      </c>
      <c r="R47" s="216" t="s">
        <v>2</v>
      </c>
      <c r="S47" s="118" t="s">
        <v>108</v>
      </c>
      <c r="T47" s="53">
        <v>59.97</v>
      </c>
      <c r="U47" s="208">
        <v>57.333333333333336</v>
      </c>
      <c r="V47" s="216" t="s">
        <v>40</v>
      </c>
      <c r="W47" s="118" t="s">
        <v>42</v>
      </c>
      <c r="X47" s="108">
        <v>57.56</v>
      </c>
      <c r="Y47" s="218">
        <v>56</v>
      </c>
      <c r="Z47" s="216" t="s">
        <v>26</v>
      </c>
      <c r="AA47" s="119" t="s">
        <v>92</v>
      </c>
      <c r="AB47" s="53">
        <v>62.57</v>
      </c>
      <c r="AC47" s="222">
        <v>61</v>
      </c>
      <c r="AD47" s="90"/>
      <c r="AE47" s="12"/>
    </row>
    <row r="48" spans="1:31" ht="15" customHeight="1" x14ac:dyDescent="0.25">
      <c r="A48" s="39">
        <v>43</v>
      </c>
      <c r="B48" s="142" t="s">
        <v>26</v>
      </c>
      <c r="C48" s="167" t="s">
        <v>94</v>
      </c>
      <c r="D48" s="167">
        <v>56.57</v>
      </c>
      <c r="E48" s="900">
        <v>57</v>
      </c>
      <c r="F48" s="142" t="s">
        <v>63</v>
      </c>
      <c r="G48" s="167" t="s">
        <v>82</v>
      </c>
      <c r="H48" s="906">
        <v>53.3</v>
      </c>
      <c r="I48" s="900">
        <v>55.75</v>
      </c>
      <c r="J48" s="821" t="s">
        <v>2</v>
      </c>
      <c r="K48" s="287" t="s">
        <v>140</v>
      </c>
      <c r="L48" s="70">
        <v>61.5</v>
      </c>
      <c r="M48" s="18">
        <v>59</v>
      </c>
      <c r="N48" s="216" t="s">
        <v>0</v>
      </c>
      <c r="O48" s="29" t="s">
        <v>102</v>
      </c>
      <c r="P48" s="71">
        <v>60.28</v>
      </c>
      <c r="Q48" s="18">
        <v>57</v>
      </c>
      <c r="R48" s="216" t="s">
        <v>40</v>
      </c>
      <c r="S48" s="118" t="s">
        <v>48</v>
      </c>
      <c r="T48" s="53">
        <v>59.97</v>
      </c>
      <c r="U48" s="208">
        <v>57</v>
      </c>
      <c r="V48" s="216" t="s">
        <v>40</v>
      </c>
      <c r="W48" s="118" t="s">
        <v>76</v>
      </c>
      <c r="X48" s="108">
        <v>57.56</v>
      </c>
      <c r="Y48" s="218">
        <v>55.8</v>
      </c>
      <c r="Z48" s="216" t="s">
        <v>32</v>
      </c>
      <c r="AA48" s="118" t="s">
        <v>88</v>
      </c>
      <c r="AB48" s="53">
        <v>62.57</v>
      </c>
      <c r="AC48" s="222">
        <v>60.5</v>
      </c>
      <c r="AD48" s="90"/>
      <c r="AE48" s="12"/>
    </row>
    <row r="49" spans="1:31" ht="15" customHeight="1" x14ac:dyDescent="0.25">
      <c r="A49" s="39">
        <v>44</v>
      </c>
      <c r="B49" s="142" t="s">
        <v>32</v>
      </c>
      <c r="C49" s="167" t="s">
        <v>170</v>
      </c>
      <c r="D49" s="167">
        <v>56.57</v>
      </c>
      <c r="E49" s="900">
        <v>57</v>
      </c>
      <c r="F49" s="142" t="s">
        <v>63</v>
      </c>
      <c r="G49" s="167" t="s">
        <v>81</v>
      </c>
      <c r="H49" s="906">
        <v>53.3</v>
      </c>
      <c r="I49" s="900">
        <v>55</v>
      </c>
      <c r="J49" s="821" t="s">
        <v>2</v>
      </c>
      <c r="K49" s="287" t="s">
        <v>138</v>
      </c>
      <c r="L49" s="70">
        <v>61.5</v>
      </c>
      <c r="M49" s="18">
        <v>58</v>
      </c>
      <c r="N49" s="216" t="s">
        <v>2</v>
      </c>
      <c r="O49" s="29" t="s">
        <v>3</v>
      </c>
      <c r="P49" s="71">
        <v>60.28</v>
      </c>
      <c r="Q49" s="14">
        <v>56.6</v>
      </c>
      <c r="R49" s="216" t="s">
        <v>32</v>
      </c>
      <c r="S49" s="118" t="s">
        <v>36</v>
      </c>
      <c r="T49" s="53">
        <v>59.97</v>
      </c>
      <c r="U49" s="208">
        <v>57</v>
      </c>
      <c r="V49" s="216" t="s">
        <v>63</v>
      </c>
      <c r="W49" s="118" t="s">
        <v>82</v>
      </c>
      <c r="X49" s="108">
        <v>57.56</v>
      </c>
      <c r="Y49" s="218">
        <v>55.5</v>
      </c>
      <c r="Z49" s="216" t="s">
        <v>26</v>
      </c>
      <c r="AA49" s="119" t="s">
        <v>94</v>
      </c>
      <c r="AB49" s="53">
        <v>62.57</v>
      </c>
      <c r="AC49" s="222">
        <v>60.33</v>
      </c>
      <c r="AD49" s="92"/>
      <c r="AE49" s="12"/>
    </row>
    <row r="50" spans="1:31" ht="15" customHeight="1" x14ac:dyDescent="0.25">
      <c r="A50" s="39">
        <v>45</v>
      </c>
      <c r="B50" s="142" t="s">
        <v>2</v>
      </c>
      <c r="C50" s="167" t="s">
        <v>142</v>
      </c>
      <c r="D50" s="167">
        <v>56.57</v>
      </c>
      <c r="E50" s="900">
        <v>55.3</v>
      </c>
      <c r="F50" s="142" t="s">
        <v>2</v>
      </c>
      <c r="G50" s="167" t="s">
        <v>138</v>
      </c>
      <c r="H50" s="906">
        <v>53.3</v>
      </c>
      <c r="I50" s="900">
        <v>54.80952380952381</v>
      </c>
      <c r="J50" s="821" t="s">
        <v>32</v>
      </c>
      <c r="K50" s="29" t="s">
        <v>86</v>
      </c>
      <c r="L50" s="70">
        <v>61.5</v>
      </c>
      <c r="M50" s="18">
        <v>58</v>
      </c>
      <c r="N50" s="216" t="s">
        <v>2</v>
      </c>
      <c r="O50" s="29" t="s">
        <v>14</v>
      </c>
      <c r="P50" s="71">
        <v>60.28</v>
      </c>
      <c r="Q50" s="14">
        <v>56.571428571428569</v>
      </c>
      <c r="R50" s="216" t="s">
        <v>26</v>
      </c>
      <c r="S50" s="119" t="s">
        <v>25</v>
      </c>
      <c r="T50" s="53">
        <v>59.97</v>
      </c>
      <c r="U50" s="208">
        <v>57</v>
      </c>
      <c r="V50" s="216" t="s">
        <v>40</v>
      </c>
      <c r="W50" s="380" t="s">
        <v>155</v>
      </c>
      <c r="X50" s="108">
        <v>57.56</v>
      </c>
      <c r="Y50" s="218">
        <v>54.666666666666664</v>
      </c>
      <c r="Z50" s="216" t="s">
        <v>2</v>
      </c>
      <c r="AA50" s="122" t="s">
        <v>20</v>
      </c>
      <c r="AB50" s="53">
        <v>62.57</v>
      </c>
      <c r="AC50" s="222">
        <v>60.333300000000001</v>
      </c>
      <c r="AD50" s="92"/>
      <c r="AE50" s="12"/>
    </row>
    <row r="51" spans="1:31" ht="15" customHeight="1" x14ac:dyDescent="0.25">
      <c r="A51" s="39">
        <v>46</v>
      </c>
      <c r="B51" s="41" t="s">
        <v>2</v>
      </c>
      <c r="C51" s="835" t="s">
        <v>16</v>
      </c>
      <c r="D51" s="835">
        <v>56.57</v>
      </c>
      <c r="E51" s="903">
        <v>55</v>
      </c>
      <c r="F51" s="41" t="s">
        <v>63</v>
      </c>
      <c r="G51" s="835" t="s">
        <v>80</v>
      </c>
      <c r="H51" s="909">
        <v>53.3</v>
      </c>
      <c r="I51" s="903">
        <v>54.666666666666657</v>
      </c>
      <c r="J51" s="828" t="s">
        <v>40</v>
      </c>
      <c r="K51" s="29" t="s">
        <v>85</v>
      </c>
      <c r="L51" s="627">
        <v>61.5</v>
      </c>
      <c r="M51" s="18">
        <v>57.53</v>
      </c>
      <c r="N51" s="629" t="s">
        <v>32</v>
      </c>
      <c r="O51" s="581" t="s">
        <v>37</v>
      </c>
      <c r="P51" s="71">
        <v>60.28</v>
      </c>
      <c r="Q51" s="587">
        <v>56.29</v>
      </c>
      <c r="R51" s="216" t="s">
        <v>40</v>
      </c>
      <c r="S51" s="118" t="s">
        <v>50</v>
      </c>
      <c r="T51" s="53">
        <v>59.97</v>
      </c>
      <c r="U51" s="208">
        <v>56.666666666666664</v>
      </c>
      <c r="V51" s="216" t="s">
        <v>32</v>
      </c>
      <c r="W51" s="118" t="s">
        <v>104</v>
      </c>
      <c r="X51" s="108">
        <v>57.56</v>
      </c>
      <c r="Y51" s="218">
        <v>54.5</v>
      </c>
      <c r="Z51" s="216" t="s">
        <v>26</v>
      </c>
      <c r="AA51" s="119" t="s">
        <v>29</v>
      </c>
      <c r="AB51" s="53">
        <v>62.57</v>
      </c>
      <c r="AC51" s="232">
        <v>60</v>
      </c>
      <c r="AD51" s="92"/>
      <c r="AE51" s="12"/>
    </row>
    <row r="52" spans="1:31" ht="15" customHeight="1" x14ac:dyDescent="0.25">
      <c r="A52" s="39">
        <v>47</v>
      </c>
      <c r="B52" s="142" t="s">
        <v>2</v>
      </c>
      <c r="C52" s="167" t="s">
        <v>196</v>
      </c>
      <c r="D52" s="167">
        <v>56.57</v>
      </c>
      <c r="E52" s="900">
        <v>54.9</v>
      </c>
      <c r="F52" s="142" t="s">
        <v>2</v>
      </c>
      <c r="G52" s="167" t="s">
        <v>140</v>
      </c>
      <c r="H52" s="906">
        <v>53.3</v>
      </c>
      <c r="I52" s="900">
        <v>54.333333333333343</v>
      </c>
      <c r="J52" s="821" t="s">
        <v>2</v>
      </c>
      <c r="K52" s="29" t="s">
        <v>1</v>
      </c>
      <c r="L52" s="70">
        <v>61.5</v>
      </c>
      <c r="M52" s="14">
        <v>57.5</v>
      </c>
      <c r="N52" s="216" t="s">
        <v>52</v>
      </c>
      <c r="O52" s="29" t="s">
        <v>64</v>
      </c>
      <c r="P52" s="71">
        <v>60.28</v>
      </c>
      <c r="Q52" s="329">
        <v>56.2</v>
      </c>
      <c r="R52" s="216" t="s">
        <v>32</v>
      </c>
      <c r="S52" s="381" t="s">
        <v>131</v>
      </c>
      <c r="T52" s="53">
        <v>59.97</v>
      </c>
      <c r="U52" s="208">
        <v>56.6</v>
      </c>
      <c r="V52" s="216" t="s">
        <v>2</v>
      </c>
      <c r="W52" s="122" t="s">
        <v>6</v>
      </c>
      <c r="X52" s="108">
        <v>57.56</v>
      </c>
      <c r="Y52" s="218">
        <v>54.333333333333336</v>
      </c>
      <c r="Z52" s="216" t="s">
        <v>32</v>
      </c>
      <c r="AA52" s="118" t="s">
        <v>35</v>
      </c>
      <c r="AB52" s="53">
        <v>62.57</v>
      </c>
      <c r="AC52" s="222">
        <v>60</v>
      </c>
      <c r="AD52" s="92"/>
      <c r="AE52" s="12"/>
    </row>
    <row r="53" spans="1:31" ht="15" customHeight="1" x14ac:dyDescent="0.25">
      <c r="A53" s="39">
        <v>48</v>
      </c>
      <c r="B53" s="142" t="s">
        <v>0</v>
      </c>
      <c r="C53" s="167" t="s">
        <v>173</v>
      </c>
      <c r="D53" s="167">
        <v>56.57</v>
      </c>
      <c r="E53" s="900">
        <v>53.75</v>
      </c>
      <c r="F53" s="142" t="s">
        <v>32</v>
      </c>
      <c r="G53" s="167" t="s">
        <v>136</v>
      </c>
      <c r="H53" s="906">
        <v>53.3</v>
      </c>
      <c r="I53" s="900">
        <v>54.25</v>
      </c>
      <c r="J53" s="825" t="s">
        <v>26</v>
      </c>
      <c r="K53" s="29" t="s">
        <v>30</v>
      </c>
      <c r="L53" s="70">
        <v>61.5</v>
      </c>
      <c r="M53" s="20">
        <v>57</v>
      </c>
      <c r="N53" s="235" t="s">
        <v>63</v>
      </c>
      <c r="O53" s="80" t="s">
        <v>81</v>
      </c>
      <c r="P53" s="71">
        <v>60.28</v>
      </c>
      <c r="Q53" s="313">
        <v>56</v>
      </c>
      <c r="R53" s="216" t="s">
        <v>2</v>
      </c>
      <c r="S53" s="117" t="s">
        <v>14</v>
      </c>
      <c r="T53" s="53">
        <v>59.97</v>
      </c>
      <c r="U53" s="209">
        <v>56.5</v>
      </c>
      <c r="V53" s="216" t="s">
        <v>2</v>
      </c>
      <c r="W53" s="122" t="s">
        <v>15</v>
      </c>
      <c r="X53" s="108">
        <v>57.56</v>
      </c>
      <c r="Y53" s="218">
        <v>54.333333333333336</v>
      </c>
      <c r="Z53" s="216" t="s">
        <v>32</v>
      </c>
      <c r="AA53" s="380" t="s">
        <v>156</v>
      </c>
      <c r="AB53" s="53">
        <v>62.57</v>
      </c>
      <c r="AC53" s="222">
        <v>60</v>
      </c>
      <c r="AD53" s="92"/>
      <c r="AE53" s="12"/>
    </row>
    <row r="54" spans="1:31" ht="15" customHeight="1" x14ac:dyDescent="0.25">
      <c r="A54" s="39">
        <v>49</v>
      </c>
      <c r="B54" s="142" t="s">
        <v>2</v>
      </c>
      <c r="C54" s="167" t="s">
        <v>5</v>
      </c>
      <c r="D54" s="167">
        <v>56.57</v>
      </c>
      <c r="E54" s="900">
        <v>52.7</v>
      </c>
      <c r="F54" s="142" t="s">
        <v>32</v>
      </c>
      <c r="G54" s="167" t="s">
        <v>131</v>
      </c>
      <c r="H54" s="906">
        <v>53.3</v>
      </c>
      <c r="I54" s="900">
        <v>53.25</v>
      </c>
      <c r="J54" s="822" t="s">
        <v>32</v>
      </c>
      <c r="K54" s="29" t="s">
        <v>33</v>
      </c>
      <c r="L54" s="70">
        <v>61.5</v>
      </c>
      <c r="M54" s="20">
        <v>56.7</v>
      </c>
      <c r="N54" s="216" t="s">
        <v>2</v>
      </c>
      <c r="O54" s="29" t="s">
        <v>7</v>
      </c>
      <c r="P54" s="71">
        <v>60.28</v>
      </c>
      <c r="Q54" s="14">
        <v>55.714285714285715</v>
      </c>
      <c r="R54" s="216" t="s">
        <v>26</v>
      </c>
      <c r="S54" s="119" t="s">
        <v>93</v>
      </c>
      <c r="T54" s="53">
        <v>59.97</v>
      </c>
      <c r="U54" s="208">
        <v>56</v>
      </c>
      <c r="V54" s="216" t="s">
        <v>2</v>
      </c>
      <c r="W54" s="383" t="s">
        <v>139</v>
      </c>
      <c r="X54" s="108">
        <v>57.56</v>
      </c>
      <c r="Y54" s="218">
        <v>54.272727272727273</v>
      </c>
      <c r="Z54" s="216" t="s">
        <v>2</v>
      </c>
      <c r="AA54" s="383" t="s">
        <v>141</v>
      </c>
      <c r="AB54" s="53">
        <v>62.57</v>
      </c>
      <c r="AC54" s="222">
        <v>59.833300000000001</v>
      </c>
      <c r="AD54" s="90"/>
      <c r="AE54" s="12"/>
    </row>
    <row r="55" spans="1:31" ht="15" customHeight="1" thickBot="1" x14ac:dyDescent="0.3">
      <c r="A55" s="42">
        <v>50</v>
      </c>
      <c r="B55" s="143" t="s">
        <v>63</v>
      </c>
      <c r="C55" s="836" t="s">
        <v>176</v>
      </c>
      <c r="D55" s="836">
        <v>56.57</v>
      </c>
      <c r="E55" s="902">
        <v>52.5</v>
      </c>
      <c r="F55" s="424" t="s">
        <v>40</v>
      </c>
      <c r="G55" s="115" t="s">
        <v>85</v>
      </c>
      <c r="H55" s="910">
        <v>53.3</v>
      </c>
      <c r="I55" s="904">
        <v>52.53846153846154</v>
      </c>
      <c r="J55" s="829" t="s">
        <v>63</v>
      </c>
      <c r="K55" s="581" t="s">
        <v>83</v>
      </c>
      <c r="L55" s="626">
        <v>61.5</v>
      </c>
      <c r="M55" s="585">
        <v>56.67</v>
      </c>
      <c r="N55" s="396" t="s">
        <v>32</v>
      </c>
      <c r="O55" s="322" t="s">
        <v>153</v>
      </c>
      <c r="P55" s="273">
        <v>60.28</v>
      </c>
      <c r="Q55" s="22">
        <v>55</v>
      </c>
      <c r="R55" s="629" t="s">
        <v>2</v>
      </c>
      <c r="S55" s="375" t="s">
        <v>5</v>
      </c>
      <c r="T55" s="714">
        <v>59.97</v>
      </c>
      <c r="U55" s="653">
        <v>55</v>
      </c>
      <c r="V55" s="629" t="s">
        <v>26</v>
      </c>
      <c r="W55" s="370" t="s">
        <v>94</v>
      </c>
      <c r="X55" s="719">
        <v>57.56</v>
      </c>
      <c r="Y55" s="720">
        <v>54.166666666666664</v>
      </c>
      <c r="Z55" s="629" t="s">
        <v>26</v>
      </c>
      <c r="AA55" s="370" t="s">
        <v>30</v>
      </c>
      <c r="AB55" s="714">
        <v>62.57</v>
      </c>
      <c r="AC55" s="722">
        <v>59.33</v>
      </c>
      <c r="AD55" s="92"/>
      <c r="AE55" s="12"/>
    </row>
    <row r="56" spans="1:31" ht="15" customHeight="1" x14ac:dyDescent="0.25">
      <c r="A56" s="39">
        <v>51</v>
      </c>
      <c r="B56" s="142" t="s">
        <v>2</v>
      </c>
      <c r="C56" s="167" t="s">
        <v>140</v>
      </c>
      <c r="D56" s="167">
        <v>56.57</v>
      </c>
      <c r="E56" s="900">
        <v>52</v>
      </c>
      <c r="F56" s="142" t="s">
        <v>0</v>
      </c>
      <c r="G56" s="167" t="s">
        <v>161</v>
      </c>
      <c r="H56" s="906">
        <v>53.3</v>
      </c>
      <c r="I56" s="900">
        <v>52.5</v>
      </c>
      <c r="J56" s="819" t="s">
        <v>63</v>
      </c>
      <c r="K56" s="33" t="s">
        <v>80</v>
      </c>
      <c r="L56" s="70">
        <v>61.5</v>
      </c>
      <c r="M56" s="35">
        <v>55.75</v>
      </c>
      <c r="N56" s="235" t="s">
        <v>2</v>
      </c>
      <c r="O56" s="80" t="s">
        <v>108</v>
      </c>
      <c r="P56" s="71">
        <v>60.28</v>
      </c>
      <c r="Q56" s="81">
        <v>54.625</v>
      </c>
      <c r="R56" s="213" t="s">
        <v>52</v>
      </c>
      <c r="S56" s="185" t="s">
        <v>62</v>
      </c>
      <c r="T56" s="111">
        <v>59.97</v>
      </c>
      <c r="U56" s="238">
        <v>54.384615384615387</v>
      </c>
      <c r="V56" s="213" t="s">
        <v>52</v>
      </c>
      <c r="W56" s="185" t="s">
        <v>64</v>
      </c>
      <c r="X56" s="113">
        <v>57.56</v>
      </c>
      <c r="Y56" s="245">
        <v>54</v>
      </c>
      <c r="Z56" s="213" t="s">
        <v>32</v>
      </c>
      <c r="AA56" s="386" t="s">
        <v>131</v>
      </c>
      <c r="AB56" s="111">
        <v>62.57</v>
      </c>
      <c r="AC56" s="247">
        <v>58.5</v>
      </c>
      <c r="AD56" s="92"/>
      <c r="AE56" s="12"/>
    </row>
    <row r="57" spans="1:31" ht="15" customHeight="1" x14ac:dyDescent="0.25">
      <c r="A57" s="39">
        <v>52</v>
      </c>
      <c r="B57" s="142" t="s">
        <v>63</v>
      </c>
      <c r="C57" s="167" t="s">
        <v>83</v>
      </c>
      <c r="D57" s="167">
        <v>56.57</v>
      </c>
      <c r="E57" s="900">
        <v>51.777777777777779</v>
      </c>
      <c r="F57" s="142" t="s">
        <v>52</v>
      </c>
      <c r="G57" s="167" t="s">
        <v>64</v>
      </c>
      <c r="H57" s="906">
        <v>53.3</v>
      </c>
      <c r="I57" s="900">
        <v>51.5</v>
      </c>
      <c r="J57" s="821" t="s">
        <v>32</v>
      </c>
      <c r="K57" s="581" t="s">
        <v>36</v>
      </c>
      <c r="L57" s="70">
        <v>61.5</v>
      </c>
      <c r="M57" s="582">
        <v>55.5</v>
      </c>
      <c r="N57" s="216" t="s">
        <v>63</v>
      </c>
      <c r="O57" s="29" t="s">
        <v>80</v>
      </c>
      <c r="P57" s="71">
        <v>60.28</v>
      </c>
      <c r="Q57" s="14">
        <v>54</v>
      </c>
      <c r="R57" s="216" t="s">
        <v>32</v>
      </c>
      <c r="S57" s="118" t="s">
        <v>89</v>
      </c>
      <c r="T57" s="53">
        <v>59.97</v>
      </c>
      <c r="U57" s="208">
        <v>54.222222222222221</v>
      </c>
      <c r="V57" s="216" t="s">
        <v>40</v>
      </c>
      <c r="W57" s="118" t="s">
        <v>50</v>
      </c>
      <c r="X57" s="108">
        <v>57.56</v>
      </c>
      <c r="Y57" s="399">
        <v>54</v>
      </c>
      <c r="Z57" s="216" t="s">
        <v>63</v>
      </c>
      <c r="AA57" s="118" t="s">
        <v>81</v>
      </c>
      <c r="AB57" s="53">
        <v>62.57</v>
      </c>
      <c r="AC57" s="391">
        <v>58.25</v>
      </c>
      <c r="AD57" s="92"/>
      <c r="AE57" s="12"/>
    </row>
    <row r="58" spans="1:31" ht="15" customHeight="1" x14ac:dyDescent="0.25">
      <c r="A58" s="39">
        <v>53</v>
      </c>
      <c r="B58" s="142" t="s">
        <v>26</v>
      </c>
      <c r="C58" s="167" t="s">
        <v>107</v>
      </c>
      <c r="D58" s="167">
        <v>56.57</v>
      </c>
      <c r="E58" s="900">
        <v>51.6</v>
      </c>
      <c r="F58" s="142" t="s">
        <v>2</v>
      </c>
      <c r="G58" s="167" t="s">
        <v>11</v>
      </c>
      <c r="H58" s="906">
        <v>53.3</v>
      </c>
      <c r="I58" s="900">
        <v>50.333333333333343</v>
      </c>
      <c r="J58" s="822" t="s">
        <v>2</v>
      </c>
      <c r="K58" s="29" t="s">
        <v>13</v>
      </c>
      <c r="L58" s="70">
        <v>61.5</v>
      </c>
      <c r="M58" s="14">
        <v>55</v>
      </c>
      <c r="N58" s="216" t="s">
        <v>2</v>
      </c>
      <c r="O58" s="287" t="s">
        <v>24</v>
      </c>
      <c r="P58" s="71">
        <v>60.28</v>
      </c>
      <c r="Q58" s="14">
        <v>54</v>
      </c>
      <c r="R58" s="216" t="s">
        <v>32</v>
      </c>
      <c r="S58" s="118" t="s">
        <v>33</v>
      </c>
      <c r="T58" s="53">
        <v>59.97</v>
      </c>
      <c r="U58" s="208">
        <v>54.2</v>
      </c>
      <c r="V58" s="216" t="s">
        <v>32</v>
      </c>
      <c r="W58" s="381" t="s">
        <v>131</v>
      </c>
      <c r="X58" s="108">
        <v>57.56</v>
      </c>
      <c r="Y58" s="218">
        <v>53.2</v>
      </c>
      <c r="Z58" s="216" t="s">
        <v>32</v>
      </c>
      <c r="AA58" s="380" t="s">
        <v>137</v>
      </c>
      <c r="AB58" s="53">
        <v>62.57</v>
      </c>
      <c r="AC58" s="222">
        <v>57.777799999999999</v>
      </c>
      <c r="AD58" s="92"/>
      <c r="AE58" s="12"/>
    </row>
    <row r="59" spans="1:31" ht="15" customHeight="1" x14ac:dyDescent="0.25">
      <c r="A59" s="39">
        <v>54</v>
      </c>
      <c r="B59" s="142" t="s">
        <v>2</v>
      </c>
      <c r="C59" s="167" t="s">
        <v>17</v>
      </c>
      <c r="D59" s="167">
        <v>56.57</v>
      </c>
      <c r="E59" s="900">
        <v>51.3</v>
      </c>
      <c r="F59" s="142" t="s">
        <v>2</v>
      </c>
      <c r="G59" s="167" t="s">
        <v>9</v>
      </c>
      <c r="H59" s="906">
        <v>53.3</v>
      </c>
      <c r="I59" s="900">
        <v>50</v>
      </c>
      <c r="J59" s="821" t="s">
        <v>2</v>
      </c>
      <c r="K59" s="596" t="s">
        <v>139</v>
      </c>
      <c r="L59" s="70">
        <v>61.5</v>
      </c>
      <c r="M59" s="597">
        <v>54</v>
      </c>
      <c r="N59" s="216" t="s">
        <v>2</v>
      </c>
      <c r="O59" s="29" t="s">
        <v>6</v>
      </c>
      <c r="P59" s="71">
        <v>60.28</v>
      </c>
      <c r="Q59" s="14">
        <v>53.5</v>
      </c>
      <c r="R59" s="216" t="s">
        <v>63</v>
      </c>
      <c r="S59" s="118" t="s">
        <v>78</v>
      </c>
      <c r="T59" s="53">
        <v>59.97</v>
      </c>
      <c r="U59" s="209">
        <v>54</v>
      </c>
      <c r="V59" s="216" t="s">
        <v>2</v>
      </c>
      <c r="W59" s="117" t="s">
        <v>9</v>
      </c>
      <c r="X59" s="108">
        <v>57.56</v>
      </c>
      <c r="Y59" s="218">
        <v>53.166666666666664</v>
      </c>
      <c r="Z59" s="216" t="s">
        <v>2</v>
      </c>
      <c r="AA59" s="122" t="s">
        <v>13</v>
      </c>
      <c r="AB59" s="53">
        <v>62.57</v>
      </c>
      <c r="AC59" s="222">
        <v>57.5</v>
      </c>
      <c r="AD59" s="90"/>
      <c r="AE59" s="12"/>
    </row>
    <row r="60" spans="1:31" ht="15" customHeight="1" x14ac:dyDescent="0.25">
      <c r="A60" s="39">
        <v>55</v>
      </c>
      <c r="B60" s="142" t="s">
        <v>2</v>
      </c>
      <c r="C60" s="167" t="s">
        <v>138</v>
      </c>
      <c r="D60" s="167">
        <v>56.57</v>
      </c>
      <c r="E60" s="900">
        <v>51</v>
      </c>
      <c r="F60" s="142" t="s">
        <v>63</v>
      </c>
      <c r="G60" s="167" t="s">
        <v>144</v>
      </c>
      <c r="H60" s="906">
        <v>53.3</v>
      </c>
      <c r="I60" s="900">
        <v>49.5</v>
      </c>
      <c r="J60" s="821" t="s">
        <v>2</v>
      </c>
      <c r="K60" s="287" t="s">
        <v>141</v>
      </c>
      <c r="L60" s="70">
        <v>61.5</v>
      </c>
      <c r="M60" s="18">
        <v>54</v>
      </c>
      <c r="N60" s="216" t="s">
        <v>32</v>
      </c>
      <c r="O60" s="29" t="s">
        <v>38</v>
      </c>
      <c r="P60" s="71">
        <v>60.28</v>
      </c>
      <c r="Q60" s="18">
        <v>53</v>
      </c>
      <c r="R60" s="216" t="s">
        <v>2</v>
      </c>
      <c r="S60" s="122" t="s">
        <v>6</v>
      </c>
      <c r="T60" s="53">
        <v>59.97</v>
      </c>
      <c r="U60" s="209">
        <v>54</v>
      </c>
      <c r="V60" s="216" t="s">
        <v>52</v>
      </c>
      <c r="W60" s="121" t="s">
        <v>61</v>
      </c>
      <c r="X60" s="108">
        <v>57.56</v>
      </c>
      <c r="Y60" s="218">
        <v>53</v>
      </c>
      <c r="Z60" s="216" t="s">
        <v>32</v>
      </c>
      <c r="AA60" s="118" t="s">
        <v>36</v>
      </c>
      <c r="AB60" s="53">
        <v>62.57</v>
      </c>
      <c r="AC60" s="222">
        <v>57</v>
      </c>
      <c r="AD60" s="92"/>
      <c r="AE60" s="12"/>
    </row>
    <row r="61" spans="1:31" ht="15" customHeight="1" x14ac:dyDescent="0.25">
      <c r="A61" s="39">
        <v>56</v>
      </c>
      <c r="B61" s="142" t="s">
        <v>40</v>
      </c>
      <c r="C61" s="167" t="s">
        <v>77</v>
      </c>
      <c r="D61" s="167">
        <v>56.57</v>
      </c>
      <c r="E61" s="900">
        <v>49.8</v>
      </c>
      <c r="F61" s="142" t="s">
        <v>32</v>
      </c>
      <c r="G61" s="167" t="s">
        <v>86</v>
      </c>
      <c r="H61" s="906">
        <v>53.3</v>
      </c>
      <c r="I61" s="900">
        <v>49.5</v>
      </c>
      <c r="J61" s="822" t="s">
        <v>26</v>
      </c>
      <c r="K61" s="29" t="s">
        <v>91</v>
      </c>
      <c r="L61" s="70">
        <v>61.5</v>
      </c>
      <c r="M61" s="20">
        <v>54</v>
      </c>
      <c r="N61" s="216" t="s">
        <v>32</v>
      </c>
      <c r="O61" s="289" t="s">
        <v>131</v>
      </c>
      <c r="P61" s="71">
        <v>60.28</v>
      </c>
      <c r="Q61" s="18">
        <v>53</v>
      </c>
      <c r="R61" s="216" t="s">
        <v>40</v>
      </c>
      <c r="S61" s="118" t="s">
        <v>77</v>
      </c>
      <c r="T61" s="53">
        <v>59.97</v>
      </c>
      <c r="U61" s="208">
        <v>53.5</v>
      </c>
      <c r="V61" s="216" t="s">
        <v>52</v>
      </c>
      <c r="W61" s="118" t="s">
        <v>57</v>
      </c>
      <c r="X61" s="108">
        <v>57.56</v>
      </c>
      <c r="Y61" s="218">
        <v>53</v>
      </c>
      <c r="Z61" s="216" t="s">
        <v>2</v>
      </c>
      <c r="AA61" s="117" t="s">
        <v>5</v>
      </c>
      <c r="AB61" s="53">
        <v>62.57</v>
      </c>
      <c r="AC61" s="222">
        <v>56</v>
      </c>
      <c r="AD61" s="92"/>
      <c r="AE61" s="12"/>
    </row>
    <row r="62" spans="1:31" ht="15" customHeight="1" x14ac:dyDescent="0.25">
      <c r="A62" s="39">
        <v>57</v>
      </c>
      <c r="B62" s="142" t="s">
        <v>2</v>
      </c>
      <c r="C62" s="167" t="s">
        <v>189</v>
      </c>
      <c r="D62" s="167">
        <v>56.57</v>
      </c>
      <c r="E62" s="900">
        <v>49</v>
      </c>
      <c r="F62" s="142" t="s">
        <v>32</v>
      </c>
      <c r="G62" s="167" t="s">
        <v>38</v>
      </c>
      <c r="H62" s="906">
        <v>53.3</v>
      </c>
      <c r="I62" s="900">
        <v>49.4</v>
      </c>
      <c r="J62" s="821" t="s">
        <v>26</v>
      </c>
      <c r="K62" s="577" t="s">
        <v>164</v>
      </c>
      <c r="L62" s="70">
        <v>61.5</v>
      </c>
      <c r="M62" s="20">
        <v>54</v>
      </c>
      <c r="N62" s="216" t="s">
        <v>26</v>
      </c>
      <c r="O62" s="29" t="s">
        <v>28</v>
      </c>
      <c r="P62" s="71">
        <v>60.28</v>
      </c>
      <c r="Q62" s="14">
        <v>52.8</v>
      </c>
      <c r="R62" s="216" t="s">
        <v>2</v>
      </c>
      <c r="S62" s="122" t="s">
        <v>8</v>
      </c>
      <c r="T62" s="53">
        <v>59.97</v>
      </c>
      <c r="U62" s="209">
        <v>53.5</v>
      </c>
      <c r="V62" s="216" t="s">
        <v>32</v>
      </c>
      <c r="W62" s="118" t="s">
        <v>38</v>
      </c>
      <c r="X62" s="108">
        <v>57.56</v>
      </c>
      <c r="Y62" s="218">
        <v>53</v>
      </c>
      <c r="Z62" s="216" t="s">
        <v>0</v>
      </c>
      <c r="AA62" s="380" t="s">
        <v>157</v>
      </c>
      <c r="AB62" s="53">
        <v>62.57</v>
      </c>
      <c r="AC62" s="222">
        <v>55.67</v>
      </c>
      <c r="AD62" s="90"/>
      <c r="AE62" s="12"/>
    </row>
    <row r="63" spans="1:31" ht="15" customHeight="1" x14ac:dyDescent="0.25">
      <c r="A63" s="39">
        <v>58</v>
      </c>
      <c r="B63" s="142" t="s">
        <v>2</v>
      </c>
      <c r="C63" s="167" t="s">
        <v>108</v>
      </c>
      <c r="D63" s="167">
        <v>56.57</v>
      </c>
      <c r="E63" s="900">
        <v>48</v>
      </c>
      <c r="F63" s="142" t="s">
        <v>2</v>
      </c>
      <c r="G63" s="167" t="s">
        <v>142</v>
      </c>
      <c r="H63" s="906">
        <v>53.3</v>
      </c>
      <c r="I63" s="900">
        <v>49</v>
      </c>
      <c r="J63" s="825" t="s">
        <v>0</v>
      </c>
      <c r="K63" s="577" t="s">
        <v>98</v>
      </c>
      <c r="L63" s="70">
        <v>61.5</v>
      </c>
      <c r="M63" s="18">
        <v>52.33</v>
      </c>
      <c r="N63" s="235" t="s">
        <v>32</v>
      </c>
      <c r="O63" s="80" t="s">
        <v>36</v>
      </c>
      <c r="P63" s="71">
        <v>60.28</v>
      </c>
      <c r="Q63" s="81">
        <v>52.33</v>
      </c>
      <c r="R63" s="216" t="s">
        <v>2</v>
      </c>
      <c r="S63" s="383" t="s">
        <v>141</v>
      </c>
      <c r="T63" s="53">
        <v>59.97</v>
      </c>
      <c r="U63" s="208">
        <v>53.5</v>
      </c>
      <c r="V63" s="216" t="s">
        <v>26</v>
      </c>
      <c r="W63" s="119" t="s">
        <v>28</v>
      </c>
      <c r="X63" s="108">
        <v>57.56</v>
      </c>
      <c r="Y63" s="218">
        <v>52</v>
      </c>
      <c r="Z63" s="216" t="s">
        <v>2</v>
      </c>
      <c r="AA63" s="117" t="s">
        <v>3</v>
      </c>
      <c r="AB63" s="53">
        <v>62.57</v>
      </c>
      <c r="AC63" s="222">
        <v>55.666699999999999</v>
      </c>
      <c r="AD63" s="92"/>
      <c r="AE63" s="12"/>
    </row>
    <row r="64" spans="1:31" ht="15" customHeight="1" x14ac:dyDescent="0.25">
      <c r="A64" s="39">
        <v>59</v>
      </c>
      <c r="B64" s="142" t="s">
        <v>63</v>
      </c>
      <c r="C64" s="167" t="s">
        <v>144</v>
      </c>
      <c r="D64" s="167">
        <v>56.57</v>
      </c>
      <c r="E64" s="900">
        <v>47.25</v>
      </c>
      <c r="F64" s="142" t="s">
        <v>0</v>
      </c>
      <c r="G64" s="167" t="s">
        <v>102</v>
      </c>
      <c r="H64" s="906">
        <v>53.3</v>
      </c>
      <c r="I64" s="900">
        <v>48.714285714285722</v>
      </c>
      <c r="J64" s="822" t="s">
        <v>40</v>
      </c>
      <c r="K64" s="577" t="s">
        <v>42</v>
      </c>
      <c r="L64" s="70">
        <v>61.5</v>
      </c>
      <c r="M64" s="18">
        <v>51.67</v>
      </c>
      <c r="N64" s="216" t="s">
        <v>2</v>
      </c>
      <c r="O64" s="29" t="s">
        <v>5</v>
      </c>
      <c r="P64" s="71">
        <v>60.28</v>
      </c>
      <c r="Q64" s="14">
        <v>51</v>
      </c>
      <c r="R64" s="216" t="s">
        <v>52</v>
      </c>
      <c r="S64" s="123" t="s">
        <v>60</v>
      </c>
      <c r="T64" s="53">
        <v>59.97</v>
      </c>
      <c r="U64" s="208">
        <v>52.857142857142854</v>
      </c>
      <c r="V64" s="216" t="s">
        <v>2</v>
      </c>
      <c r="W64" s="342" t="s">
        <v>4</v>
      </c>
      <c r="X64" s="108">
        <v>57.56</v>
      </c>
      <c r="Y64" s="218">
        <v>51.8</v>
      </c>
      <c r="Z64" s="216" t="s">
        <v>40</v>
      </c>
      <c r="AA64" s="387" t="s">
        <v>155</v>
      </c>
      <c r="AB64" s="53">
        <v>62.57</v>
      </c>
      <c r="AC64" s="222">
        <v>55.555599999999998</v>
      </c>
      <c r="AD64" s="92"/>
      <c r="AE64" s="12"/>
    </row>
    <row r="65" spans="1:31" ht="15" customHeight="1" thickBot="1" x14ac:dyDescent="0.3">
      <c r="A65" s="40">
        <v>60</v>
      </c>
      <c r="B65" s="41" t="s">
        <v>40</v>
      </c>
      <c r="C65" s="835" t="s">
        <v>73</v>
      </c>
      <c r="D65" s="835">
        <v>56.57</v>
      </c>
      <c r="E65" s="903">
        <v>47</v>
      </c>
      <c r="F65" s="41" t="s">
        <v>26</v>
      </c>
      <c r="G65" s="835" t="s">
        <v>94</v>
      </c>
      <c r="H65" s="909">
        <v>53.3</v>
      </c>
      <c r="I65" s="903">
        <v>48.666666666666657</v>
      </c>
      <c r="J65" s="826" t="s">
        <v>32</v>
      </c>
      <c r="K65" s="30" t="s">
        <v>35</v>
      </c>
      <c r="L65" s="627">
        <v>61.5</v>
      </c>
      <c r="M65" s="22">
        <v>51</v>
      </c>
      <c r="N65" s="629" t="s">
        <v>52</v>
      </c>
      <c r="O65" s="581" t="s">
        <v>57</v>
      </c>
      <c r="P65" s="335">
        <v>60.28</v>
      </c>
      <c r="Q65" s="634">
        <v>50.5</v>
      </c>
      <c r="R65" s="226" t="s">
        <v>63</v>
      </c>
      <c r="S65" s="369" t="s">
        <v>83</v>
      </c>
      <c r="T65" s="95">
        <v>59.97</v>
      </c>
      <c r="U65" s="212">
        <v>51.5</v>
      </c>
      <c r="V65" s="226" t="s">
        <v>2</v>
      </c>
      <c r="W65" s="384" t="s">
        <v>141</v>
      </c>
      <c r="X65" s="227">
        <v>57.56</v>
      </c>
      <c r="Y65" s="242">
        <v>51.5</v>
      </c>
      <c r="Z65" s="226" t="s">
        <v>32</v>
      </c>
      <c r="AA65" s="369" t="s">
        <v>89</v>
      </c>
      <c r="AB65" s="95">
        <v>62.57</v>
      </c>
      <c r="AC65" s="243">
        <v>55.4</v>
      </c>
      <c r="AD65" s="92"/>
      <c r="AE65" s="12"/>
    </row>
    <row r="66" spans="1:31" ht="15" customHeight="1" x14ac:dyDescent="0.25">
      <c r="A66" s="38">
        <v>61</v>
      </c>
      <c r="B66" s="171" t="s">
        <v>2</v>
      </c>
      <c r="C66" s="106" t="s">
        <v>141</v>
      </c>
      <c r="D66" s="106">
        <v>56.57</v>
      </c>
      <c r="E66" s="899">
        <v>46.3</v>
      </c>
      <c r="F66" s="171" t="s">
        <v>32</v>
      </c>
      <c r="G66" s="106" t="s">
        <v>89</v>
      </c>
      <c r="H66" s="905">
        <v>53.3</v>
      </c>
      <c r="I66" s="899">
        <v>48.444444444444443</v>
      </c>
      <c r="J66" s="830" t="s">
        <v>2</v>
      </c>
      <c r="K66" s="33" t="s">
        <v>19</v>
      </c>
      <c r="L66" s="628">
        <v>61.5</v>
      </c>
      <c r="M66" s="35">
        <v>51</v>
      </c>
      <c r="N66" s="725" t="s">
        <v>63</v>
      </c>
      <c r="O66" s="408" t="s">
        <v>82</v>
      </c>
      <c r="P66" s="269">
        <v>60.28</v>
      </c>
      <c r="Q66" s="409">
        <v>49</v>
      </c>
      <c r="R66" s="235" t="s">
        <v>40</v>
      </c>
      <c r="S66" s="389" t="s">
        <v>155</v>
      </c>
      <c r="T66" s="46">
        <v>59.97</v>
      </c>
      <c r="U66" s="249">
        <v>51.4</v>
      </c>
      <c r="V66" s="235" t="s">
        <v>26</v>
      </c>
      <c r="W66" s="126" t="s">
        <v>92</v>
      </c>
      <c r="X66" s="48">
        <v>57.56</v>
      </c>
      <c r="Y66" s="250">
        <v>51.25</v>
      </c>
      <c r="Z66" s="235" t="s">
        <v>40</v>
      </c>
      <c r="AA66" s="125" t="s">
        <v>46</v>
      </c>
      <c r="AB66" s="46">
        <v>62.57</v>
      </c>
      <c r="AC66" s="237">
        <v>55.25</v>
      </c>
      <c r="AD66" s="90"/>
      <c r="AE66" s="12"/>
    </row>
    <row r="67" spans="1:31" ht="15" customHeight="1" x14ac:dyDescent="0.25">
      <c r="A67" s="39">
        <v>62</v>
      </c>
      <c r="B67" s="142" t="s">
        <v>40</v>
      </c>
      <c r="C67" s="167" t="s">
        <v>44</v>
      </c>
      <c r="D67" s="167">
        <v>56.57</v>
      </c>
      <c r="E67" s="900">
        <v>45.7</v>
      </c>
      <c r="F67" s="142" t="s">
        <v>32</v>
      </c>
      <c r="G67" s="167" t="s">
        <v>35</v>
      </c>
      <c r="H67" s="906">
        <v>53.3</v>
      </c>
      <c r="I67" s="900">
        <v>48.166666666666657</v>
      </c>
      <c r="J67" s="821" t="s">
        <v>40</v>
      </c>
      <c r="K67" s="80" t="s">
        <v>74</v>
      </c>
      <c r="L67" s="70">
        <v>61.5</v>
      </c>
      <c r="M67" s="81">
        <v>51</v>
      </c>
      <c r="N67" s="631" t="s">
        <v>0</v>
      </c>
      <c r="O67" s="29" t="s">
        <v>72</v>
      </c>
      <c r="P67" s="71">
        <v>60.28</v>
      </c>
      <c r="Q67" s="18">
        <v>49</v>
      </c>
      <c r="R67" s="216" t="s">
        <v>63</v>
      </c>
      <c r="S67" s="125" t="s">
        <v>80</v>
      </c>
      <c r="T67" s="53">
        <v>59.97</v>
      </c>
      <c r="U67" s="209">
        <v>50.8</v>
      </c>
      <c r="V67" s="216" t="s">
        <v>0</v>
      </c>
      <c r="W67" s="389" t="s">
        <v>157</v>
      </c>
      <c r="X67" s="108">
        <v>57.56</v>
      </c>
      <c r="Y67" s="222">
        <v>51</v>
      </c>
      <c r="Z67" s="216" t="s">
        <v>2</v>
      </c>
      <c r="AA67" s="382" t="s">
        <v>139</v>
      </c>
      <c r="AB67" s="53">
        <v>62.57</v>
      </c>
      <c r="AC67" s="222">
        <v>54.9</v>
      </c>
      <c r="AD67" s="90"/>
      <c r="AE67" s="12"/>
    </row>
    <row r="68" spans="1:31" ht="15" customHeight="1" x14ac:dyDescent="0.25">
      <c r="A68" s="39">
        <v>63</v>
      </c>
      <c r="B68" s="142" t="s">
        <v>52</v>
      </c>
      <c r="C68" s="167" t="s">
        <v>64</v>
      </c>
      <c r="D68" s="167">
        <v>56.57</v>
      </c>
      <c r="E68" s="900">
        <v>44.7</v>
      </c>
      <c r="F68" s="142" t="s">
        <v>26</v>
      </c>
      <c r="G68" s="167" t="s">
        <v>107</v>
      </c>
      <c r="H68" s="906">
        <v>53.3</v>
      </c>
      <c r="I68" s="900">
        <v>47.75</v>
      </c>
      <c r="J68" s="822" t="s">
        <v>26</v>
      </c>
      <c r="K68" s="80" t="s">
        <v>90</v>
      </c>
      <c r="L68" s="70">
        <v>61.5</v>
      </c>
      <c r="M68" s="313">
        <v>49.33</v>
      </c>
      <c r="N68" s="216" t="s">
        <v>32</v>
      </c>
      <c r="O68" s="29" t="s">
        <v>35</v>
      </c>
      <c r="P68" s="71">
        <v>60.28</v>
      </c>
      <c r="Q68" s="18">
        <v>49</v>
      </c>
      <c r="R68" s="216" t="s">
        <v>32</v>
      </c>
      <c r="S68" s="125" t="s">
        <v>35</v>
      </c>
      <c r="T68" s="53">
        <v>59.97</v>
      </c>
      <c r="U68" s="208">
        <v>50.75</v>
      </c>
      <c r="V68" s="216" t="s">
        <v>63</v>
      </c>
      <c r="W68" s="125" t="s">
        <v>79</v>
      </c>
      <c r="X68" s="108">
        <v>57.56</v>
      </c>
      <c r="Y68" s="218">
        <v>50.75</v>
      </c>
      <c r="Z68" s="216" t="s">
        <v>2</v>
      </c>
      <c r="AA68" s="202" t="s">
        <v>19</v>
      </c>
      <c r="AB68" s="53">
        <v>62.57</v>
      </c>
      <c r="AC68" s="222">
        <v>54.75</v>
      </c>
      <c r="AD68" s="92"/>
      <c r="AE68" s="12"/>
    </row>
    <row r="69" spans="1:31" ht="15" customHeight="1" x14ac:dyDescent="0.25">
      <c r="A69" s="39">
        <v>64</v>
      </c>
      <c r="B69" s="142" t="s">
        <v>40</v>
      </c>
      <c r="C69" s="167" t="s">
        <v>181</v>
      </c>
      <c r="D69" s="167">
        <v>56.57</v>
      </c>
      <c r="E69" s="900">
        <v>43.6</v>
      </c>
      <c r="F69" s="142" t="s">
        <v>2</v>
      </c>
      <c r="G69" s="167" t="s">
        <v>23</v>
      </c>
      <c r="H69" s="906">
        <v>53.3</v>
      </c>
      <c r="I69" s="900">
        <v>47</v>
      </c>
      <c r="J69" s="821" t="s">
        <v>40</v>
      </c>
      <c r="K69" s="29" t="s">
        <v>77</v>
      </c>
      <c r="L69" s="70">
        <v>61.5</v>
      </c>
      <c r="M69" s="18">
        <v>49</v>
      </c>
      <c r="N69" s="216" t="s">
        <v>40</v>
      </c>
      <c r="O69" s="29" t="s">
        <v>41</v>
      </c>
      <c r="P69" s="71">
        <v>60.28</v>
      </c>
      <c r="Q69" s="18">
        <v>49</v>
      </c>
      <c r="R69" s="216" t="s">
        <v>2</v>
      </c>
      <c r="S69" s="124" t="s">
        <v>17</v>
      </c>
      <c r="T69" s="53">
        <v>59.97</v>
      </c>
      <c r="U69" s="209">
        <v>50.6</v>
      </c>
      <c r="V69" s="216" t="s">
        <v>32</v>
      </c>
      <c r="W69" s="125" t="s">
        <v>87</v>
      </c>
      <c r="X69" s="108">
        <v>57.56</v>
      </c>
      <c r="Y69" s="218">
        <v>50.666666666666664</v>
      </c>
      <c r="Z69" s="216" t="s">
        <v>32</v>
      </c>
      <c r="AA69" s="125" t="s">
        <v>86</v>
      </c>
      <c r="AB69" s="53">
        <v>62.57</v>
      </c>
      <c r="AC69" s="222">
        <v>54</v>
      </c>
      <c r="AD69" s="90"/>
      <c r="AE69" s="12"/>
    </row>
    <row r="70" spans="1:31" ht="15" customHeight="1" x14ac:dyDescent="0.25">
      <c r="A70" s="39">
        <v>65</v>
      </c>
      <c r="B70" s="142" t="s">
        <v>26</v>
      </c>
      <c r="C70" s="167" t="s">
        <v>185</v>
      </c>
      <c r="D70" s="167">
        <v>56.57</v>
      </c>
      <c r="E70" s="900">
        <v>43.5</v>
      </c>
      <c r="F70" s="142" t="s">
        <v>40</v>
      </c>
      <c r="G70" s="167" t="s">
        <v>50</v>
      </c>
      <c r="H70" s="906">
        <v>53.3</v>
      </c>
      <c r="I70" s="900">
        <v>46.5</v>
      </c>
      <c r="J70" s="821" t="s">
        <v>40</v>
      </c>
      <c r="K70" s="29" t="s">
        <v>75</v>
      </c>
      <c r="L70" s="70">
        <v>61.5</v>
      </c>
      <c r="M70" s="18">
        <v>49</v>
      </c>
      <c r="N70" s="216" t="s">
        <v>40</v>
      </c>
      <c r="O70" s="287" t="s">
        <v>42</v>
      </c>
      <c r="P70" s="71">
        <v>60.28</v>
      </c>
      <c r="Q70" s="18">
        <v>48.5</v>
      </c>
      <c r="R70" s="216" t="s">
        <v>0</v>
      </c>
      <c r="S70" s="389" t="s">
        <v>157</v>
      </c>
      <c r="T70" s="53">
        <v>59.97</v>
      </c>
      <c r="U70" s="208">
        <v>50</v>
      </c>
      <c r="V70" s="216" t="s">
        <v>2</v>
      </c>
      <c r="W70" s="124" t="s">
        <v>16</v>
      </c>
      <c r="X70" s="108">
        <v>57.56</v>
      </c>
      <c r="Y70" s="218">
        <v>50.615384615384613</v>
      </c>
      <c r="Z70" s="216" t="s">
        <v>40</v>
      </c>
      <c r="AA70" s="125" t="s">
        <v>45</v>
      </c>
      <c r="AB70" s="53">
        <v>62.57</v>
      </c>
      <c r="AC70" s="392">
        <v>54</v>
      </c>
      <c r="AD70" s="92"/>
      <c r="AE70" s="12"/>
    </row>
    <row r="71" spans="1:31" ht="15" customHeight="1" x14ac:dyDescent="0.25">
      <c r="A71" s="39">
        <v>66</v>
      </c>
      <c r="B71" s="142" t="s">
        <v>40</v>
      </c>
      <c r="C71" s="167" t="s">
        <v>48</v>
      </c>
      <c r="D71" s="167">
        <v>56.57</v>
      </c>
      <c r="E71" s="900">
        <v>43</v>
      </c>
      <c r="F71" s="142" t="s">
        <v>0</v>
      </c>
      <c r="G71" s="167" t="s">
        <v>96</v>
      </c>
      <c r="H71" s="906">
        <v>53.3</v>
      </c>
      <c r="I71" s="900">
        <v>46.333333333333343</v>
      </c>
      <c r="J71" s="821" t="s">
        <v>2</v>
      </c>
      <c r="K71" s="581" t="s">
        <v>11</v>
      </c>
      <c r="L71" s="70">
        <v>61.5</v>
      </c>
      <c r="M71" s="585">
        <v>48</v>
      </c>
      <c r="N71" s="216" t="s">
        <v>32</v>
      </c>
      <c r="O71" s="29" t="s">
        <v>86</v>
      </c>
      <c r="P71" s="71">
        <v>60.28</v>
      </c>
      <c r="Q71" s="18">
        <v>48</v>
      </c>
      <c r="R71" s="216" t="s">
        <v>2</v>
      </c>
      <c r="S71" s="124" t="s">
        <v>15</v>
      </c>
      <c r="T71" s="53">
        <v>59.97</v>
      </c>
      <c r="U71" s="209">
        <v>50</v>
      </c>
      <c r="V71" s="216" t="s">
        <v>2</v>
      </c>
      <c r="W71" s="382" t="s">
        <v>142</v>
      </c>
      <c r="X71" s="108">
        <v>57.56</v>
      </c>
      <c r="Y71" s="218">
        <v>50.25</v>
      </c>
      <c r="Z71" s="216" t="s">
        <v>26</v>
      </c>
      <c r="AA71" s="126" t="s">
        <v>90</v>
      </c>
      <c r="AB71" s="53">
        <v>62.57</v>
      </c>
      <c r="AC71" s="222">
        <v>53.4</v>
      </c>
      <c r="AD71" s="90"/>
      <c r="AE71" s="12"/>
    </row>
    <row r="72" spans="1:31" ht="15" customHeight="1" x14ac:dyDescent="0.25">
      <c r="A72" s="39">
        <v>67</v>
      </c>
      <c r="B72" s="142" t="s">
        <v>2</v>
      </c>
      <c r="C72" s="167" t="s">
        <v>191</v>
      </c>
      <c r="D72" s="167">
        <v>56.57</v>
      </c>
      <c r="E72" s="900">
        <v>40.5</v>
      </c>
      <c r="F72" s="142" t="s">
        <v>26</v>
      </c>
      <c r="G72" s="167" t="s">
        <v>93</v>
      </c>
      <c r="H72" s="906">
        <v>53.3</v>
      </c>
      <c r="I72" s="900">
        <v>46</v>
      </c>
      <c r="J72" s="821" t="s">
        <v>63</v>
      </c>
      <c r="K72" s="287" t="s">
        <v>144</v>
      </c>
      <c r="L72" s="70">
        <v>61.5</v>
      </c>
      <c r="M72" s="14">
        <v>48</v>
      </c>
      <c r="N72" s="216" t="s">
        <v>40</v>
      </c>
      <c r="O72" s="29" t="s">
        <v>50</v>
      </c>
      <c r="P72" s="71">
        <v>60.28</v>
      </c>
      <c r="Q72" s="329">
        <v>47.8</v>
      </c>
      <c r="R72" s="216" t="s">
        <v>32</v>
      </c>
      <c r="S72" s="126" t="s">
        <v>37</v>
      </c>
      <c r="T72" s="53">
        <v>59.97</v>
      </c>
      <c r="U72" s="208">
        <v>49.857142857142854</v>
      </c>
      <c r="V72" s="216" t="s">
        <v>52</v>
      </c>
      <c r="W72" s="128" t="s">
        <v>53</v>
      </c>
      <c r="X72" s="108">
        <v>57.56</v>
      </c>
      <c r="Y72" s="223">
        <v>50</v>
      </c>
      <c r="Z72" s="216" t="s">
        <v>26</v>
      </c>
      <c r="AA72" s="126" t="s">
        <v>28</v>
      </c>
      <c r="AB72" s="53">
        <v>62.57</v>
      </c>
      <c r="AC72" s="393">
        <v>53.4</v>
      </c>
      <c r="AD72" s="92"/>
      <c r="AE72" s="12"/>
    </row>
    <row r="73" spans="1:31" ht="15" customHeight="1" x14ac:dyDescent="0.25">
      <c r="A73" s="39">
        <v>68</v>
      </c>
      <c r="B73" s="142" t="s">
        <v>32</v>
      </c>
      <c r="C73" s="167" t="s">
        <v>34</v>
      </c>
      <c r="D73" s="167">
        <v>56.57</v>
      </c>
      <c r="E73" s="900">
        <v>39.6</v>
      </c>
      <c r="F73" s="142" t="s">
        <v>2</v>
      </c>
      <c r="G73" s="167" t="s">
        <v>10</v>
      </c>
      <c r="H73" s="906">
        <v>53.3</v>
      </c>
      <c r="I73" s="900">
        <v>45.5</v>
      </c>
      <c r="J73" s="822" t="s">
        <v>40</v>
      </c>
      <c r="K73" s="29" t="s">
        <v>41</v>
      </c>
      <c r="L73" s="70">
        <v>61.5</v>
      </c>
      <c r="M73" s="18">
        <v>47</v>
      </c>
      <c r="N73" s="216" t="s">
        <v>26</v>
      </c>
      <c r="O73" s="29" t="s">
        <v>30</v>
      </c>
      <c r="P73" s="71">
        <v>60.28</v>
      </c>
      <c r="Q73" s="20">
        <v>47.6</v>
      </c>
      <c r="R73" s="216" t="s">
        <v>52</v>
      </c>
      <c r="S73" s="128" t="s">
        <v>64</v>
      </c>
      <c r="T73" s="53">
        <v>59.97</v>
      </c>
      <c r="U73" s="209">
        <v>49.8</v>
      </c>
      <c r="V73" s="216" t="s">
        <v>40</v>
      </c>
      <c r="W73" s="125" t="s">
        <v>43</v>
      </c>
      <c r="X73" s="108">
        <v>57.56</v>
      </c>
      <c r="Y73" s="218">
        <v>49.333333333333336</v>
      </c>
      <c r="Z73" s="216" t="s">
        <v>40</v>
      </c>
      <c r="AA73" s="125" t="s">
        <v>75</v>
      </c>
      <c r="AB73" s="53">
        <v>62.57</v>
      </c>
      <c r="AC73" s="222">
        <v>53.25</v>
      </c>
      <c r="AD73" s="90"/>
      <c r="AE73" s="12"/>
    </row>
    <row r="74" spans="1:31" ht="15" customHeight="1" x14ac:dyDescent="0.25">
      <c r="A74" s="39">
        <v>69</v>
      </c>
      <c r="B74" s="142" t="s">
        <v>52</v>
      </c>
      <c r="C74" s="167" t="s">
        <v>57</v>
      </c>
      <c r="D74" s="167">
        <v>56.57</v>
      </c>
      <c r="E74" s="900">
        <v>39.4</v>
      </c>
      <c r="F74" s="142" t="s">
        <v>26</v>
      </c>
      <c r="G74" s="167" t="s">
        <v>27</v>
      </c>
      <c r="H74" s="906">
        <v>53.3</v>
      </c>
      <c r="I74" s="900">
        <v>45</v>
      </c>
      <c r="J74" s="822" t="s">
        <v>32</v>
      </c>
      <c r="K74" s="29" t="s">
        <v>87</v>
      </c>
      <c r="L74" s="70">
        <v>61.5</v>
      </c>
      <c r="M74" s="20">
        <v>47</v>
      </c>
      <c r="N74" s="216" t="s">
        <v>2</v>
      </c>
      <c r="O74" s="29" t="s">
        <v>21</v>
      </c>
      <c r="P74" s="71">
        <v>60.28</v>
      </c>
      <c r="Q74" s="14">
        <v>47.444444444444443</v>
      </c>
      <c r="R74" s="216" t="s">
        <v>2</v>
      </c>
      <c r="S74" s="202" t="s">
        <v>3</v>
      </c>
      <c r="T74" s="53">
        <v>59.97</v>
      </c>
      <c r="U74" s="209">
        <v>49</v>
      </c>
      <c r="V74" s="216" t="s">
        <v>2</v>
      </c>
      <c r="W74" s="382" t="s">
        <v>138</v>
      </c>
      <c r="X74" s="108">
        <v>57.56</v>
      </c>
      <c r="Y74" s="218">
        <v>48.875</v>
      </c>
      <c r="Z74" s="216" t="s">
        <v>40</v>
      </c>
      <c r="AA74" s="125" t="s">
        <v>49</v>
      </c>
      <c r="AB74" s="53">
        <v>62.57</v>
      </c>
      <c r="AC74" s="222">
        <v>52</v>
      </c>
      <c r="AD74" s="92"/>
      <c r="AE74" s="12"/>
    </row>
    <row r="75" spans="1:31" ht="15" customHeight="1" thickBot="1" x14ac:dyDescent="0.3">
      <c r="A75" s="42">
        <v>70</v>
      </c>
      <c r="B75" s="41" t="s">
        <v>40</v>
      </c>
      <c r="C75" s="835" t="s">
        <v>180</v>
      </c>
      <c r="D75" s="835">
        <v>56.57</v>
      </c>
      <c r="E75" s="903">
        <v>39.299999999999997</v>
      </c>
      <c r="F75" s="41" t="s">
        <v>2</v>
      </c>
      <c r="G75" s="835" t="s">
        <v>13</v>
      </c>
      <c r="H75" s="909">
        <v>53.3</v>
      </c>
      <c r="I75" s="903">
        <v>44</v>
      </c>
      <c r="J75" s="828" t="s">
        <v>40</v>
      </c>
      <c r="K75" s="581" t="s">
        <v>39</v>
      </c>
      <c r="L75" s="626">
        <v>61.5</v>
      </c>
      <c r="M75" s="582">
        <v>46.5</v>
      </c>
      <c r="N75" s="226" t="s">
        <v>26</v>
      </c>
      <c r="O75" s="30" t="s">
        <v>94</v>
      </c>
      <c r="P75" s="273">
        <v>60.28</v>
      </c>
      <c r="Q75" s="84">
        <v>47</v>
      </c>
      <c r="R75" s="629" t="s">
        <v>2</v>
      </c>
      <c r="S75" s="403" t="s">
        <v>139</v>
      </c>
      <c r="T75" s="714">
        <v>59.97</v>
      </c>
      <c r="U75" s="660">
        <v>48.541666666666664</v>
      </c>
      <c r="V75" s="629" t="s">
        <v>63</v>
      </c>
      <c r="W75" s="105" t="s">
        <v>80</v>
      </c>
      <c r="X75" s="719">
        <v>57.56</v>
      </c>
      <c r="Y75" s="720">
        <v>48.75</v>
      </c>
      <c r="Z75" s="629" t="s">
        <v>32</v>
      </c>
      <c r="AA75" s="105" t="s">
        <v>33</v>
      </c>
      <c r="AB75" s="714">
        <v>62.57</v>
      </c>
      <c r="AC75" s="394">
        <v>52</v>
      </c>
      <c r="AD75" s="93"/>
      <c r="AE75" s="12"/>
    </row>
    <row r="76" spans="1:31" ht="15" customHeight="1" x14ac:dyDescent="0.25">
      <c r="A76" s="39">
        <v>71</v>
      </c>
      <c r="B76" s="142" t="s">
        <v>52</v>
      </c>
      <c r="C76" s="167" t="s">
        <v>60</v>
      </c>
      <c r="D76" s="167">
        <v>56.57</v>
      </c>
      <c r="E76" s="900">
        <v>39</v>
      </c>
      <c r="F76" s="142" t="s">
        <v>2</v>
      </c>
      <c r="G76" s="167" t="s">
        <v>19</v>
      </c>
      <c r="H76" s="906">
        <v>53.3</v>
      </c>
      <c r="I76" s="900">
        <v>43.714285714285722</v>
      </c>
      <c r="J76" s="819" t="s">
        <v>52</v>
      </c>
      <c r="K76" s="33" t="s">
        <v>56</v>
      </c>
      <c r="L76" s="70">
        <v>61.5</v>
      </c>
      <c r="M76" s="83">
        <v>45.5</v>
      </c>
      <c r="N76" s="235" t="s">
        <v>26</v>
      </c>
      <c r="O76" s="80" t="s">
        <v>91</v>
      </c>
      <c r="P76" s="71">
        <v>60.28</v>
      </c>
      <c r="Q76" s="82">
        <v>47</v>
      </c>
      <c r="R76" s="213" t="s">
        <v>2</v>
      </c>
      <c r="S76" s="341" t="s">
        <v>22</v>
      </c>
      <c r="T76" s="111">
        <v>59.97</v>
      </c>
      <c r="U76" s="238">
        <v>48.5</v>
      </c>
      <c r="V76" s="213" t="s">
        <v>40</v>
      </c>
      <c r="W76" s="186" t="s">
        <v>41</v>
      </c>
      <c r="X76" s="113">
        <v>57.56</v>
      </c>
      <c r="Y76" s="245">
        <v>48</v>
      </c>
      <c r="Z76" s="213" t="s">
        <v>2</v>
      </c>
      <c r="AA76" s="200" t="s">
        <v>9</v>
      </c>
      <c r="AB76" s="111">
        <v>62.57</v>
      </c>
      <c r="AC76" s="247">
        <v>51.6</v>
      </c>
      <c r="AD76" s="92"/>
      <c r="AE76" s="12"/>
    </row>
    <row r="77" spans="1:31" ht="15" customHeight="1" x14ac:dyDescent="0.25">
      <c r="A77" s="39">
        <v>72</v>
      </c>
      <c r="B77" s="142" t="s">
        <v>63</v>
      </c>
      <c r="C77" s="167" t="s">
        <v>174</v>
      </c>
      <c r="D77" s="167">
        <v>56.57</v>
      </c>
      <c r="E77" s="900">
        <v>37.5</v>
      </c>
      <c r="F77" s="142" t="s">
        <v>2</v>
      </c>
      <c r="G77" s="167" t="s">
        <v>167</v>
      </c>
      <c r="H77" s="906">
        <v>53.3</v>
      </c>
      <c r="I77" s="900">
        <v>42.666666666666657</v>
      </c>
      <c r="J77" s="821" t="s">
        <v>2</v>
      </c>
      <c r="K77" s="29" t="s">
        <v>16</v>
      </c>
      <c r="L77" s="70">
        <v>61.5</v>
      </c>
      <c r="M77" s="18">
        <v>45</v>
      </c>
      <c r="N77" s="216" t="s">
        <v>40</v>
      </c>
      <c r="O77" s="29" t="s">
        <v>77</v>
      </c>
      <c r="P77" s="71">
        <v>60.28</v>
      </c>
      <c r="Q77" s="18">
        <v>46.4</v>
      </c>
      <c r="R77" s="216" t="s">
        <v>40</v>
      </c>
      <c r="S77" s="125" t="s">
        <v>41</v>
      </c>
      <c r="T77" s="53">
        <v>59.97</v>
      </c>
      <c r="U77" s="208">
        <v>48</v>
      </c>
      <c r="V77" s="216" t="s">
        <v>2</v>
      </c>
      <c r="W77" s="202" t="s">
        <v>21</v>
      </c>
      <c r="X77" s="108">
        <v>57.56</v>
      </c>
      <c r="Y77" s="218">
        <v>47.666666666666664</v>
      </c>
      <c r="Z77" s="216" t="s">
        <v>40</v>
      </c>
      <c r="AA77" s="125" t="s">
        <v>77</v>
      </c>
      <c r="AB77" s="53">
        <v>62.57</v>
      </c>
      <c r="AC77" s="222">
        <v>50.333300000000001</v>
      </c>
      <c r="AD77" s="92"/>
      <c r="AE77" s="12"/>
    </row>
    <row r="78" spans="1:31" ht="15" customHeight="1" x14ac:dyDescent="0.25">
      <c r="A78" s="39">
        <v>73</v>
      </c>
      <c r="B78" s="142" t="s">
        <v>40</v>
      </c>
      <c r="C78" s="167" t="s">
        <v>74</v>
      </c>
      <c r="D78" s="167">
        <v>56.57</v>
      </c>
      <c r="E78" s="900">
        <v>37</v>
      </c>
      <c r="F78" s="142" t="s">
        <v>40</v>
      </c>
      <c r="G78" s="167" t="s">
        <v>39</v>
      </c>
      <c r="H78" s="906">
        <v>53.3</v>
      </c>
      <c r="I78" s="900">
        <v>41.6</v>
      </c>
      <c r="J78" s="822" t="s">
        <v>40</v>
      </c>
      <c r="K78" s="29" t="s">
        <v>43</v>
      </c>
      <c r="L78" s="70">
        <v>61.5</v>
      </c>
      <c r="M78" s="18">
        <v>45</v>
      </c>
      <c r="N78" s="216" t="s">
        <v>26</v>
      </c>
      <c r="O78" s="29" t="s">
        <v>106</v>
      </c>
      <c r="P78" s="71">
        <v>60.28</v>
      </c>
      <c r="Q78" s="20">
        <v>45.6</v>
      </c>
      <c r="R78" s="216" t="s">
        <v>2</v>
      </c>
      <c r="S78" s="202" t="s">
        <v>19</v>
      </c>
      <c r="T78" s="53">
        <v>59.97</v>
      </c>
      <c r="U78" s="209">
        <v>47.75</v>
      </c>
      <c r="V78" s="216" t="s">
        <v>2</v>
      </c>
      <c r="W78" s="124" t="s">
        <v>10</v>
      </c>
      <c r="X78" s="108">
        <v>57.56</v>
      </c>
      <c r="Y78" s="218">
        <v>47.5</v>
      </c>
      <c r="Z78" s="216" t="s">
        <v>40</v>
      </c>
      <c r="AA78" s="125" t="s">
        <v>39</v>
      </c>
      <c r="AB78" s="53">
        <v>62.57</v>
      </c>
      <c r="AC78" s="392">
        <v>50.25</v>
      </c>
      <c r="AD78" s="90"/>
      <c r="AE78" s="12"/>
    </row>
    <row r="79" spans="1:31" ht="15" customHeight="1" x14ac:dyDescent="0.25">
      <c r="A79" s="39">
        <v>74</v>
      </c>
      <c r="B79" s="142" t="s">
        <v>32</v>
      </c>
      <c r="C79" s="167" t="s">
        <v>87</v>
      </c>
      <c r="D79" s="167">
        <v>56.57</v>
      </c>
      <c r="E79" s="900">
        <v>36</v>
      </c>
      <c r="F79" s="142" t="s">
        <v>52</v>
      </c>
      <c r="G79" s="167" t="s">
        <v>60</v>
      </c>
      <c r="H79" s="906">
        <v>53.3</v>
      </c>
      <c r="I79" s="900">
        <v>41.285714285714278</v>
      </c>
      <c r="J79" s="821" t="s">
        <v>63</v>
      </c>
      <c r="K79" s="29" t="s">
        <v>81</v>
      </c>
      <c r="L79" s="70">
        <v>61.5</v>
      </c>
      <c r="M79" s="14">
        <v>44</v>
      </c>
      <c r="N79" s="216" t="s">
        <v>0</v>
      </c>
      <c r="O79" s="29" t="s">
        <v>98</v>
      </c>
      <c r="P79" s="71">
        <v>60.28</v>
      </c>
      <c r="Q79" s="18">
        <v>45</v>
      </c>
      <c r="R79" s="216" t="s">
        <v>52</v>
      </c>
      <c r="S79" s="128" t="s">
        <v>56</v>
      </c>
      <c r="T79" s="53">
        <v>59.97</v>
      </c>
      <c r="U79" s="208">
        <v>47</v>
      </c>
      <c r="V79" s="216" t="s">
        <v>52</v>
      </c>
      <c r="W79" s="128" t="s">
        <v>58</v>
      </c>
      <c r="X79" s="108">
        <v>57.56</v>
      </c>
      <c r="Y79" s="218">
        <v>47.5</v>
      </c>
      <c r="Z79" s="216" t="s">
        <v>40</v>
      </c>
      <c r="AA79" s="125" t="s">
        <v>48</v>
      </c>
      <c r="AB79" s="53">
        <v>62.57</v>
      </c>
      <c r="AC79" s="222">
        <v>49</v>
      </c>
      <c r="AD79" s="92"/>
      <c r="AE79" s="12"/>
    </row>
    <row r="80" spans="1:31" ht="15" customHeight="1" x14ac:dyDescent="0.25">
      <c r="A80" s="39">
        <v>75</v>
      </c>
      <c r="B80" s="142" t="s">
        <v>2</v>
      </c>
      <c r="C80" s="167" t="s">
        <v>187</v>
      </c>
      <c r="D80" s="167">
        <v>56.57</v>
      </c>
      <c r="E80" s="900">
        <v>36</v>
      </c>
      <c r="F80" s="142" t="s">
        <v>40</v>
      </c>
      <c r="G80" s="167" t="s">
        <v>77</v>
      </c>
      <c r="H80" s="906">
        <v>53.3</v>
      </c>
      <c r="I80" s="900">
        <v>40.833333333333343</v>
      </c>
      <c r="J80" s="822" t="s">
        <v>26</v>
      </c>
      <c r="K80" s="29" t="s">
        <v>94</v>
      </c>
      <c r="L80" s="70">
        <v>61.5</v>
      </c>
      <c r="M80" s="82">
        <v>43</v>
      </c>
      <c r="N80" s="216" t="s">
        <v>52</v>
      </c>
      <c r="O80" s="287" t="s">
        <v>58</v>
      </c>
      <c r="P80" s="71">
        <v>60.28</v>
      </c>
      <c r="Q80" s="329">
        <v>45</v>
      </c>
      <c r="R80" s="216" t="s">
        <v>0</v>
      </c>
      <c r="S80" s="128" t="s">
        <v>67</v>
      </c>
      <c r="T80" s="53">
        <v>59.97</v>
      </c>
      <c r="U80" s="208">
        <v>47</v>
      </c>
      <c r="V80" s="216" t="s">
        <v>32</v>
      </c>
      <c r="W80" s="389" t="s">
        <v>156</v>
      </c>
      <c r="X80" s="108">
        <v>57.56</v>
      </c>
      <c r="Y80" s="218">
        <v>47.333333333333336</v>
      </c>
      <c r="Z80" s="216" t="s">
        <v>2</v>
      </c>
      <c r="AA80" s="124" t="s">
        <v>16</v>
      </c>
      <c r="AB80" s="53">
        <v>62.57</v>
      </c>
      <c r="AC80" s="231">
        <v>47.555599999999998</v>
      </c>
      <c r="AD80" s="92"/>
      <c r="AE80" s="12"/>
    </row>
    <row r="81" spans="1:31" ht="15" customHeight="1" x14ac:dyDescent="0.25">
      <c r="A81" s="39">
        <v>76</v>
      </c>
      <c r="B81" s="142" t="s">
        <v>2</v>
      </c>
      <c r="C81" s="167" t="s">
        <v>15</v>
      </c>
      <c r="D81" s="167">
        <v>56.57</v>
      </c>
      <c r="E81" s="900">
        <v>36</v>
      </c>
      <c r="F81" s="142" t="s">
        <v>40</v>
      </c>
      <c r="G81" s="167" t="s">
        <v>75</v>
      </c>
      <c r="H81" s="906">
        <v>53.3</v>
      </c>
      <c r="I81" s="900">
        <v>40.666666666666657</v>
      </c>
      <c r="J81" s="822" t="s">
        <v>2</v>
      </c>
      <c r="K81" s="29" t="s">
        <v>69</v>
      </c>
      <c r="L81" s="70">
        <v>61.5</v>
      </c>
      <c r="M81" s="14">
        <v>42.25</v>
      </c>
      <c r="N81" s="216" t="s">
        <v>40</v>
      </c>
      <c r="O81" s="29" t="s">
        <v>43</v>
      </c>
      <c r="P81" s="71">
        <v>60.28</v>
      </c>
      <c r="Q81" s="18">
        <v>43</v>
      </c>
      <c r="R81" s="216" t="s">
        <v>26</v>
      </c>
      <c r="S81" s="126" t="s">
        <v>30</v>
      </c>
      <c r="T81" s="53">
        <v>59.97</v>
      </c>
      <c r="U81" s="210">
        <v>46.75</v>
      </c>
      <c r="V81" s="216" t="s">
        <v>32</v>
      </c>
      <c r="W81" s="125" t="s">
        <v>36</v>
      </c>
      <c r="X81" s="108">
        <v>57.56</v>
      </c>
      <c r="Y81" s="218">
        <v>47</v>
      </c>
      <c r="Z81" s="216" t="s">
        <v>26</v>
      </c>
      <c r="AA81" s="126" t="s">
        <v>106</v>
      </c>
      <c r="AB81" s="53">
        <v>62.57</v>
      </c>
      <c r="AC81" s="231">
        <v>47</v>
      </c>
      <c r="AD81" s="90"/>
      <c r="AE81" s="12"/>
    </row>
    <row r="82" spans="1:31" s="5" customFormat="1" ht="15" customHeight="1" x14ac:dyDescent="0.25">
      <c r="A82" s="39">
        <v>77</v>
      </c>
      <c r="B82" s="142" t="s">
        <v>26</v>
      </c>
      <c r="C82" s="167" t="s">
        <v>168</v>
      </c>
      <c r="D82" s="167">
        <v>56.57</v>
      </c>
      <c r="E82" s="900">
        <v>35.799999999999997</v>
      </c>
      <c r="F82" s="142" t="s">
        <v>32</v>
      </c>
      <c r="G82" s="167" t="s">
        <v>34</v>
      </c>
      <c r="H82" s="906">
        <v>53.3</v>
      </c>
      <c r="I82" s="900">
        <v>39</v>
      </c>
      <c r="J82" s="821" t="s">
        <v>26</v>
      </c>
      <c r="K82" s="29" t="s">
        <v>107</v>
      </c>
      <c r="L82" s="70">
        <v>61.5</v>
      </c>
      <c r="M82" s="14">
        <v>41.5</v>
      </c>
      <c r="N82" s="631" t="s">
        <v>52</v>
      </c>
      <c r="O82" s="287" t="s">
        <v>103</v>
      </c>
      <c r="P82" s="71">
        <v>60.28</v>
      </c>
      <c r="Q82" s="329">
        <v>42</v>
      </c>
      <c r="R82" s="216" t="s">
        <v>0</v>
      </c>
      <c r="S82" s="125" t="s">
        <v>98</v>
      </c>
      <c r="T82" s="53">
        <v>59.97</v>
      </c>
      <c r="U82" s="208">
        <v>45.25</v>
      </c>
      <c r="V82" s="216" t="s">
        <v>40</v>
      </c>
      <c r="W82" s="125" t="s">
        <v>75</v>
      </c>
      <c r="X82" s="108">
        <v>57.56</v>
      </c>
      <c r="Y82" s="399">
        <v>47</v>
      </c>
      <c r="Z82" s="216" t="s">
        <v>2</v>
      </c>
      <c r="AA82" s="124" t="s">
        <v>4</v>
      </c>
      <c r="AB82" s="53">
        <v>62.57</v>
      </c>
      <c r="AC82" s="395">
        <v>44.1111</v>
      </c>
      <c r="AD82" s="90"/>
      <c r="AE82" s="43"/>
    </row>
    <row r="83" spans="1:31" s="5" customFormat="1" ht="15" customHeight="1" x14ac:dyDescent="0.25">
      <c r="A83" s="39">
        <v>78</v>
      </c>
      <c r="B83" s="142" t="s">
        <v>52</v>
      </c>
      <c r="C83" s="167" t="s">
        <v>178</v>
      </c>
      <c r="D83" s="167">
        <v>56.57</v>
      </c>
      <c r="E83" s="900">
        <v>34.299999999999997</v>
      </c>
      <c r="F83" s="142" t="s">
        <v>2</v>
      </c>
      <c r="G83" s="167" t="s">
        <v>3</v>
      </c>
      <c r="H83" s="906">
        <v>53.3</v>
      </c>
      <c r="I83" s="900">
        <v>38</v>
      </c>
      <c r="J83" s="821" t="s">
        <v>52</v>
      </c>
      <c r="K83" s="29" t="s">
        <v>57</v>
      </c>
      <c r="L83" s="70">
        <v>61.5</v>
      </c>
      <c r="M83" s="329">
        <v>41</v>
      </c>
      <c r="N83" s="216" t="s">
        <v>26</v>
      </c>
      <c r="O83" s="29" t="s">
        <v>92</v>
      </c>
      <c r="P83" s="71">
        <v>60.28</v>
      </c>
      <c r="Q83" s="20">
        <v>42</v>
      </c>
      <c r="R83" s="216" t="s">
        <v>40</v>
      </c>
      <c r="S83" s="125" t="s">
        <v>75</v>
      </c>
      <c r="T83" s="53">
        <v>59.97</v>
      </c>
      <c r="U83" s="208">
        <v>45</v>
      </c>
      <c r="V83" s="216" t="s">
        <v>40</v>
      </c>
      <c r="W83" s="125" t="s">
        <v>73</v>
      </c>
      <c r="X83" s="108">
        <v>57.56</v>
      </c>
      <c r="Y83" s="218">
        <v>46.25</v>
      </c>
      <c r="Z83" s="216" t="s">
        <v>52</v>
      </c>
      <c r="AA83" s="128" t="s">
        <v>55</v>
      </c>
      <c r="AB83" s="53">
        <v>62.57</v>
      </c>
      <c r="AC83" s="231">
        <v>44</v>
      </c>
      <c r="AD83" s="92"/>
      <c r="AE83" s="43"/>
    </row>
    <row r="84" spans="1:31" s="5" customFormat="1" ht="15" customHeight="1" x14ac:dyDescent="0.25">
      <c r="A84" s="39">
        <v>79</v>
      </c>
      <c r="B84" s="142" t="s">
        <v>32</v>
      </c>
      <c r="C84" s="167" t="s">
        <v>182</v>
      </c>
      <c r="D84" s="167">
        <v>56.57</v>
      </c>
      <c r="E84" s="900">
        <v>31</v>
      </c>
      <c r="F84" s="142" t="s">
        <v>26</v>
      </c>
      <c r="G84" s="167" t="s">
        <v>90</v>
      </c>
      <c r="H84" s="906">
        <v>53.3</v>
      </c>
      <c r="I84" s="900">
        <v>37.5</v>
      </c>
      <c r="J84" s="822" t="s">
        <v>0</v>
      </c>
      <c r="K84" s="577" t="s">
        <v>161</v>
      </c>
      <c r="L84" s="70">
        <v>61.5</v>
      </c>
      <c r="M84" s="18">
        <v>40.46</v>
      </c>
      <c r="N84" s="216" t="s">
        <v>26</v>
      </c>
      <c r="O84" s="29" t="s">
        <v>90</v>
      </c>
      <c r="P84" s="71">
        <v>60.28</v>
      </c>
      <c r="Q84" s="14">
        <v>41.4</v>
      </c>
      <c r="R84" s="216" t="s">
        <v>52</v>
      </c>
      <c r="S84" s="128" t="s">
        <v>61</v>
      </c>
      <c r="T84" s="53">
        <v>59.97</v>
      </c>
      <c r="U84" s="209">
        <v>45</v>
      </c>
      <c r="V84" s="216" t="s">
        <v>52</v>
      </c>
      <c r="W84" s="128" t="s">
        <v>54</v>
      </c>
      <c r="X84" s="108">
        <v>57.56</v>
      </c>
      <c r="Y84" s="223">
        <v>46</v>
      </c>
      <c r="Z84" s="216" t="s">
        <v>2</v>
      </c>
      <c r="AA84" s="124" t="s">
        <v>10</v>
      </c>
      <c r="AB84" s="53">
        <v>62.57</v>
      </c>
      <c r="AC84" s="231">
        <v>44</v>
      </c>
      <c r="AD84" s="92"/>
      <c r="AE84" s="43"/>
    </row>
    <row r="85" spans="1:31" s="5" customFormat="1" ht="15" customHeight="1" thickBot="1" x14ac:dyDescent="0.3">
      <c r="A85" s="40">
        <v>80</v>
      </c>
      <c r="B85" s="41" t="s">
        <v>40</v>
      </c>
      <c r="C85" s="835" t="s">
        <v>179</v>
      </c>
      <c r="D85" s="835">
        <v>56.57</v>
      </c>
      <c r="E85" s="903">
        <v>29.5</v>
      </c>
      <c r="F85" s="424" t="s">
        <v>2</v>
      </c>
      <c r="G85" s="115" t="s">
        <v>8</v>
      </c>
      <c r="H85" s="910">
        <v>53.3</v>
      </c>
      <c r="I85" s="904">
        <v>36.666666666666657</v>
      </c>
      <c r="J85" s="831" t="s">
        <v>52</v>
      </c>
      <c r="K85" s="30" t="s">
        <v>64</v>
      </c>
      <c r="L85" s="627">
        <v>61.5</v>
      </c>
      <c r="M85" s="592">
        <v>40</v>
      </c>
      <c r="N85" s="629" t="s">
        <v>32</v>
      </c>
      <c r="O85" s="581" t="s">
        <v>70</v>
      </c>
      <c r="P85" s="335">
        <v>60.28</v>
      </c>
      <c r="Q85" s="582">
        <v>41</v>
      </c>
      <c r="R85" s="226" t="s">
        <v>40</v>
      </c>
      <c r="S85" s="369" t="s">
        <v>74</v>
      </c>
      <c r="T85" s="95">
        <v>59.97</v>
      </c>
      <c r="U85" s="252">
        <v>43.5</v>
      </c>
      <c r="V85" s="226" t="s">
        <v>26</v>
      </c>
      <c r="W85" s="187" t="s">
        <v>95</v>
      </c>
      <c r="X85" s="227">
        <v>57.56</v>
      </c>
      <c r="Y85" s="248">
        <v>46</v>
      </c>
      <c r="Z85" s="226" t="s">
        <v>52</v>
      </c>
      <c r="AA85" s="369" t="s">
        <v>57</v>
      </c>
      <c r="AB85" s="95">
        <v>62.57</v>
      </c>
      <c r="AC85" s="253">
        <v>43.25</v>
      </c>
      <c r="AD85" s="90"/>
      <c r="AE85" s="43"/>
    </row>
    <row r="86" spans="1:31" s="5" customFormat="1" ht="15" customHeight="1" x14ac:dyDescent="0.25">
      <c r="A86" s="38">
        <v>81</v>
      </c>
      <c r="B86" s="142" t="s">
        <v>32</v>
      </c>
      <c r="C86" s="167" t="s">
        <v>35</v>
      </c>
      <c r="D86" s="167">
        <v>56.57</v>
      </c>
      <c r="E86" s="900">
        <v>28</v>
      </c>
      <c r="F86" s="142" t="s">
        <v>2</v>
      </c>
      <c r="G86" s="167" t="s">
        <v>141</v>
      </c>
      <c r="H86" s="906">
        <v>53.3</v>
      </c>
      <c r="I86" s="900">
        <v>36</v>
      </c>
      <c r="J86" s="825" t="s">
        <v>40</v>
      </c>
      <c r="K86" s="579" t="s">
        <v>73</v>
      </c>
      <c r="L86" s="624">
        <v>61.5</v>
      </c>
      <c r="M86" s="580">
        <v>39</v>
      </c>
      <c r="N86" s="213" t="s">
        <v>0</v>
      </c>
      <c r="O86" s="410" t="s">
        <v>133</v>
      </c>
      <c r="P86" s="269">
        <v>60.28</v>
      </c>
      <c r="Q86" s="83">
        <v>40</v>
      </c>
      <c r="R86" s="235" t="s">
        <v>26</v>
      </c>
      <c r="S86" s="126" t="s">
        <v>91</v>
      </c>
      <c r="T86" s="46">
        <v>59.97</v>
      </c>
      <c r="U86" s="249">
        <v>43</v>
      </c>
      <c r="V86" s="213" t="s">
        <v>52</v>
      </c>
      <c r="W86" s="186" t="s">
        <v>60</v>
      </c>
      <c r="X86" s="113">
        <v>57.56</v>
      </c>
      <c r="Y86" s="245">
        <v>45.25</v>
      </c>
      <c r="Z86" s="213" t="s">
        <v>2</v>
      </c>
      <c r="AA86" s="341" t="s">
        <v>15</v>
      </c>
      <c r="AB86" s="111">
        <v>62.57</v>
      </c>
      <c r="AC86" s="241">
        <v>43</v>
      </c>
      <c r="AD86" s="90"/>
      <c r="AE86" s="43"/>
    </row>
    <row r="87" spans="1:31" s="5" customFormat="1" ht="15" customHeight="1" x14ac:dyDescent="0.25">
      <c r="A87" s="39">
        <v>82</v>
      </c>
      <c r="B87" s="142" t="s">
        <v>0</v>
      </c>
      <c r="C87" s="167" t="s">
        <v>198</v>
      </c>
      <c r="D87" s="167">
        <v>56.57</v>
      </c>
      <c r="E87" s="900">
        <v>26</v>
      </c>
      <c r="F87" s="142" t="s">
        <v>40</v>
      </c>
      <c r="G87" s="167" t="s">
        <v>48</v>
      </c>
      <c r="H87" s="906">
        <v>53.3</v>
      </c>
      <c r="I87" s="900">
        <v>35</v>
      </c>
      <c r="J87" s="822" t="s">
        <v>26</v>
      </c>
      <c r="K87" s="29" t="s">
        <v>28</v>
      </c>
      <c r="L87" s="70">
        <v>61.5</v>
      </c>
      <c r="M87" s="14">
        <v>38</v>
      </c>
      <c r="N87" s="216" t="s">
        <v>0</v>
      </c>
      <c r="O87" s="29" t="s">
        <v>68</v>
      </c>
      <c r="P87" s="71">
        <v>60.28</v>
      </c>
      <c r="Q87" s="18">
        <v>40</v>
      </c>
      <c r="R87" s="216" t="s">
        <v>2</v>
      </c>
      <c r="S87" s="124" t="s">
        <v>16</v>
      </c>
      <c r="T87" s="53">
        <v>59.97</v>
      </c>
      <c r="U87" s="208">
        <v>42.333333333333336</v>
      </c>
      <c r="V87" s="216" t="s">
        <v>40</v>
      </c>
      <c r="W87" s="125" t="s">
        <v>39</v>
      </c>
      <c r="X87" s="108">
        <v>57.56</v>
      </c>
      <c r="Y87" s="218">
        <v>44.833333333333336</v>
      </c>
      <c r="Z87" s="216" t="s">
        <v>40</v>
      </c>
      <c r="AA87" s="125" t="s">
        <v>43</v>
      </c>
      <c r="AB87" s="53">
        <v>62.57</v>
      </c>
      <c r="AC87" s="233">
        <v>41.25</v>
      </c>
      <c r="AD87" s="92"/>
      <c r="AE87" s="43"/>
    </row>
    <row r="88" spans="1:31" s="5" customFormat="1" ht="15" customHeight="1" x14ac:dyDescent="0.25">
      <c r="A88" s="39">
        <v>83</v>
      </c>
      <c r="B88" s="142" t="s">
        <v>2</v>
      </c>
      <c r="C88" s="167" t="s">
        <v>194</v>
      </c>
      <c r="D88" s="167">
        <v>56.57</v>
      </c>
      <c r="E88" s="900">
        <v>26</v>
      </c>
      <c r="F88" s="142" t="s">
        <v>52</v>
      </c>
      <c r="G88" s="167" t="s">
        <v>56</v>
      </c>
      <c r="H88" s="906">
        <v>53.3</v>
      </c>
      <c r="I88" s="900">
        <v>31</v>
      </c>
      <c r="J88" s="821" t="s">
        <v>52</v>
      </c>
      <c r="K88" s="287" t="s">
        <v>58</v>
      </c>
      <c r="L88" s="70">
        <v>61.5</v>
      </c>
      <c r="M88" s="329">
        <v>38</v>
      </c>
      <c r="N88" s="216" t="s">
        <v>2</v>
      </c>
      <c r="O88" s="29" t="s">
        <v>13</v>
      </c>
      <c r="P88" s="71">
        <v>60.28</v>
      </c>
      <c r="Q88" s="14">
        <v>39</v>
      </c>
      <c r="R88" s="216" t="s">
        <v>52</v>
      </c>
      <c r="S88" s="128" t="s">
        <v>71</v>
      </c>
      <c r="T88" s="53">
        <v>59.97</v>
      </c>
      <c r="U88" s="210">
        <v>40.25</v>
      </c>
      <c r="V88" s="216" t="s">
        <v>32</v>
      </c>
      <c r="W88" s="127" t="s">
        <v>31</v>
      </c>
      <c r="X88" s="108">
        <v>57.56</v>
      </c>
      <c r="Y88" s="218">
        <v>44.333333333333336</v>
      </c>
      <c r="Z88" s="216" t="s">
        <v>52</v>
      </c>
      <c r="AA88" s="128" t="s">
        <v>51</v>
      </c>
      <c r="AB88" s="53">
        <v>62.57</v>
      </c>
      <c r="AC88" s="234">
        <v>41</v>
      </c>
      <c r="AD88" s="90"/>
      <c r="AE88" s="43"/>
    </row>
    <row r="89" spans="1:31" s="5" customFormat="1" ht="15" customHeight="1" x14ac:dyDescent="0.25">
      <c r="A89" s="39">
        <v>84</v>
      </c>
      <c r="B89" s="142" t="s">
        <v>0</v>
      </c>
      <c r="C89" s="167" t="s">
        <v>98</v>
      </c>
      <c r="D89" s="167">
        <v>56.57</v>
      </c>
      <c r="E89" s="900">
        <v>25.5</v>
      </c>
      <c r="F89" s="142" t="s">
        <v>2</v>
      </c>
      <c r="G89" s="167" t="s">
        <v>21</v>
      </c>
      <c r="H89" s="906">
        <v>53.3</v>
      </c>
      <c r="I89" s="900">
        <v>30.666666666666671</v>
      </c>
      <c r="J89" s="821" t="s">
        <v>52</v>
      </c>
      <c r="K89" s="577" t="s">
        <v>55</v>
      </c>
      <c r="L89" s="70">
        <v>61.5</v>
      </c>
      <c r="M89" s="329">
        <v>37</v>
      </c>
      <c r="N89" s="216" t="s">
        <v>26</v>
      </c>
      <c r="O89" s="29" t="s">
        <v>93</v>
      </c>
      <c r="P89" s="71">
        <v>60.28</v>
      </c>
      <c r="Q89" s="20">
        <v>39</v>
      </c>
      <c r="R89" s="216" t="s">
        <v>40</v>
      </c>
      <c r="S89" s="125" t="s">
        <v>46</v>
      </c>
      <c r="T89" s="53">
        <v>59.97</v>
      </c>
      <c r="U89" s="208">
        <v>40</v>
      </c>
      <c r="V89" s="216" t="s">
        <v>2</v>
      </c>
      <c r="W89" s="202" t="s">
        <v>19</v>
      </c>
      <c r="X89" s="108">
        <v>57.56</v>
      </c>
      <c r="Y89" s="218">
        <v>44.111111111111114</v>
      </c>
      <c r="Z89" s="216" t="s">
        <v>2</v>
      </c>
      <c r="AA89" s="124" t="s">
        <v>17</v>
      </c>
      <c r="AB89" s="53">
        <v>62.57</v>
      </c>
      <c r="AC89" s="233">
        <v>37.666699999999999</v>
      </c>
      <c r="AD89" s="90"/>
      <c r="AE89" s="43"/>
    </row>
    <row r="90" spans="1:31" s="5" customFormat="1" ht="15" customHeight="1" x14ac:dyDescent="0.25">
      <c r="A90" s="39">
        <v>85</v>
      </c>
      <c r="B90" s="142" t="s">
        <v>2</v>
      </c>
      <c r="C90" s="167" t="s">
        <v>23</v>
      </c>
      <c r="D90" s="167">
        <v>56.57</v>
      </c>
      <c r="E90" s="900">
        <v>24</v>
      </c>
      <c r="F90" s="142" t="s">
        <v>32</v>
      </c>
      <c r="G90" s="167" t="s">
        <v>33</v>
      </c>
      <c r="H90" s="906">
        <v>53.3</v>
      </c>
      <c r="I90" s="900">
        <v>30</v>
      </c>
      <c r="J90" s="822" t="s">
        <v>26</v>
      </c>
      <c r="K90" s="122" t="s">
        <v>106</v>
      </c>
      <c r="L90" s="49">
        <v>61.5</v>
      </c>
      <c r="M90" s="20">
        <v>37</v>
      </c>
      <c r="N90" s="216" t="s">
        <v>40</v>
      </c>
      <c r="O90" s="287" t="s">
        <v>44</v>
      </c>
      <c r="P90" s="71">
        <v>60.28</v>
      </c>
      <c r="Q90" s="329">
        <v>38</v>
      </c>
      <c r="R90" s="216" t="s">
        <v>40</v>
      </c>
      <c r="S90" s="118" t="s">
        <v>49</v>
      </c>
      <c r="T90" s="53">
        <v>59.97</v>
      </c>
      <c r="U90" s="208">
        <v>39.6</v>
      </c>
      <c r="V90" s="216" t="s">
        <v>40</v>
      </c>
      <c r="W90" s="118" t="s">
        <v>49</v>
      </c>
      <c r="X90" s="108">
        <v>57.56</v>
      </c>
      <c r="Y90" s="221">
        <v>42.666666666666664</v>
      </c>
      <c r="Z90" s="216" t="s">
        <v>26</v>
      </c>
      <c r="AA90" s="119" t="s">
        <v>107</v>
      </c>
      <c r="AB90" s="53">
        <v>62.57</v>
      </c>
      <c r="AC90" s="233">
        <v>36</v>
      </c>
      <c r="AD90" s="92"/>
      <c r="AE90" s="43"/>
    </row>
    <row r="91" spans="1:31" s="5" customFormat="1" ht="15" customHeight="1" x14ac:dyDescent="0.25">
      <c r="A91" s="39">
        <v>86</v>
      </c>
      <c r="B91" s="142" t="s">
        <v>52</v>
      </c>
      <c r="C91" s="167" t="s">
        <v>55</v>
      </c>
      <c r="D91" s="167">
        <v>56.57</v>
      </c>
      <c r="E91" s="900">
        <v>24</v>
      </c>
      <c r="F91" s="142" t="s">
        <v>40</v>
      </c>
      <c r="G91" s="167" t="s">
        <v>45</v>
      </c>
      <c r="H91" s="906">
        <v>53.3</v>
      </c>
      <c r="I91" s="900">
        <v>24</v>
      </c>
      <c r="J91" s="821" t="s">
        <v>2</v>
      </c>
      <c r="K91" s="122" t="s">
        <v>8</v>
      </c>
      <c r="L91" s="79">
        <v>61.5</v>
      </c>
      <c r="M91" s="14">
        <v>37</v>
      </c>
      <c r="N91" s="216" t="s">
        <v>2</v>
      </c>
      <c r="O91" s="29" t="s">
        <v>69</v>
      </c>
      <c r="P91" s="71">
        <v>60.28</v>
      </c>
      <c r="Q91" s="14">
        <v>37.333333333333336</v>
      </c>
      <c r="R91" s="216" t="s">
        <v>40</v>
      </c>
      <c r="S91" s="118" t="s">
        <v>45</v>
      </c>
      <c r="T91" s="53">
        <v>59.97</v>
      </c>
      <c r="U91" s="208">
        <v>39</v>
      </c>
      <c r="V91" s="216" t="s">
        <v>32</v>
      </c>
      <c r="W91" s="119" t="s">
        <v>37</v>
      </c>
      <c r="X91" s="108">
        <v>57.56</v>
      </c>
      <c r="Y91" s="221">
        <v>40.200000000000003</v>
      </c>
      <c r="Z91" s="216" t="s">
        <v>40</v>
      </c>
      <c r="AA91" s="118" t="s">
        <v>47</v>
      </c>
      <c r="AB91" s="53">
        <v>62.57</v>
      </c>
      <c r="AC91" s="233">
        <v>18</v>
      </c>
      <c r="AD91" s="90"/>
      <c r="AE91" s="43"/>
    </row>
    <row r="92" spans="1:31" s="5" customFormat="1" ht="15" customHeight="1" x14ac:dyDescent="0.25">
      <c r="A92" s="39">
        <v>87</v>
      </c>
      <c r="B92" s="142" t="s">
        <v>2</v>
      </c>
      <c r="C92" s="167" t="s">
        <v>195</v>
      </c>
      <c r="D92" s="167">
        <v>56.57</v>
      </c>
      <c r="E92" s="900">
        <v>24</v>
      </c>
      <c r="F92" s="142" t="s">
        <v>40</v>
      </c>
      <c r="G92" s="167" t="s">
        <v>49</v>
      </c>
      <c r="H92" s="906">
        <v>53.3</v>
      </c>
      <c r="I92" s="900">
        <v>21</v>
      </c>
      <c r="J92" s="821" t="s">
        <v>52</v>
      </c>
      <c r="K92" s="664" t="s">
        <v>51</v>
      </c>
      <c r="L92" s="79">
        <v>61.5</v>
      </c>
      <c r="M92" s="329">
        <v>36.67</v>
      </c>
      <c r="N92" s="216" t="s">
        <v>32</v>
      </c>
      <c r="O92" s="29" t="s">
        <v>89</v>
      </c>
      <c r="P92" s="71">
        <v>60.28</v>
      </c>
      <c r="Q92" s="18">
        <v>37</v>
      </c>
      <c r="R92" s="216" t="s">
        <v>26</v>
      </c>
      <c r="S92" s="119" t="s">
        <v>28</v>
      </c>
      <c r="T92" s="53">
        <v>59.97</v>
      </c>
      <c r="U92" s="209">
        <v>38.799999999999997</v>
      </c>
      <c r="V92" s="216" t="s">
        <v>26</v>
      </c>
      <c r="W92" s="119" t="s">
        <v>25</v>
      </c>
      <c r="X92" s="108">
        <v>57.56</v>
      </c>
      <c r="Y92" s="221">
        <v>40</v>
      </c>
      <c r="Z92" s="216" t="s">
        <v>52</v>
      </c>
      <c r="AA92" s="374" t="s">
        <v>56</v>
      </c>
      <c r="AB92" s="53">
        <v>62.57</v>
      </c>
      <c r="AC92" s="134"/>
      <c r="AD92" s="92"/>
      <c r="AE92" s="43"/>
    </row>
    <row r="93" spans="1:31" s="5" customFormat="1" ht="15" customHeight="1" x14ac:dyDescent="0.25">
      <c r="A93" s="39">
        <v>88</v>
      </c>
      <c r="B93" s="142" t="s">
        <v>40</v>
      </c>
      <c r="C93" s="167" t="s">
        <v>45</v>
      </c>
      <c r="D93" s="167">
        <v>56.57</v>
      </c>
      <c r="E93" s="900">
        <v>23.8</v>
      </c>
      <c r="F93" s="142" t="s">
        <v>2</v>
      </c>
      <c r="G93" s="167" t="s">
        <v>22</v>
      </c>
      <c r="H93" s="906">
        <v>53.3</v>
      </c>
      <c r="I93" s="900">
        <v>21</v>
      </c>
      <c r="J93" s="822" t="s">
        <v>32</v>
      </c>
      <c r="K93" s="383" t="s">
        <v>153</v>
      </c>
      <c r="L93" s="79">
        <v>61.5</v>
      </c>
      <c r="M93" s="18">
        <v>36</v>
      </c>
      <c r="N93" s="216" t="s">
        <v>26</v>
      </c>
      <c r="O93" s="29" t="s">
        <v>25</v>
      </c>
      <c r="P93" s="71">
        <v>60.28</v>
      </c>
      <c r="Q93" s="20">
        <v>36</v>
      </c>
      <c r="R93" s="216" t="s">
        <v>26</v>
      </c>
      <c r="S93" s="119" t="s">
        <v>94</v>
      </c>
      <c r="T93" s="53">
        <v>59.97</v>
      </c>
      <c r="U93" s="208">
        <v>38.166666666666664</v>
      </c>
      <c r="V93" s="216" t="s">
        <v>0</v>
      </c>
      <c r="W93" s="118" t="s">
        <v>98</v>
      </c>
      <c r="X93" s="108">
        <v>57.56</v>
      </c>
      <c r="Y93" s="224">
        <v>39.25</v>
      </c>
      <c r="Z93" s="216" t="s">
        <v>52</v>
      </c>
      <c r="AA93" s="374" t="s">
        <v>53</v>
      </c>
      <c r="AB93" s="53">
        <v>62.57</v>
      </c>
      <c r="AC93" s="134"/>
      <c r="AD93" s="92"/>
      <c r="AE93" s="43"/>
    </row>
    <row r="94" spans="1:31" s="5" customFormat="1" ht="15" customHeight="1" x14ac:dyDescent="0.25">
      <c r="A94" s="39">
        <v>89</v>
      </c>
      <c r="B94" s="142" t="s">
        <v>26</v>
      </c>
      <c r="C94" s="167" t="s">
        <v>184</v>
      </c>
      <c r="D94" s="167">
        <v>56.57</v>
      </c>
      <c r="E94" s="900">
        <v>22.2</v>
      </c>
      <c r="F94" s="142" t="s">
        <v>32</v>
      </c>
      <c r="G94" s="167" t="s">
        <v>169</v>
      </c>
      <c r="H94" s="906">
        <v>53.3</v>
      </c>
      <c r="I94" s="900">
        <v>18</v>
      </c>
      <c r="J94" s="822" t="s">
        <v>32</v>
      </c>
      <c r="K94" s="122" t="s">
        <v>70</v>
      </c>
      <c r="L94" s="79">
        <v>61.5</v>
      </c>
      <c r="M94" s="18">
        <v>36</v>
      </c>
      <c r="N94" s="216" t="s">
        <v>52</v>
      </c>
      <c r="O94" s="29" t="s">
        <v>71</v>
      </c>
      <c r="P94" s="71">
        <v>60.28</v>
      </c>
      <c r="Q94" s="329">
        <v>35.5</v>
      </c>
      <c r="R94" s="216" t="s">
        <v>32</v>
      </c>
      <c r="S94" s="118" t="s">
        <v>34</v>
      </c>
      <c r="T94" s="53">
        <v>59.97</v>
      </c>
      <c r="U94" s="208">
        <v>37</v>
      </c>
      <c r="V94" s="216" t="s">
        <v>26</v>
      </c>
      <c r="W94" s="119" t="s">
        <v>29</v>
      </c>
      <c r="X94" s="108">
        <v>57.56</v>
      </c>
      <c r="Y94" s="221">
        <v>39</v>
      </c>
      <c r="Z94" s="216" t="s">
        <v>52</v>
      </c>
      <c r="AA94" s="59" t="s">
        <v>54</v>
      </c>
      <c r="AB94" s="53">
        <v>62.57</v>
      </c>
      <c r="AC94" s="222"/>
      <c r="AD94" s="92"/>
      <c r="AE94" s="43"/>
    </row>
    <row r="95" spans="1:31" s="5" customFormat="1" ht="15" customHeight="1" thickBot="1" x14ac:dyDescent="0.3">
      <c r="A95" s="42">
        <v>90</v>
      </c>
      <c r="B95" s="143" t="s">
        <v>26</v>
      </c>
      <c r="C95" s="836" t="s">
        <v>186</v>
      </c>
      <c r="D95" s="836">
        <v>56.57</v>
      </c>
      <c r="E95" s="902">
        <v>19.7</v>
      </c>
      <c r="F95" s="143" t="s">
        <v>26</v>
      </c>
      <c r="G95" s="836" t="s">
        <v>106</v>
      </c>
      <c r="H95" s="908">
        <v>53.3</v>
      </c>
      <c r="I95" s="902">
        <v>16.5</v>
      </c>
      <c r="J95" s="832" t="s">
        <v>26</v>
      </c>
      <c r="K95" s="266" t="s">
        <v>95</v>
      </c>
      <c r="L95" s="727">
        <v>61.5</v>
      </c>
      <c r="M95" s="84">
        <v>31</v>
      </c>
      <c r="N95" s="630" t="s">
        <v>63</v>
      </c>
      <c r="O95" s="411" t="s">
        <v>84</v>
      </c>
      <c r="P95" s="273">
        <v>60.28</v>
      </c>
      <c r="Q95" s="406">
        <v>34</v>
      </c>
      <c r="R95" s="629" t="s">
        <v>32</v>
      </c>
      <c r="S95" s="160" t="s">
        <v>87</v>
      </c>
      <c r="T95" s="714">
        <v>59.97</v>
      </c>
      <c r="U95" s="660">
        <v>37</v>
      </c>
      <c r="V95" s="226" t="s">
        <v>26</v>
      </c>
      <c r="W95" s="129" t="s">
        <v>107</v>
      </c>
      <c r="X95" s="227">
        <v>57.56</v>
      </c>
      <c r="Y95" s="402">
        <v>39</v>
      </c>
      <c r="Z95" s="226" t="s">
        <v>52</v>
      </c>
      <c r="AA95" s="73" t="s">
        <v>71</v>
      </c>
      <c r="AB95" s="95">
        <v>62.57</v>
      </c>
      <c r="AC95" s="243"/>
      <c r="AD95" s="92"/>
      <c r="AE95" s="43"/>
    </row>
    <row r="96" spans="1:31" s="5" customFormat="1" ht="15" customHeight="1" x14ac:dyDescent="0.25">
      <c r="A96" s="38">
        <v>91</v>
      </c>
      <c r="B96" s="171" t="s">
        <v>0</v>
      </c>
      <c r="C96" s="106" t="s">
        <v>68</v>
      </c>
      <c r="D96" s="106">
        <v>56.57</v>
      </c>
      <c r="E96" s="899">
        <v>15</v>
      </c>
      <c r="F96" s="171" t="s">
        <v>32</v>
      </c>
      <c r="G96" s="106" t="s">
        <v>166</v>
      </c>
      <c r="H96" s="905">
        <v>53.3</v>
      </c>
      <c r="I96" s="899">
        <v>13.5</v>
      </c>
      <c r="J96" s="819" t="s">
        <v>2</v>
      </c>
      <c r="K96" s="116" t="s">
        <v>15</v>
      </c>
      <c r="L96" s="180">
        <v>61.5</v>
      </c>
      <c r="M96" s="35">
        <v>31</v>
      </c>
      <c r="N96" s="235" t="s">
        <v>2</v>
      </c>
      <c r="O96" s="80" t="s">
        <v>23</v>
      </c>
      <c r="P96" s="71">
        <v>60.28</v>
      </c>
      <c r="Q96" s="313">
        <v>34</v>
      </c>
      <c r="R96" s="213" t="s">
        <v>26</v>
      </c>
      <c r="S96" s="168" t="s">
        <v>106</v>
      </c>
      <c r="T96" s="111">
        <v>59.97</v>
      </c>
      <c r="U96" s="244">
        <v>34.857142857142854</v>
      </c>
      <c r="V96" s="235" t="s">
        <v>32</v>
      </c>
      <c r="W96" s="165" t="s">
        <v>86</v>
      </c>
      <c r="X96" s="48">
        <v>57.56</v>
      </c>
      <c r="Y96" s="400">
        <v>38.5</v>
      </c>
      <c r="Z96" s="235" t="s">
        <v>40</v>
      </c>
      <c r="AA96" s="401" t="s">
        <v>42</v>
      </c>
      <c r="AB96" s="46">
        <v>62.57</v>
      </c>
      <c r="AC96" s="237"/>
      <c r="AD96" s="90"/>
      <c r="AE96" s="43"/>
    </row>
    <row r="97" spans="1:31" s="5" customFormat="1" ht="15" customHeight="1" x14ac:dyDescent="0.25">
      <c r="A97" s="39">
        <v>92</v>
      </c>
      <c r="B97" s="142" t="s">
        <v>2</v>
      </c>
      <c r="C97" s="167" t="s">
        <v>192</v>
      </c>
      <c r="D97" s="167">
        <v>56.57</v>
      </c>
      <c r="E97" s="900">
        <v>15</v>
      </c>
      <c r="F97" s="142" t="s">
        <v>52</v>
      </c>
      <c r="G97" s="167" t="s">
        <v>58</v>
      </c>
      <c r="H97" s="906">
        <v>53.3</v>
      </c>
      <c r="I97" s="900"/>
      <c r="J97" s="822" t="s">
        <v>32</v>
      </c>
      <c r="K97" s="726" t="s">
        <v>166</v>
      </c>
      <c r="L97" s="79">
        <v>61.5</v>
      </c>
      <c r="M97" s="18">
        <v>30</v>
      </c>
      <c r="N97" s="216" t="s">
        <v>2</v>
      </c>
      <c r="O97" s="29" t="s">
        <v>1</v>
      </c>
      <c r="P97" s="71">
        <v>60.28</v>
      </c>
      <c r="Q97" s="14">
        <v>32</v>
      </c>
      <c r="R97" s="216" t="s">
        <v>0</v>
      </c>
      <c r="S97" s="121" t="s">
        <v>68</v>
      </c>
      <c r="T97" s="53">
        <v>59.97</v>
      </c>
      <c r="U97" s="208">
        <v>34</v>
      </c>
      <c r="V97" s="216" t="s">
        <v>2</v>
      </c>
      <c r="W97" s="122" t="s">
        <v>17</v>
      </c>
      <c r="X97" s="108">
        <v>57.56</v>
      </c>
      <c r="Y97" s="223">
        <v>38</v>
      </c>
      <c r="Z97" s="216" t="s">
        <v>40</v>
      </c>
      <c r="AA97" s="373" t="s">
        <v>44</v>
      </c>
      <c r="AB97" s="53">
        <v>62.57</v>
      </c>
      <c r="AC97" s="222"/>
      <c r="AD97" s="92"/>
      <c r="AE97" s="43"/>
    </row>
    <row r="98" spans="1:31" ht="15" customHeight="1" x14ac:dyDescent="0.25">
      <c r="A98" s="39">
        <v>93</v>
      </c>
      <c r="B98" s="142" t="s">
        <v>2</v>
      </c>
      <c r="C98" s="167" t="s">
        <v>193</v>
      </c>
      <c r="D98" s="167">
        <v>56.57</v>
      </c>
      <c r="E98" s="900">
        <v>13</v>
      </c>
      <c r="F98" s="142" t="s">
        <v>52</v>
      </c>
      <c r="G98" s="167" t="s">
        <v>55</v>
      </c>
      <c r="H98" s="906">
        <v>53.3</v>
      </c>
      <c r="I98" s="278"/>
      <c r="J98" s="821" t="s">
        <v>40</v>
      </c>
      <c r="K98" s="122" t="s">
        <v>49</v>
      </c>
      <c r="L98" s="79">
        <v>61.5</v>
      </c>
      <c r="M98" s="329">
        <v>28</v>
      </c>
      <c r="N98" s="216" t="s">
        <v>52</v>
      </c>
      <c r="O98" s="29" t="s">
        <v>56</v>
      </c>
      <c r="P98" s="71">
        <v>60.28</v>
      </c>
      <c r="Q98" s="18">
        <v>31</v>
      </c>
      <c r="R98" s="216" t="s">
        <v>32</v>
      </c>
      <c r="S98" s="118" t="s">
        <v>86</v>
      </c>
      <c r="T98" s="53">
        <v>59.97</v>
      </c>
      <c r="U98" s="210">
        <v>33.75</v>
      </c>
      <c r="V98" s="216" t="s">
        <v>52</v>
      </c>
      <c r="W98" s="121" t="s">
        <v>56</v>
      </c>
      <c r="X98" s="108">
        <v>57.56</v>
      </c>
      <c r="Y98" s="223">
        <v>37</v>
      </c>
      <c r="Z98" s="216" t="s">
        <v>40</v>
      </c>
      <c r="AA98" s="373" t="s">
        <v>73</v>
      </c>
      <c r="AB98" s="53">
        <v>62.57</v>
      </c>
      <c r="AC98" s="225"/>
      <c r="AD98" s="90"/>
      <c r="AE98" s="12"/>
    </row>
    <row r="99" spans="1:31" ht="15" customHeight="1" x14ac:dyDescent="0.25">
      <c r="A99" s="39">
        <v>94</v>
      </c>
      <c r="B99" s="142" t="s">
        <v>52</v>
      </c>
      <c r="C99" s="167" t="s">
        <v>56</v>
      </c>
      <c r="D99" s="167">
        <v>56.57</v>
      </c>
      <c r="E99" s="900">
        <v>12</v>
      </c>
      <c r="F99" s="142" t="s">
        <v>52</v>
      </c>
      <c r="G99" s="167" t="s">
        <v>53</v>
      </c>
      <c r="H99" s="906">
        <v>53.3</v>
      </c>
      <c r="I99" s="278"/>
      <c r="J99" s="822" t="s">
        <v>2</v>
      </c>
      <c r="K99" s="343" t="s">
        <v>22</v>
      </c>
      <c r="L99" s="79">
        <v>61.5</v>
      </c>
      <c r="M99" s="313">
        <v>27.33</v>
      </c>
      <c r="N99" s="216" t="s">
        <v>40</v>
      </c>
      <c r="O99" s="29" t="s">
        <v>74</v>
      </c>
      <c r="P99" s="71">
        <v>60.28</v>
      </c>
      <c r="Q99" s="18">
        <v>28</v>
      </c>
      <c r="R99" s="216" t="s">
        <v>32</v>
      </c>
      <c r="S99" s="121" t="s">
        <v>70</v>
      </c>
      <c r="T99" s="53">
        <v>59.97</v>
      </c>
      <c r="U99" s="208">
        <v>31</v>
      </c>
      <c r="V99" s="216" t="s">
        <v>2</v>
      </c>
      <c r="W99" s="122" t="s">
        <v>1</v>
      </c>
      <c r="X99" s="108">
        <v>57.56</v>
      </c>
      <c r="Y99" s="223">
        <v>36.75</v>
      </c>
      <c r="Z99" s="216" t="s">
        <v>40</v>
      </c>
      <c r="AA99" s="373" t="s">
        <v>74</v>
      </c>
      <c r="AB99" s="53">
        <v>62.57</v>
      </c>
      <c r="AC99" s="134"/>
      <c r="AD99" s="92"/>
      <c r="AE99" s="12"/>
    </row>
    <row r="100" spans="1:31" ht="15" customHeight="1" x14ac:dyDescent="0.25">
      <c r="A100" s="39">
        <v>95</v>
      </c>
      <c r="B100" s="142" t="s">
        <v>52</v>
      </c>
      <c r="C100" s="167" t="s">
        <v>51</v>
      </c>
      <c r="D100" s="167">
        <v>56.57</v>
      </c>
      <c r="E100" s="900">
        <v>11</v>
      </c>
      <c r="F100" s="142" t="s">
        <v>52</v>
      </c>
      <c r="G100" s="167" t="s">
        <v>54</v>
      </c>
      <c r="H100" s="906">
        <v>53.3</v>
      </c>
      <c r="I100" s="278"/>
      <c r="J100" s="821" t="s">
        <v>40</v>
      </c>
      <c r="K100" s="122" t="s">
        <v>162</v>
      </c>
      <c r="L100" s="79">
        <v>61.5</v>
      </c>
      <c r="M100" s="18">
        <v>25.5</v>
      </c>
      <c r="N100" s="216" t="s">
        <v>26</v>
      </c>
      <c r="O100" s="29" t="s">
        <v>95</v>
      </c>
      <c r="P100" s="71">
        <v>60.28</v>
      </c>
      <c r="Q100" s="20">
        <v>26.5</v>
      </c>
      <c r="R100" s="216" t="s">
        <v>26</v>
      </c>
      <c r="S100" s="119" t="s">
        <v>90</v>
      </c>
      <c r="T100" s="53">
        <v>59.97</v>
      </c>
      <c r="U100" s="211">
        <v>29</v>
      </c>
      <c r="V100" s="216" t="s">
        <v>32</v>
      </c>
      <c r="W100" s="380" t="s">
        <v>137</v>
      </c>
      <c r="X100" s="108">
        <v>57.56</v>
      </c>
      <c r="Y100" s="223">
        <v>35.333333333333336</v>
      </c>
      <c r="Z100" s="216" t="s">
        <v>32</v>
      </c>
      <c r="AA100" s="51" t="s">
        <v>38</v>
      </c>
      <c r="AB100" s="53">
        <v>62.57</v>
      </c>
      <c r="AC100" s="220"/>
      <c r="AD100" s="92"/>
      <c r="AE100" s="12"/>
    </row>
    <row r="101" spans="1:31" ht="15" customHeight="1" x14ac:dyDescent="0.25">
      <c r="A101" s="39">
        <v>96</v>
      </c>
      <c r="B101" s="142" t="s">
        <v>52</v>
      </c>
      <c r="C101" s="167" t="s">
        <v>58</v>
      </c>
      <c r="D101" s="167">
        <v>56.57</v>
      </c>
      <c r="E101" s="278"/>
      <c r="F101" s="142" t="s">
        <v>52</v>
      </c>
      <c r="G101" s="167" t="s">
        <v>71</v>
      </c>
      <c r="H101" s="906">
        <v>53.3</v>
      </c>
      <c r="I101" s="278"/>
      <c r="J101" s="822" t="s">
        <v>32</v>
      </c>
      <c r="K101" s="122" t="s">
        <v>34</v>
      </c>
      <c r="L101" s="79">
        <v>61.5</v>
      </c>
      <c r="M101" s="20">
        <v>25</v>
      </c>
      <c r="N101" s="216" t="s">
        <v>2</v>
      </c>
      <c r="O101" s="29" t="s">
        <v>8</v>
      </c>
      <c r="P101" s="71">
        <v>60.28</v>
      </c>
      <c r="Q101" s="14">
        <v>23.666666666666668</v>
      </c>
      <c r="R101" s="216" t="s">
        <v>52</v>
      </c>
      <c r="S101" s="121" t="s">
        <v>55</v>
      </c>
      <c r="T101" s="53">
        <v>59.97</v>
      </c>
      <c r="U101" s="211">
        <v>26</v>
      </c>
      <c r="V101" s="216" t="s">
        <v>40</v>
      </c>
      <c r="W101" s="118" t="s">
        <v>45</v>
      </c>
      <c r="X101" s="108">
        <v>57.56</v>
      </c>
      <c r="Y101" s="223">
        <v>26</v>
      </c>
      <c r="Z101" s="216" t="s">
        <v>32</v>
      </c>
      <c r="AA101" s="373" t="s">
        <v>70</v>
      </c>
      <c r="AB101" s="53">
        <v>62.57</v>
      </c>
      <c r="AC101" s="222"/>
      <c r="AD101" s="92"/>
      <c r="AE101" s="12"/>
    </row>
    <row r="102" spans="1:31" ht="15" customHeight="1" x14ac:dyDescent="0.25">
      <c r="A102" s="39">
        <v>97</v>
      </c>
      <c r="B102" s="142" t="s">
        <v>52</v>
      </c>
      <c r="C102" s="167" t="s">
        <v>53</v>
      </c>
      <c r="D102" s="167">
        <v>56.57</v>
      </c>
      <c r="E102" s="278"/>
      <c r="F102" s="348" t="s">
        <v>40</v>
      </c>
      <c r="G102" s="104" t="s">
        <v>162</v>
      </c>
      <c r="H102" s="907">
        <v>53.3</v>
      </c>
      <c r="I102" s="894"/>
      <c r="J102" s="829" t="s">
        <v>40</v>
      </c>
      <c r="K102" s="122" t="s">
        <v>46</v>
      </c>
      <c r="L102" s="79">
        <v>61.5</v>
      </c>
      <c r="M102" s="18">
        <v>22.67</v>
      </c>
      <c r="N102" s="724" t="s">
        <v>2</v>
      </c>
      <c r="O102" s="336" t="s">
        <v>22</v>
      </c>
      <c r="P102" s="337">
        <v>60.28</v>
      </c>
      <c r="Q102" s="340">
        <v>23</v>
      </c>
      <c r="R102" s="216" t="s">
        <v>40</v>
      </c>
      <c r="S102" s="118" t="s">
        <v>43</v>
      </c>
      <c r="T102" s="53">
        <v>59.97</v>
      </c>
      <c r="U102" s="211">
        <v>25</v>
      </c>
      <c r="V102" s="216" t="s">
        <v>52</v>
      </c>
      <c r="W102" s="59" t="s">
        <v>103</v>
      </c>
      <c r="X102" s="108">
        <v>57.56</v>
      </c>
      <c r="Y102" s="218"/>
      <c r="Z102" s="216" t="s">
        <v>32</v>
      </c>
      <c r="AA102" s="51" t="s">
        <v>34</v>
      </c>
      <c r="AB102" s="53">
        <v>62.57</v>
      </c>
      <c r="AC102" s="222"/>
      <c r="AD102" s="90"/>
      <c r="AE102" s="12"/>
    </row>
    <row r="103" spans="1:31" ht="15" customHeight="1" x14ac:dyDescent="0.25">
      <c r="A103" s="39">
        <v>98</v>
      </c>
      <c r="B103" s="142" t="s">
        <v>52</v>
      </c>
      <c r="C103" s="167" t="s">
        <v>54</v>
      </c>
      <c r="D103" s="167">
        <v>56.57</v>
      </c>
      <c r="E103" s="278"/>
      <c r="F103" s="142" t="s">
        <v>40</v>
      </c>
      <c r="G103" s="167" t="s">
        <v>47</v>
      </c>
      <c r="H103" s="906">
        <v>53.3</v>
      </c>
      <c r="I103" s="278"/>
      <c r="J103" s="833" t="s">
        <v>52</v>
      </c>
      <c r="K103" s="383" t="s">
        <v>103</v>
      </c>
      <c r="L103" s="79">
        <v>61.5</v>
      </c>
      <c r="M103" s="329">
        <v>18.5</v>
      </c>
      <c r="N103" s="216" t="s">
        <v>52</v>
      </c>
      <c r="O103" s="59" t="s">
        <v>55</v>
      </c>
      <c r="P103" s="71">
        <v>60.28</v>
      </c>
      <c r="Q103" s="278"/>
      <c r="R103" s="216" t="s">
        <v>26</v>
      </c>
      <c r="S103" s="119" t="s">
        <v>95</v>
      </c>
      <c r="T103" s="53">
        <v>59.97</v>
      </c>
      <c r="U103" s="211">
        <v>20</v>
      </c>
      <c r="V103" s="216" t="s">
        <v>52</v>
      </c>
      <c r="W103" s="59" t="s">
        <v>55</v>
      </c>
      <c r="X103" s="108">
        <v>57.56</v>
      </c>
      <c r="Y103" s="218"/>
      <c r="Z103" s="216" t="s">
        <v>32</v>
      </c>
      <c r="AA103" s="374" t="s">
        <v>87</v>
      </c>
      <c r="AB103" s="53">
        <v>62.57</v>
      </c>
      <c r="AC103" s="222"/>
      <c r="AD103" s="92"/>
      <c r="AE103" s="12"/>
    </row>
    <row r="104" spans="1:31" ht="15" customHeight="1" x14ac:dyDescent="0.25">
      <c r="A104" s="39">
        <v>99</v>
      </c>
      <c r="B104" s="142" t="s">
        <v>40</v>
      </c>
      <c r="C104" s="167" t="s">
        <v>162</v>
      </c>
      <c r="D104" s="167">
        <v>56.57</v>
      </c>
      <c r="E104" s="278"/>
      <c r="F104" s="142" t="s">
        <v>40</v>
      </c>
      <c r="G104" s="167" t="s">
        <v>42</v>
      </c>
      <c r="H104" s="906">
        <v>53.3</v>
      </c>
      <c r="I104" s="278"/>
      <c r="J104" s="822" t="s">
        <v>40</v>
      </c>
      <c r="K104" s="664" t="s">
        <v>163</v>
      </c>
      <c r="L104" s="79">
        <v>61.5</v>
      </c>
      <c r="M104" s="18">
        <v>14</v>
      </c>
      <c r="N104" s="216" t="s">
        <v>52</v>
      </c>
      <c r="O104" s="59" t="s">
        <v>53</v>
      </c>
      <c r="P104" s="71">
        <v>60.28</v>
      </c>
      <c r="Q104" s="278"/>
      <c r="R104" s="216" t="s">
        <v>2</v>
      </c>
      <c r="S104" s="119" t="s">
        <v>69</v>
      </c>
      <c r="T104" s="53">
        <v>59.97</v>
      </c>
      <c r="U104" s="211">
        <v>20</v>
      </c>
      <c r="V104" s="216" t="s">
        <v>52</v>
      </c>
      <c r="W104" s="374" t="s">
        <v>71</v>
      </c>
      <c r="X104" s="108">
        <v>57.56</v>
      </c>
      <c r="Y104" s="221"/>
      <c r="Z104" s="216" t="s">
        <v>26</v>
      </c>
      <c r="AA104" s="63" t="s">
        <v>95</v>
      </c>
      <c r="AB104" s="53">
        <v>62.57</v>
      </c>
      <c r="AC104" s="222"/>
      <c r="AD104" s="92"/>
      <c r="AE104" s="12"/>
    </row>
    <row r="105" spans="1:31" ht="15" customHeight="1" thickBot="1" x14ac:dyDescent="0.3">
      <c r="A105" s="42">
        <v>100</v>
      </c>
      <c r="B105" s="143" t="s">
        <v>40</v>
      </c>
      <c r="C105" s="836" t="s">
        <v>46</v>
      </c>
      <c r="D105" s="836">
        <v>56.57</v>
      </c>
      <c r="E105" s="279"/>
      <c r="F105" s="143" t="s">
        <v>40</v>
      </c>
      <c r="G105" s="836" t="s">
        <v>44</v>
      </c>
      <c r="H105" s="908">
        <v>53.3</v>
      </c>
      <c r="I105" s="279"/>
      <c r="J105" s="826" t="s">
        <v>52</v>
      </c>
      <c r="K105" s="265" t="s">
        <v>53</v>
      </c>
      <c r="L105" s="727">
        <v>61.5</v>
      </c>
      <c r="M105" s="279"/>
      <c r="N105" s="629" t="s">
        <v>52</v>
      </c>
      <c r="O105" s="602" t="s">
        <v>54</v>
      </c>
      <c r="P105" s="335">
        <v>60.28</v>
      </c>
      <c r="Q105" s="333"/>
      <c r="R105" s="226" t="s">
        <v>63</v>
      </c>
      <c r="S105" s="101" t="s">
        <v>84</v>
      </c>
      <c r="T105" s="95">
        <v>59.97</v>
      </c>
      <c r="U105" s="212"/>
      <c r="V105" s="629" t="s">
        <v>52</v>
      </c>
      <c r="W105" s="723" t="s">
        <v>51</v>
      </c>
      <c r="X105" s="719">
        <v>57.56</v>
      </c>
      <c r="Y105" s="721"/>
      <c r="Z105" s="629" t="s">
        <v>26</v>
      </c>
      <c r="AA105" s="601" t="s">
        <v>25</v>
      </c>
      <c r="AB105" s="714">
        <v>62.57</v>
      </c>
      <c r="AC105" s="722"/>
      <c r="AD105" s="92"/>
      <c r="AE105" s="12"/>
    </row>
    <row r="106" spans="1:31" ht="15" customHeight="1" x14ac:dyDescent="0.25">
      <c r="A106" s="38">
        <v>101</v>
      </c>
      <c r="B106" s="171" t="s">
        <v>40</v>
      </c>
      <c r="C106" s="106" t="s">
        <v>42</v>
      </c>
      <c r="D106" s="106">
        <v>56.57</v>
      </c>
      <c r="E106" s="277"/>
      <c r="F106" s="171" t="s">
        <v>40</v>
      </c>
      <c r="G106" s="106" t="s">
        <v>73</v>
      </c>
      <c r="H106" s="905">
        <v>53.3</v>
      </c>
      <c r="I106" s="277"/>
      <c r="J106" s="819" t="s">
        <v>52</v>
      </c>
      <c r="K106" s="599" t="s">
        <v>54</v>
      </c>
      <c r="L106" s="180">
        <v>61.5</v>
      </c>
      <c r="M106" s="277"/>
      <c r="N106" s="213" t="s">
        <v>52</v>
      </c>
      <c r="O106" s="251" t="s">
        <v>51</v>
      </c>
      <c r="P106" s="269">
        <v>60.28</v>
      </c>
      <c r="Q106" s="277"/>
      <c r="R106" s="213" t="s">
        <v>52</v>
      </c>
      <c r="S106" s="251" t="s">
        <v>103</v>
      </c>
      <c r="T106" s="111">
        <v>59.97</v>
      </c>
      <c r="U106" s="238"/>
      <c r="V106" s="213" t="s">
        <v>40</v>
      </c>
      <c r="W106" s="214" t="s">
        <v>47</v>
      </c>
      <c r="X106" s="113">
        <v>57.56</v>
      </c>
      <c r="Y106" s="245"/>
      <c r="Z106" s="213" t="s">
        <v>2</v>
      </c>
      <c r="AA106" s="239" t="s">
        <v>69</v>
      </c>
      <c r="AB106" s="111">
        <v>62.57</v>
      </c>
      <c r="AC106" s="397"/>
      <c r="AD106" s="92"/>
      <c r="AE106" s="12"/>
    </row>
    <row r="107" spans="1:31" ht="15" customHeight="1" x14ac:dyDescent="0.25">
      <c r="A107" s="39">
        <v>102</v>
      </c>
      <c r="B107" s="142" t="s">
        <v>40</v>
      </c>
      <c r="C107" s="167" t="s">
        <v>41</v>
      </c>
      <c r="D107" s="167">
        <v>56.57</v>
      </c>
      <c r="E107" s="278"/>
      <c r="F107" s="142" t="s">
        <v>40</v>
      </c>
      <c r="G107" s="167" t="s">
        <v>74</v>
      </c>
      <c r="H107" s="906">
        <v>53.3</v>
      </c>
      <c r="I107" s="278"/>
      <c r="J107" s="821" t="s">
        <v>52</v>
      </c>
      <c r="K107" s="598" t="s">
        <v>71</v>
      </c>
      <c r="L107" s="79">
        <v>61.5</v>
      </c>
      <c r="M107" s="278"/>
      <c r="N107" s="216" t="s">
        <v>40</v>
      </c>
      <c r="O107" s="51" t="s">
        <v>45</v>
      </c>
      <c r="P107" s="71">
        <v>60.28</v>
      </c>
      <c r="Q107" s="278"/>
      <c r="R107" s="216" t="s">
        <v>52</v>
      </c>
      <c r="S107" s="59" t="s">
        <v>58</v>
      </c>
      <c r="T107" s="53">
        <v>59.97</v>
      </c>
      <c r="U107" s="209"/>
      <c r="V107" s="216" t="s">
        <v>40</v>
      </c>
      <c r="W107" s="51" t="s">
        <v>74</v>
      </c>
      <c r="X107" s="108">
        <v>57.56</v>
      </c>
      <c r="Y107" s="225"/>
      <c r="Z107" s="216" t="s">
        <v>2</v>
      </c>
      <c r="AA107" s="94" t="s">
        <v>23</v>
      </c>
      <c r="AB107" s="53">
        <v>62.57</v>
      </c>
      <c r="AC107" s="134"/>
      <c r="AD107" s="92"/>
      <c r="AE107" s="12"/>
    </row>
    <row r="108" spans="1:31" ht="15" customHeight="1" x14ac:dyDescent="0.25">
      <c r="A108" s="39">
        <v>103</v>
      </c>
      <c r="B108" s="142" t="s">
        <v>32</v>
      </c>
      <c r="C108" s="167" t="s">
        <v>86</v>
      </c>
      <c r="D108" s="167">
        <v>56.57</v>
      </c>
      <c r="E108" s="278"/>
      <c r="F108" s="142" t="s">
        <v>40</v>
      </c>
      <c r="G108" s="167" t="s">
        <v>41</v>
      </c>
      <c r="H108" s="906">
        <v>53.3</v>
      </c>
      <c r="I108" s="278"/>
      <c r="J108" s="825" t="s">
        <v>40</v>
      </c>
      <c r="K108" s="125" t="s">
        <v>45</v>
      </c>
      <c r="L108" s="79">
        <v>61.5</v>
      </c>
      <c r="M108" s="278"/>
      <c r="N108" s="216" t="s">
        <v>40</v>
      </c>
      <c r="O108" s="51" t="s">
        <v>46</v>
      </c>
      <c r="P108" s="71">
        <v>60.28</v>
      </c>
      <c r="Q108" s="278"/>
      <c r="R108" s="216" t="s">
        <v>52</v>
      </c>
      <c r="S108" s="374" t="s">
        <v>53</v>
      </c>
      <c r="T108" s="53">
        <v>59.97</v>
      </c>
      <c r="U108" s="209"/>
      <c r="V108" s="216" t="s">
        <v>32</v>
      </c>
      <c r="W108" s="373" t="s">
        <v>70</v>
      </c>
      <c r="X108" s="108">
        <v>57.56</v>
      </c>
      <c r="Y108" s="218"/>
      <c r="Z108" s="216" t="s">
        <v>2</v>
      </c>
      <c r="AA108" s="29" t="s">
        <v>6</v>
      </c>
      <c r="AB108" s="53">
        <v>62.57</v>
      </c>
      <c r="AC108" s="134"/>
      <c r="AD108" s="90"/>
      <c r="AE108" s="12"/>
    </row>
    <row r="109" spans="1:31" ht="15" customHeight="1" x14ac:dyDescent="0.25">
      <c r="A109" s="39">
        <v>104</v>
      </c>
      <c r="B109" s="142" t="s">
        <v>32</v>
      </c>
      <c r="C109" s="167" t="s">
        <v>169</v>
      </c>
      <c r="D109" s="167">
        <v>56.57</v>
      </c>
      <c r="E109" s="278"/>
      <c r="F109" s="142" t="s">
        <v>32</v>
      </c>
      <c r="G109" s="167" t="s">
        <v>70</v>
      </c>
      <c r="H109" s="906">
        <v>53.3</v>
      </c>
      <c r="I109" s="278"/>
      <c r="J109" s="821" t="s">
        <v>40</v>
      </c>
      <c r="K109" s="125" t="s">
        <v>44</v>
      </c>
      <c r="L109" s="79">
        <v>61.5</v>
      </c>
      <c r="M109" s="278"/>
      <c r="N109" s="216" t="s">
        <v>40</v>
      </c>
      <c r="O109" s="51" t="s">
        <v>47</v>
      </c>
      <c r="P109" s="71">
        <v>60.28</v>
      </c>
      <c r="Q109" s="278"/>
      <c r="R109" s="216" t="s">
        <v>52</v>
      </c>
      <c r="S109" s="374" t="s">
        <v>54</v>
      </c>
      <c r="T109" s="53">
        <v>59.97</v>
      </c>
      <c r="U109" s="209"/>
      <c r="V109" s="216" t="s">
        <v>32</v>
      </c>
      <c r="W109" s="374" t="s">
        <v>34</v>
      </c>
      <c r="X109" s="108">
        <v>57.56</v>
      </c>
      <c r="Y109" s="220"/>
      <c r="Z109" s="216" t="s">
        <v>2</v>
      </c>
      <c r="AA109" s="29" t="s">
        <v>22</v>
      </c>
      <c r="AB109" s="53">
        <v>62.57</v>
      </c>
      <c r="AC109" s="134"/>
      <c r="AD109" s="90"/>
      <c r="AE109" s="12"/>
    </row>
    <row r="110" spans="1:31" ht="15" customHeight="1" x14ac:dyDescent="0.25">
      <c r="A110" s="39">
        <v>105</v>
      </c>
      <c r="B110" s="142" t="s">
        <v>32</v>
      </c>
      <c r="C110" s="167" t="s">
        <v>70</v>
      </c>
      <c r="D110" s="167">
        <v>56.57</v>
      </c>
      <c r="E110" s="278"/>
      <c r="F110" s="142" t="s">
        <v>32</v>
      </c>
      <c r="G110" s="167" t="s">
        <v>31</v>
      </c>
      <c r="H110" s="906">
        <v>53.3</v>
      </c>
      <c r="I110" s="278"/>
      <c r="J110" s="821" t="s">
        <v>26</v>
      </c>
      <c r="K110" s="119" t="s">
        <v>29</v>
      </c>
      <c r="L110" s="79">
        <v>61.5</v>
      </c>
      <c r="M110" s="278"/>
      <c r="N110" s="216" t="s">
        <v>40</v>
      </c>
      <c r="O110" s="51" t="s">
        <v>73</v>
      </c>
      <c r="P110" s="71">
        <v>60.28</v>
      </c>
      <c r="Q110" s="278"/>
      <c r="R110" s="216" t="s">
        <v>40</v>
      </c>
      <c r="S110" s="373" t="s">
        <v>47</v>
      </c>
      <c r="T110" s="53">
        <v>59.97</v>
      </c>
      <c r="U110" s="209"/>
      <c r="V110" s="216" t="s">
        <v>2</v>
      </c>
      <c r="W110" s="287" t="s">
        <v>69</v>
      </c>
      <c r="X110" s="108">
        <v>57.56</v>
      </c>
      <c r="Y110" s="218"/>
      <c r="Z110" s="216" t="s">
        <v>2</v>
      </c>
      <c r="AA110" s="29" t="s">
        <v>11</v>
      </c>
      <c r="AB110" s="53">
        <v>62.57</v>
      </c>
      <c r="AC110" s="222"/>
      <c r="AD110" s="90"/>
      <c r="AE110" s="12"/>
    </row>
    <row r="111" spans="1:31" ht="15" customHeight="1" x14ac:dyDescent="0.25">
      <c r="A111" s="39">
        <v>106</v>
      </c>
      <c r="B111" s="142" t="s">
        <v>32</v>
      </c>
      <c r="C111" s="167" t="s">
        <v>166</v>
      </c>
      <c r="D111" s="167">
        <v>56.57</v>
      </c>
      <c r="E111" s="278"/>
      <c r="F111" s="142" t="s">
        <v>26</v>
      </c>
      <c r="G111" s="167" t="s">
        <v>95</v>
      </c>
      <c r="H111" s="906">
        <v>53.3</v>
      </c>
      <c r="I111" s="278"/>
      <c r="J111" s="821" t="s">
        <v>26</v>
      </c>
      <c r="K111" s="119" t="s">
        <v>93</v>
      </c>
      <c r="L111" s="79">
        <v>61.5</v>
      </c>
      <c r="M111" s="278"/>
      <c r="N111" s="216" t="s">
        <v>40</v>
      </c>
      <c r="O111" s="51" t="s">
        <v>48</v>
      </c>
      <c r="P111" s="71">
        <v>60.28</v>
      </c>
      <c r="Q111" s="278"/>
      <c r="R111" s="216" t="s">
        <v>40</v>
      </c>
      <c r="S111" s="373" t="s">
        <v>42</v>
      </c>
      <c r="T111" s="53">
        <v>59.97</v>
      </c>
      <c r="U111" s="209"/>
      <c r="V111" s="216" t="s">
        <v>2</v>
      </c>
      <c r="W111" s="63" t="s">
        <v>8</v>
      </c>
      <c r="X111" s="108">
        <v>57.56</v>
      </c>
      <c r="Y111" s="218"/>
      <c r="Z111" s="216" t="s">
        <v>2</v>
      </c>
      <c r="AA111" s="29" t="s">
        <v>8</v>
      </c>
      <c r="AB111" s="53">
        <v>62.57</v>
      </c>
      <c r="AC111" s="220"/>
      <c r="AD111" s="92"/>
      <c r="AE111" s="12"/>
    </row>
    <row r="112" spans="1:31" ht="15" customHeight="1" x14ac:dyDescent="0.25">
      <c r="A112" s="39">
        <v>107</v>
      </c>
      <c r="B112" s="142" t="s">
        <v>26</v>
      </c>
      <c r="C112" s="167" t="s">
        <v>95</v>
      </c>
      <c r="D112" s="167">
        <v>56.57</v>
      </c>
      <c r="E112" s="278"/>
      <c r="F112" s="142" t="s">
        <v>26</v>
      </c>
      <c r="G112" s="167" t="s">
        <v>164</v>
      </c>
      <c r="H112" s="906">
        <v>53.3</v>
      </c>
      <c r="I112" s="278"/>
      <c r="J112" s="825" t="s">
        <v>26</v>
      </c>
      <c r="K112" s="201" t="s">
        <v>25</v>
      </c>
      <c r="L112" s="79">
        <v>61.5</v>
      </c>
      <c r="M112" s="278"/>
      <c r="N112" s="216" t="s">
        <v>32</v>
      </c>
      <c r="O112" s="51" t="s">
        <v>34</v>
      </c>
      <c r="P112" s="71">
        <v>60.28</v>
      </c>
      <c r="Q112" s="278"/>
      <c r="R112" s="216" t="s">
        <v>40</v>
      </c>
      <c r="S112" s="51" t="s">
        <v>44</v>
      </c>
      <c r="T112" s="53">
        <v>59.97</v>
      </c>
      <c r="U112" s="208"/>
      <c r="V112" s="216" t="s">
        <v>0</v>
      </c>
      <c r="W112" s="373" t="s">
        <v>135</v>
      </c>
      <c r="X112" s="108">
        <v>57.56</v>
      </c>
      <c r="Y112" s="221"/>
      <c r="Z112" s="216" t="s">
        <v>0</v>
      </c>
      <c r="AA112" s="373" t="s">
        <v>135</v>
      </c>
      <c r="AB112" s="53">
        <v>62.57</v>
      </c>
      <c r="AC112" s="222"/>
      <c r="AD112" s="90"/>
      <c r="AE112" s="12"/>
    </row>
    <row r="113" spans="1:31" ht="15" customHeight="1" x14ac:dyDescent="0.25">
      <c r="A113" s="39">
        <v>108</v>
      </c>
      <c r="B113" s="142" t="s">
        <v>26</v>
      </c>
      <c r="C113" s="167" t="s">
        <v>25</v>
      </c>
      <c r="D113" s="167">
        <v>56.57</v>
      </c>
      <c r="E113" s="278"/>
      <c r="F113" s="142" t="s">
        <v>26</v>
      </c>
      <c r="G113" s="167" t="s">
        <v>91</v>
      </c>
      <c r="H113" s="906">
        <v>53.3</v>
      </c>
      <c r="I113" s="278"/>
      <c r="J113" s="821" t="s">
        <v>2</v>
      </c>
      <c r="K113" s="117" t="s">
        <v>23</v>
      </c>
      <c r="L113" s="79">
        <v>61.5</v>
      </c>
      <c r="M113" s="278"/>
      <c r="N113" s="216" t="s">
        <v>2</v>
      </c>
      <c r="O113" s="29" t="s">
        <v>10</v>
      </c>
      <c r="P113" s="71">
        <v>60.28</v>
      </c>
      <c r="Q113" s="278"/>
      <c r="R113" s="216" t="s">
        <v>40</v>
      </c>
      <c r="S113" s="51" t="s">
        <v>73</v>
      </c>
      <c r="T113" s="53">
        <v>59.97</v>
      </c>
      <c r="U113" s="209"/>
      <c r="V113" s="216" t="s">
        <v>0</v>
      </c>
      <c r="W113" s="59" t="s">
        <v>68</v>
      </c>
      <c r="X113" s="108">
        <v>57.56</v>
      </c>
      <c r="Y113" s="220"/>
      <c r="Z113" s="216" t="s">
        <v>0</v>
      </c>
      <c r="AA113" s="59" t="s">
        <v>68</v>
      </c>
      <c r="AB113" s="53">
        <v>62.57</v>
      </c>
      <c r="AC113" s="221"/>
      <c r="AD113" s="90"/>
      <c r="AE113" s="12"/>
    </row>
    <row r="114" spans="1:31" ht="15" customHeight="1" x14ac:dyDescent="0.25">
      <c r="A114" s="39">
        <v>109</v>
      </c>
      <c r="B114" s="142" t="s">
        <v>26</v>
      </c>
      <c r="C114" s="167" t="s">
        <v>164</v>
      </c>
      <c r="D114" s="167">
        <v>56.57</v>
      </c>
      <c r="E114" s="278"/>
      <c r="F114" s="142" t="s">
        <v>26</v>
      </c>
      <c r="G114" s="167" t="s">
        <v>28</v>
      </c>
      <c r="H114" s="906">
        <v>53.3</v>
      </c>
      <c r="I114" s="278"/>
      <c r="J114" s="821" t="s">
        <v>2</v>
      </c>
      <c r="K114" s="117" t="s">
        <v>5</v>
      </c>
      <c r="L114" s="79">
        <v>61.5</v>
      </c>
      <c r="M114" s="278"/>
      <c r="N114" s="216" t="s">
        <v>0</v>
      </c>
      <c r="O114" s="373" t="s">
        <v>135</v>
      </c>
      <c r="P114" s="71">
        <v>60.28</v>
      </c>
      <c r="Q114" s="278"/>
      <c r="R114" s="216" t="s">
        <v>32</v>
      </c>
      <c r="S114" s="68" t="s">
        <v>31</v>
      </c>
      <c r="T114" s="53">
        <v>59.97</v>
      </c>
      <c r="U114" s="208"/>
      <c r="V114" s="216" t="s">
        <v>0</v>
      </c>
      <c r="W114" s="59" t="s">
        <v>67</v>
      </c>
      <c r="X114" s="108">
        <v>57.56</v>
      </c>
      <c r="Y114" s="218"/>
      <c r="Z114" s="216" t="s">
        <v>0</v>
      </c>
      <c r="AA114" s="59" t="s">
        <v>67</v>
      </c>
      <c r="AB114" s="53">
        <v>62.57</v>
      </c>
      <c r="AC114" s="220"/>
      <c r="AD114" s="92"/>
      <c r="AE114" s="12"/>
    </row>
    <row r="115" spans="1:31" ht="15" customHeight="1" thickBot="1" x14ac:dyDescent="0.3">
      <c r="A115" s="315">
        <v>110</v>
      </c>
      <c r="B115" s="424" t="s">
        <v>26</v>
      </c>
      <c r="C115" s="115" t="s">
        <v>91</v>
      </c>
      <c r="D115" s="115">
        <v>56.57</v>
      </c>
      <c r="E115" s="632"/>
      <c r="F115" s="424" t="s">
        <v>2</v>
      </c>
      <c r="G115" s="115" t="s">
        <v>69</v>
      </c>
      <c r="H115" s="910">
        <v>53.3</v>
      </c>
      <c r="I115" s="632"/>
      <c r="J115" s="826" t="s">
        <v>0</v>
      </c>
      <c r="K115" s="614" t="s">
        <v>135</v>
      </c>
      <c r="L115" s="183">
        <v>61.5</v>
      </c>
      <c r="M115" s="632"/>
      <c r="N115" s="226" t="s">
        <v>0</v>
      </c>
      <c r="O115" s="73" t="s">
        <v>67</v>
      </c>
      <c r="P115" s="273">
        <v>60.28</v>
      </c>
      <c r="Q115" s="279"/>
      <c r="R115" s="226" t="s">
        <v>2</v>
      </c>
      <c r="S115" s="422" t="s">
        <v>24</v>
      </c>
      <c r="T115" s="95">
        <v>59.97</v>
      </c>
      <c r="U115" s="252"/>
      <c r="V115" s="396" t="s">
        <v>0</v>
      </c>
      <c r="W115" s="73" t="s">
        <v>72</v>
      </c>
      <c r="X115" s="227">
        <v>57.56</v>
      </c>
      <c r="Y115" s="242"/>
      <c r="Z115" s="396" t="s">
        <v>0</v>
      </c>
      <c r="AA115" s="73" t="s">
        <v>72</v>
      </c>
      <c r="AB115" s="95">
        <v>62.57</v>
      </c>
      <c r="AC115" s="228"/>
      <c r="AD115" s="92"/>
      <c r="AE115" s="12"/>
    </row>
    <row r="116" spans="1:31" s="573" customFormat="1" ht="15" customHeight="1" x14ac:dyDescent="0.25">
      <c r="A116" s="38">
        <v>111</v>
      </c>
      <c r="B116" s="171" t="s">
        <v>26</v>
      </c>
      <c r="C116" s="106" t="s">
        <v>28</v>
      </c>
      <c r="D116" s="106">
        <v>56.57</v>
      </c>
      <c r="E116" s="277"/>
      <c r="F116" s="171" t="s">
        <v>2</v>
      </c>
      <c r="G116" s="106" t="s">
        <v>14</v>
      </c>
      <c r="H116" s="905">
        <v>53.3</v>
      </c>
      <c r="I116" s="277"/>
      <c r="J116" s="819" t="s">
        <v>0</v>
      </c>
      <c r="K116" s="379" t="s">
        <v>68</v>
      </c>
      <c r="L116" s="180">
        <v>61.5</v>
      </c>
      <c r="M116" s="195"/>
      <c r="N116" s="213"/>
      <c r="O116" s="251"/>
      <c r="P116" s="728"/>
      <c r="Q116" s="195"/>
      <c r="R116" s="213"/>
      <c r="S116" s="729"/>
      <c r="T116" s="111"/>
      <c r="U116" s="244"/>
      <c r="V116" s="730"/>
      <c r="W116" s="251"/>
      <c r="X116" s="113"/>
      <c r="Y116" s="245"/>
      <c r="Z116" s="730"/>
      <c r="AA116" s="251"/>
      <c r="AB116" s="111"/>
      <c r="AC116" s="731"/>
      <c r="AD116" s="92"/>
      <c r="AE116" s="12"/>
    </row>
    <row r="117" spans="1:31" s="573" customFormat="1" ht="15" customHeight="1" x14ac:dyDescent="0.25">
      <c r="A117" s="196">
        <v>112</v>
      </c>
      <c r="B117" s="142" t="s">
        <v>2</v>
      </c>
      <c r="C117" s="167" t="s">
        <v>69</v>
      </c>
      <c r="D117" s="167">
        <v>56.57</v>
      </c>
      <c r="E117" s="278"/>
      <c r="F117" s="142" t="s">
        <v>0</v>
      </c>
      <c r="G117" s="167" t="s">
        <v>135</v>
      </c>
      <c r="H117" s="906">
        <v>53.3</v>
      </c>
      <c r="I117" s="278"/>
      <c r="J117" s="825" t="s">
        <v>0</v>
      </c>
      <c r="K117" s="622" t="s">
        <v>157</v>
      </c>
      <c r="L117" s="49">
        <v>61.5</v>
      </c>
      <c r="M117" s="197"/>
      <c r="N117" s="216"/>
      <c r="O117" s="59"/>
      <c r="P117" s="625"/>
      <c r="Q117" s="197"/>
      <c r="R117" s="216"/>
      <c r="S117" s="68"/>
      <c r="T117" s="53"/>
      <c r="U117" s="208"/>
      <c r="V117" s="631"/>
      <c r="W117" s="59"/>
      <c r="X117" s="108"/>
      <c r="Y117" s="218"/>
      <c r="Z117" s="631"/>
      <c r="AA117" s="59"/>
      <c r="AB117" s="53"/>
      <c r="AC117" s="220"/>
      <c r="AD117" s="92"/>
      <c r="AE117" s="12"/>
    </row>
    <row r="118" spans="1:31" s="573" customFormat="1" ht="15" customHeight="1" x14ac:dyDescent="0.25">
      <c r="A118" s="196">
        <v>113</v>
      </c>
      <c r="B118" s="348" t="s">
        <v>2</v>
      </c>
      <c r="C118" s="104" t="s">
        <v>14</v>
      </c>
      <c r="D118" s="104">
        <v>56.57</v>
      </c>
      <c r="E118" s="894"/>
      <c r="F118" s="348" t="s">
        <v>0</v>
      </c>
      <c r="G118" s="104" t="s">
        <v>68</v>
      </c>
      <c r="H118" s="907">
        <v>53.3</v>
      </c>
      <c r="I118" s="894"/>
      <c r="J118" s="821" t="s">
        <v>0</v>
      </c>
      <c r="K118" s="121" t="s">
        <v>67</v>
      </c>
      <c r="L118" s="49">
        <v>61.5</v>
      </c>
      <c r="M118" s="197"/>
      <c r="N118" s="629"/>
      <c r="O118" s="602"/>
      <c r="P118" s="896"/>
      <c r="Q118" s="659"/>
      <c r="R118" s="629"/>
      <c r="S118" s="897"/>
      <c r="T118" s="714"/>
      <c r="U118" s="660"/>
      <c r="V118" s="898"/>
      <c r="W118" s="602"/>
      <c r="X118" s="719"/>
      <c r="Y118" s="720"/>
      <c r="Z118" s="898"/>
      <c r="AA118" s="602"/>
      <c r="AB118" s="714"/>
      <c r="AC118" s="721"/>
      <c r="AD118" s="92"/>
      <c r="AE118" s="12"/>
    </row>
    <row r="119" spans="1:31" s="573" customFormat="1" ht="15" customHeight="1" x14ac:dyDescent="0.25">
      <c r="A119" s="40">
        <v>114</v>
      </c>
      <c r="B119" s="41" t="s">
        <v>2</v>
      </c>
      <c r="C119" s="835" t="s">
        <v>1</v>
      </c>
      <c r="D119" s="835">
        <v>56.57</v>
      </c>
      <c r="E119" s="333"/>
      <c r="F119" s="41" t="s">
        <v>0</v>
      </c>
      <c r="G119" s="835" t="s">
        <v>157</v>
      </c>
      <c r="H119" s="909">
        <v>53.3</v>
      </c>
      <c r="I119" s="333"/>
      <c r="J119" s="824"/>
      <c r="K119" s="870"/>
      <c r="L119" s="99"/>
      <c r="M119" s="871"/>
      <c r="N119" s="629"/>
      <c r="O119" s="602"/>
      <c r="P119" s="896"/>
      <c r="Q119" s="659"/>
      <c r="R119" s="629"/>
      <c r="S119" s="897"/>
      <c r="T119" s="714"/>
      <c r="U119" s="660"/>
      <c r="V119" s="898"/>
      <c r="W119" s="602"/>
      <c r="X119" s="719"/>
      <c r="Y119" s="720"/>
      <c r="Z119" s="898"/>
      <c r="AA119" s="602"/>
      <c r="AB119" s="714"/>
      <c r="AC119" s="721"/>
      <c r="AD119" s="92"/>
      <c r="AE119" s="12"/>
    </row>
    <row r="120" spans="1:31" s="573" customFormat="1" ht="15" customHeight="1" x14ac:dyDescent="0.25">
      <c r="A120" s="196">
        <v>115</v>
      </c>
      <c r="B120" s="348" t="s">
        <v>0</v>
      </c>
      <c r="C120" s="104" t="s">
        <v>135</v>
      </c>
      <c r="D120" s="104">
        <v>56.57</v>
      </c>
      <c r="E120" s="894"/>
      <c r="F120" s="348" t="s">
        <v>0</v>
      </c>
      <c r="G120" s="104" t="s">
        <v>67</v>
      </c>
      <c r="H120" s="907">
        <v>53.3</v>
      </c>
      <c r="I120" s="894"/>
      <c r="J120" s="821"/>
      <c r="K120" s="121"/>
      <c r="L120" s="49"/>
      <c r="M120" s="197"/>
      <c r="N120" s="216"/>
      <c r="O120" s="59"/>
      <c r="P120" s="625"/>
      <c r="Q120" s="197"/>
      <c r="R120" s="216"/>
      <c r="S120" s="68"/>
      <c r="T120" s="53"/>
      <c r="U120" s="208"/>
      <c r="V120" s="631"/>
      <c r="W120" s="59"/>
      <c r="X120" s="108"/>
      <c r="Y120" s="218"/>
      <c r="Z120" s="631"/>
      <c r="AA120" s="59"/>
      <c r="AB120" s="53"/>
      <c r="AC120" s="220"/>
      <c r="AD120" s="92"/>
      <c r="AE120" s="12"/>
    </row>
    <row r="121" spans="1:31" s="573" customFormat="1" ht="15" customHeight="1" x14ac:dyDescent="0.25">
      <c r="A121" s="40">
        <v>116</v>
      </c>
      <c r="B121" s="41" t="s">
        <v>0</v>
      </c>
      <c r="C121" s="835" t="s">
        <v>157</v>
      </c>
      <c r="D121" s="835">
        <v>56.57</v>
      </c>
      <c r="E121" s="333"/>
      <c r="F121" s="41"/>
      <c r="G121" s="835"/>
      <c r="H121" s="909"/>
      <c r="I121" s="333"/>
      <c r="J121" s="824"/>
      <c r="K121" s="870"/>
      <c r="L121" s="99"/>
      <c r="M121" s="871"/>
      <c r="N121" s="1130"/>
      <c r="O121" s="1131"/>
      <c r="P121" s="1132"/>
      <c r="Q121" s="871"/>
      <c r="R121" s="1130"/>
      <c r="S121" s="1133"/>
      <c r="T121" s="1129"/>
      <c r="U121" s="1134"/>
      <c r="V121" s="1135"/>
      <c r="W121" s="1131"/>
      <c r="X121" s="1136"/>
      <c r="Y121" s="1137"/>
      <c r="Z121" s="1135"/>
      <c r="AA121" s="1131"/>
      <c r="AB121" s="1129"/>
      <c r="AC121" s="1138"/>
      <c r="AD121" s="92"/>
      <c r="AE121" s="12"/>
    </row>
    <row r="122" spans="1:31" s="573" customFormat="1" ht="15" customHeight="1" thickBot="1" x14ac:dyDescent="0.3">
      <c r="A122" s="315">
        <v>117</v>
      </c>
      <c r="B122" s="424" t="s">
        <v>0</v>
      </c>
      <c r="C122" s="115" t="s">
        <v>67</v>
      </c>
      <c r="D122" s="115">
        <v>56.57</v>
      </c>
      <c r="E122" s="632"/>
      <c r="F122" s="424"/>
      <c r="G122" s="115"/>
      <c r="H122" s="910"/>
      <c r="I122" s="632"/>
      <c r="J122" s="826"/>
      <c r="K122" s="615"/>
      <c r="L122" s="183"/>
      <c r="M122" s="198"/>
      <c r="N122" s="226"/>
      <c r="O122" s="73"/>
      <c r="P122" s="700"/>
      <c r="Q122" s="198"/>
      <c r="R122" s="226"/>
      <c r="S122" s="422"/>
      <c r="T122" s="95"/>
      <c r="U122" s="252"/>
      <c r="V122" s="396"/>
      <c r="W122" s="73"/>
      <c r="X122" s="227"/>
      <c r="Y122" s="242"/>
      <c r="Z122" s="396"/>
      <c r="AA122" s="73"/>
      <c r="AB122" s="95"/>
      <c r="AC122" s="228"/>
      <c r="AD122" s="92"/>
      <c r="AE122" s="12"/>
    </row>
    <row r="123" spans="1:31" x14ac:dyDescent="0.25">
      <c r="C123" s="85" t="s">
        <v>99</v>
      </c>
      <c r="E123" s="338">
        <f>AVERAGE(E6:E122)</f>
        <v>50.189647717779302</v>
      </c>
      <c r="G123" s="85"/>
      <c r="I123" s="339">
        <f>AVERAGE(I6:I122)</f>
        <v>53.303092195278694</v>
      </c>
      <c r="K123" s="85"/>
      <c r="M123" s="339">
        <f>AVERAGE(M6:M122)</f>
        <v>53.833030303030306</v>
      </c>
      <c r="Q123" s="339">
        <f>AVERAGE(Q6:Q122)</f>
        <v>54.327023267144554</v>
      </c>
      <c r="T123" s="152"/>
      <c r="U123" s="153">
        <f>AVERAGE(U6:U122)</f>
        <v>54.510107275791221</v>
      </c>
      <c r="V123" s="153"/>
      <c r="W123" s="153"/>
      <c r="X123" s="154"/>
      <c r="Y123" s="156">
        <f>AVERAGE(Y6:Y122)</f>
        <v>55.107905186876259</v>
      </c>
      <c r="Z123" s="156"/>
      <c r="AA123" s="157"/>
      <c r="AB123" s="158"/>
      <c r="AC123" s="153">
        <f>AVERAGE(AC6:AC122)</f>
        <v>60.577533720930226</v>
      </c>
    </row>
    <row r="125" spans="1:31" ht="15" customHeight="1" x14ac:dyDescent="0.25"/>
  </sheetData>
  <sortState ref="F124:G147">
    <sortCondition ref="F124"/>
  </sortState>
  <mergeCells count="8">
    <mergeCell ref="A4:A5"/>
    <mergeCell ref="V4:Y4"/>
    <mergeCell ref="Z4:AC4"/>
    <mergeCell ref="R4:U4"/>
    <mergeCell ref="N4:Q4"/>
    <mergeCell ref="J4:M4"/>
    <mergeCell ref="F4:I4"/>
    <mergeCell ref="B4:E4"/>
  </mergeCells>
  <conditionalFormatting sqref="Y6:Y122">
    <cfRule type="containsBlanks" dxfId="85" priority="21" stopIfTrue="1">
      <formula>LEN(TRIM(Y6))=0</formula>
    </cfRule>
    <cfRule type="cellIs" dxfId="84" priority="22" stopIfTrue="1" operator="lessThan">
      <formula>50</formula>
    </cfRule>
    <cfRule type="cellIs" dxfId="83" priority="23" stopIfTrue="1" operator="between">
      <formula>$Y$123</formula>
      <formula>50</formula>
    </cfRule>
    <cfRule type="cellIs" dxfId="82" priority="24" stopIfTrue="1" operator="between">
      <formula>75</formula>
      <formula>$Y$123</formula>
    </cfRule>
    <cfRule type="cellIs" dxfId="81" priority="25" stopIfTrue="1" operator="greaterThanOrEqual">
      <formula>75</formula>
    </cfRule>
  </conditionalFormatting>
  <conditionalFormatting sqref="AC6:AC122">
    <cfRule type="containsBlanks" dxfId="80" priority="26" stopIfTrue="1">
      <formula>LEN(TRIM(AC6))=0</formula>
    </cfRule>
    <cfRule type="cellIs" dxfId="79" priority="27" stopIfTrue="1" operator="lessThan">
      <formula>50</formula>
    </cfRule>
    <cfRule type="cellIs" dxfId="78" priority="28" stopIfTrue="1" operator="between">
      <formula>$AC$123</formula>
      <formula>50</formula>
    </cfRule>
    <cfRule type="cellIs" dxfId="77" priority="29" stopIfTrue="1" operator="between">
      <formula>75</formula>
      <formula>$AC$123</formula>
    </cfRule>
    <cfRule type="cellIs" dxfId="76" priority="30" stopIfTrue="1" operator="greaterThanOrEqual">
      <formula>75</formula>
    </cfRule>
  </conditionalFormatting>
  <conditionalFormatting sqref="U6:U122">
    <cfRule type="containsBlanks" dxfId="75" priority="16" stopIfTrue="1">
      <formula>LEN(TRIM(U6))=0</formula>
    </cfRule>
    <cfRule type="cellIs" dxfId="74" priority="17" stopIfTrue="1" operator="lessThan">
      <formula>50</formula>
    </cfRule>
    <cfRule type="cellIs" dxfId="73" priority="18" stopIfTrue="1" operator="between">
      <formula>$U$123</formula>
      <formula>50</formula>
    </cfRule>
    <cfRule type="cellIs" dxfId="72" priority="19" stopIfTrue="1" operator="between">
      <formula>74.999</formula>
      <formula>$U$123</formula>
    </cfRule>
    <cfRule type="cellIs" dxfId="71" priority="20" stopIfTrue="1" operator="greaterThanOrEqual">
      <formula>75</formula>
    </cfRule>
  </conditionalFormatting>
  <conditionalFormatting sqref="Q6:Q122">
    <cfRule type="containsBlanks" dxfId="70" priority="15" stopIfTrue="1">
      <formula>LEN(TRIM(Q6))=0</formula>
    </cfRule>
    <cfRule type="cellIs" dxfId="69" priority="31" stopIfTrue="1" operator="lessThan">
      <formula>50</formula>
    </cfRule>
    <cfRule type="cellIs" dxfId="68" priority="32" stopIfTrue="1" operator="between">
      <formula>$Q$123</formula>
      <formula>50</formula>
    </cfRule>
    <cfRule type="cellIs" dxfId="67" priority="33" stopIfTrue="1" operator="between">
      <formula>74.999</formula>
      <formula>$Q$123</formula>
    </cfRule>
    <cfRule type="cellIs" dxfId="66" priority="34" stopIfTrue="1" operator="greaterThanOrEqual">
      <formula>75</formula>
    </cfRule>
  </conditionalFormatting>
  <conditionalFormatting sqref="M6:M104">
    <cfRule type="cellIs" dxfId="65" priority="10" stopIfTrue="1" operator="equal">
      <formula>$M$123</formula>
    </cfRule>
    <cfRule type="cellIs" dxfId="64" priority="11" stopIfTrue="1" operator="lessThan">
      <formula>50</formula>
    </cfRule>
    <cfRule type="cellIs" dxfId="63" priority="12" stopIfTrue="1" operator="between">
      <formula>$M$123</formula>
      <formula>50</formula>
    </cfRule>
    <cfRule type="cellIs" dxfId="62" priority="13" stopIfTrue="1" operator="between">
      <formula>74.999</formula>
      <formula>$M$123</formula>
    </cfRule>
    <cfRule type="cellIs" dxfId="61" priority="14" stopIfTrue="1" operator="greaterThanOrEqual">
      <formula>75</formula>
    </cfRule>
  </conditionalFormatting>
  <conditionalFormatting sqref="I6:I122">
    <cfRule type="containsBlanks" dxfId="60" priority="5">
      <formula>LEN(TRIM(I6))=0</formula>
    </cfRule>
    <cfRule type="cellIs" dxfId="59" priority="6" operator="lessThan">
      <formula>50</formula>
    </cfRule>
    <cfRule type="cellIs" dxfId="58" priority="7" operator="between">
      <formula>$I$123</formula>
      <formula>50</formula>
    </cfRule>
    <cfRule type="cellIs" dxfId="57" priority="8" operator="between">
      <formula>75</formula>
      <formula>$I$123</formula>
    </cfRule>
    <cfRule type="cellIs" dxfId="56" priority="9" operator="greaterThanOrEqual">
      <formula>75</formula>
    </cfRule>
  </conditionalFormatting>
  <conditionalFormatting sqref="E6:E100">
    <cfRule type="cellIs" dxfId="55" priority="1" operator="lessThan">
      <formula>50</formula>
    </cfRule>
    <cfRule type="cellIs" dxfId="54" priority="2" operator="between">
      <formula>$E$123</formula>
      <formula>50</formula>
    </cfRule>
    <cfRule type="cellIs" dxfId="53" priority="3" operator="between">
      <formula>75</formula>
      <formula>$E$123</formula>
    </cfRule>
    <cfRule type="cellIs" dxfId="52" priority="4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6"/>
  <sheetViews>
    <sheetView zoomScale="90" zoomScaleNormal="90" workbookViewId="0">
      <pane xSplit="6" ySplit="5" topLeftCell="G6" activePane="bottomRight" state="frozen"/>
      <selection pane="topRight" activeCell="G1" sqref="G1"/>
      <selection pane="bottomLeft" activeCell="A7" sqref="A7"/>
      <selection pane="bottomRight" activeCell="C4" sqref="C4:C5"/>
    </sheetView>
  </sheetViews>
  <sheetFormatPr defaultRowHeight="15" x14ac:dyDescent="0.25"/>
  <cols>
    <col min="1" max="1" width="5.7109375" customWidth="1"/>
    <col min="2" max="2" width="18.7109375" customWidth="1"/>
    <col min="3" max="3" width="31.7109375" customWidth="1"/>
    <col min="4" max="12" width="7.7109375" style="573" customWidth="1"/>
    <col min="13" max="20" width="7.7109375" customWidth="1"/>
    <col min="21" max="21" width="7.7109375" style="4" customWidth="1"/>
    <col min="22" max="24" width="7.7109375" customWidth="1"/>
    <col min="25" max="27" width="7.7109375" style="573" customWidth="1"/>
    <col min="28" max="28" width="7.7109375" customWidth="1"/>
    <col min="29" max="31" width="7.7109375" style="5" customWidth="1"/>
    <col min="32" max="32" width="8.7109375" customWidth="1"/>
  </cols>
  <sheetData>
    <row r="1" spans="1:35" x14ac:dyDescent="0.25">
      <c r="AG1" s="36"/>
      <c r="AH1" s="304"/>
      <c r="AI1" s="36" t="s">
        <v>115</v>
      </c>
    </row>
    <row r="2" spans="1:35" ht="15.75" x14ac:dyDescent="0.25">
      <c r="C2" s="576" t="s">
        <v>113</v>
      </c>
      <c r="D2" s="990"/>
      <c r="E2" s="990"/>
      <c r="F2" s="990"/>
      <c r="G2" s="813"/>
      <c r="H2" s="813"/>
      <c r="I2" s="81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AG2" s="36"/>
      <c r="AH2" s="305"/>
      <c r="AI2" s="36" t="s">
        <v>116</v>
      </c>
    </row>
    <row r="3" spans="1:35" ht="15.75" thickBot="1" x14ac:dyDescent="0.3">
      <c r="AG3" s="36"/>
      <c r="AH3" s="306"/>
      <c r="AI3" s="36" t="s">
        <v>117</v>
      </c>
    </row>
    <row r="4" spans="1:35" s="3" customFormat="1" ht="16.5" customHeight="1" x14ac:dyDescent="0.25">
      <c r="A4" s="1234" t="s">
        <v>66</v>
      </c>
      <c r="B4" s="1245" t="s">
        <v>65</v>
      </c>
      <c r="C4" s="1247" t="s">
        <v>109</v>
      </c>
      <c r="D4" s="1242">
        <v>2021</v>
      </c>
      <c r="E4" s="1243"/>
      <c r="F4" s="1244"/>
      <c r="G4" s="1242">
        <v>2020</v>
      </c>
      <c r="H4" s="1243"/>
      <c r="I4" s="1244"/>
      <c r="J4" s="1243">
        <v>2019</v>
      </c>
      <c r="K4" s="1243"/>
      <c r="L4" s="1244"/>
      <c r="M4" s="1243">
        <v>2018</v>
      </c>
      <c r="N4" s="1243"/>
      <c r="O4" s="1244"/>
      <c r="P4" s="1242">
        <v>2017</v>
      </c>
      <c r="Q4" s="1243"/>
      <c r="R4" s="1244"/>
      <c r="S4" s="1242">
        <v>2016</v>
      </c>
      <c r="T4" s="1243"/>
      <c r="U4" s="1243"/>
      <c r="V4" s="1242">
        <v>2015</v>
      </c>
      <c r="W4" s="1243"/>
      <c r="X4" s="1244"/>
      <c r="Y4" s="1243" t="s">
        <v>119</v>
      </c>
      <c r="Z4" s="1243"/>
      <c r="AA4" s="1243"/>
      <c r="AB4" s="1243"/>
      <c r="AC4" s="1243"/>
      <c r="AD4" s="1243"/>
      <c r="AE4" s="1244"/>
      <c r="AF4" s="1240" t="s">
        <v>120</v>
      </c>
      <c r="AG4" s="36"/>
      <c r="AH4" s="37"/>
      <c r="AI4" s="36" t="s">
        <v>118</v>
      </c>
    </row>
    <row r="5" spans="1:35" ht="30" customHeight="1" thickBot="1" x14ac:dyDescent="0.3">
      <c r="A5" s="1239"/>
      <c r="B5" s="1246"/>
      <c r="C5" s="1248"/>
      <c r="D5" s="345" t="s">
        <v>121</v>
      </c>
      <c r="E5" s="600" t="s">
        <v>122</v>
      </c>
      <c r="F5" s="346" t="s">
        <v>123</v>
      </c>
      <c r="G5" s="345" t="s">
        <v>121</v>
      </c>
      <c r="H5" s="600" t="s">
        <v>122</v>
      </c>
      <c r="I5" s="346" t="s">
        <v>123</v>
      </c>
      <c r="J5" s="603" t="s">
        <v>121</v>
      </c>
      <c r="K5" s="600" t="s">
        <v>122</v>
      </c>
      <c r="L5" s="346" t="s">
        <v>123</v>
      </c>
      <c r="M5" s="603" t="s">
        <v>121</v>
      </c>
      <c r="N5" s="600" t="s">
        <v>122</v>
      </c>
      <c r="O5" s="346" t="s">
        <v>123</v>
      </c>
      <c r="P5" s="613" t="s">
        <v>121</v>
      </c>
      <c r="Q5" s="600" t="s">
        <v>122</v>
      </c>
      <c r="R5" s="692" t="s">
        <v>123</v>
      </c>
      <c r="S5" s="347" t="s">
        <v>121</v>
      </c>
      <c r="T5" s="600" t="s">
        <v>122</v>
      </c>
      <c r="U5" s="740" t="s">
        <v>123</v>
      </c>
      <c r="V5" s="693" t="s">
        <v>121</v>
      </c>
      <c r="W5" s="600" t="s">
        <v>122</v>
      </c>
      <c r="X5" s="692" t="s">
        <v>123</v>
      </c>
      <c r="Y5" s="604">
        <v>2021</v>
      </c>
      <c r="Z5" s="604">
        <v>2020</v>
      </c>
      <c r="AA5" s="604">
        <v>2019</v>
      </c>
      <c r="AB5" s="604">
        <v>2018</v>
      </c>
      <c r="AC5" s="75">
        <v>2017</v>
      </c>
      <c r="AD5" s="694">
        <v>2016</v>
      </c>
      <c r="AE5" s="76">
        <v>2015</v>
      </c>
      <c r="AF5" s="1241"/>
    </row>
    <row r="6" spans="1:35" ht="15" customHeight="1" x14ac:dyDescent="0.25">
      <c r="A6" s="38">
        <v>1</v>
      </c>
      <c r="B6" s="32" t="s">
        <v>2</v>
      </c>
      <c r="C6" s="1098" t="s">
        <v>197</v>
      </c>
      <c r="D6" s="883">
        <v>56</v>
      </c>
      <c r="E6" s="378">
        <v>83.8</v>
      </c>
      <c r="F6" s="349">
        <v>56.57</v>
      </c>
      <c r="G6" s="178">
        <v>60</v>
      </c>
      <c r="H6" s="256">
        <v>89.61666666666666</v>
      </c>
      <c r="I6" s="636">
        <v>53.3</v>
      </c>
      <c r="J6" s="665">
        <v>51</v>
      </c>
      <c r="K6" s="256">
        <v>91</v>
      </c>
      <c r="L6" s="636">
        <v>61.5</v>
      </c>
      <c r="M6" s="679">
        <v>63</v>
      </c>
      <c r="N6" s="256">
        <v>83.587301587301582</v>
      </c>
      <c r="O6" s="349">
        <v>60.28</v>
      </c>
      <c r="P6" s="131">
        <v>55</v>
      </c>
      <c r="Q6" s="110">
        <v>84.618181818181824</v>
      </c>
      <c r="R6" s="132">
        <v>59.97</v>
      </c>
      <c r="S6" s="130">
        <v>47</v>
      </c>
      <c r="T6" s="112">
        <v>76.851063829787236</v>
      </c>
      <c r="U6" s="138">
        <v>57.56</v>
      </c>
      <c r="V6" s="144">
        <v>46</v>
      </c>
      <c r="W6" s="114">
        <v>83.021699999999996</v>
      </c>
      <c r="X6" s="132">
        <v>62.57</v>
      </c>
      <c r="Y6" s="605">
        <v>1</v>
      </c>
      <c r="Z6" s="605">
        <v>2</v>
      </c>
      <c r="AA6" s="605">
        <v>1</v>
      </c>
      <c r="AB6" s="605">
        <v>3</v>
      </c>
      <c r="AC6" s="332">
        <v>1</v>
      </c>
      <c r="AD6" s="106">
        <v>3</v>
      </c>
      <c r="AE6" s="195">
        <v>5</v>
      </c>
      <c r="AF6" s="190">
        <f t="shared" ref="AF6:AF37" si="0">SUM(Y6:AE6)</f>
        <v>16</v>
      </c>
    </row>
    <row r="7" spans="1:35" ht="15" customHeight="1" x14ac:dyDescent="0.25">
      <c r="A7" s="39">
        <v>2</v>
      </c>
      <c r="B7" s="44" t="s">
        <v>0</v>
      </c>
      <c r="C7" s="412" t="s">
        <v>134</v>
      </c>
      <c r="D7" s="1018">
        <v>5</v>
      </c>
      <c r="E7" s="1112">
        <v>58.4</v>
      </c>
      <c r="F7" s="1019">
        <v>56.57</v>
      </c>
      <c r="G7" s="133">
        <v>16</v>
      </c>
      <c r="H7" s="107">
        <v>69.625</v>
      </c>
      <c r="I7" s="702">
        <v>53.3</v>
      </c>
      <c r="J7" s="667">
        <v>14</v>
      </c>
      <c r="K7" s="107">
        <v>73.540000000000006</v>
      </c>
      <c r="L7" s="702">
        <v>61.5</v>
      </c>
      <c r="M7" s="672">
        <v>15</v>
      </c>
      <c r="N7" s="420">
        <v>71</v>
      </c>
      <c r="O7" s="351">
        <v>60.28</v>
      </c>
      <c r="P7" s="135">
        <v>9</v>
      </c>
      <c r="Q7" s="107">
        <v>73.777777777777771</v>
      </c>
      <c r="R7" s="134">
        <v>59.97</v>
      </c>
      <c r="S7" s="688">
        <v>16</v>
      </c>
      <c r="T7" s="49">
        <v>66.13</v>
      </c>
      <c r="U7" s="139">
        <v>57.56</v>
      </c>
      <c r="V7" s="145">
        <v>9</v>
      </c>
      <c r="W7" s="97">
        <v>77.44</v>
      </c>
      <c r="X7" s="134">
        <v>62.57</v>
      </c>
      <c r="Y7" s="606">
        <v>36</v>
      </c>
      <c r="Z7" s="606">
        <v>11</v>
      </c>
      <c r="AA7" s="606">
        <v>7</v>
      </c>
      <c r="AB7" s="606">
        <v>6</v>
      </c>
      <c r="AC7" s="623">
        <v>7</v>
      </c>
      <c r="AD7" s="104">
        <v>16</v>
      </c>
      <c r="AE7" s="197">
        <v>7</v>
      </c>
      <c r="AF7" s="191">
        <f t="shared" si="0"/>
        <v>90</v>
      </c>
    </row>
    <row r="8" spans="1:35" ht="15" customHeight="1" x14ac:dyDescent="0.25">
      <c r="A8" s="39">
        <v>3</v>
      </c>
      <c r="B8" s="17" t="s">
        <v>26</v>
      </c>
      <c r="C8" s="119" t="s">
        <v>110</v>
      </c>
      <c r="D8" s="1021">
        <v>3</v>
      </c>
      <c r="E8" s="1142">
        <v>72</v>
      </c>
      <c r="F8" s="1022">
        <v>56.57</v>
      </c>
      <c r="G8" s="656">
        <v>8</v>
      </c>
      <c r="H8" s="662">
        <v>60.125</v>
      </c>
      <c r="I8" s="646">
        <v>53.3</v>
      </c>
      <c r="J8" s="705">
        <v>11</v>
      </c>
      <c r="K8" s="662">
        <v>67</v>
      </c>
      <c r="L8" s="646">
        <v>61.5</v>
      </c>
      <c r="M8" s="676">
        <v>11</v>
      </c>
      <c r="N8" s="426">
        <v>69</v>
      </c>
      <c r="O8" s="352">
        <v>60.28</v>
      </c>
      <c r="P8" s="135">
        <v>4</v>
      </c>
      <c r="Q8" s="69">
        <v>75.75</v>
      </c>
      <c r="R8" s="134">
        <v>59.97</v>
      </c>
      <c r="S8" s="690">
        <v>6</v>
      </c>
      <c r="T8" s="66">
        <v>68</v>
      </c>
      <c r="U8" s="140">
        <v>57.56</v>
      </c>
      <c r="V8" s="145">
        <v>11</v>
      </c>
      <c r="W8" s="49">
        <v>63.181800000000003</v>
      </c>
      <c r="X8" s="50">
        <v>62.57</v>
      </c>
      <c r="Y8" s="607">
        <v>9</v>
      </c>
      <c r="Z8" s="607">
        <v>33</v>
      </c>
      <c r="AA8" s="607">
        <v>18</v>
      </c>
      <c r="AB8" s="607">
        <v>9</v>
      </c>
      <c r="AC8" s="348">
        <v>3</v>
      </c>
      <c r="AD8" s="104">
        <v>11</v>
      </c>
      <c r="AE8" s="197">
        <v>34</v>
      </c>
      <c r="AF8" s="191">
        <f t="shared" si="0"/>
        <v>117</v>
      </c>
    </row>
    <row r="9" spans="1:35" ht="15" customHeight="1" x14ac:dyDescent="0.25">
      <c r="A9" s="39">
        <v>4</v>
      </c>
      <c r="B9" s="578" t="s">
        <v>2</v>
      </c>
      <c r="C9" s="375" t="s">
        <v>12</v>
      </c>
      <c r="D9" s="1020">
        <v>10</v>
      </c>
      <c r="E9" s="1145">
        <v>66</v>
      </c>
      <c r="F9" s="858">
        <v>56.57</v>
      </c>
      <c r="G9" s="135">
        <v>11</v>
      </c>
      <c r="H9" s="109">
        <v>74.909090909090907</v>
      </c>
      <c r="I9" s="1156">
        <v>53.3</v>
      </c>
      <c r="J9" s="669">
        <v>6</v>
      </c>
      <c r="K9" s="109">
        <v>72</v>
      </c>
      <c r="L9" s="1156">
        <v>61.5</v>
      </c>
      <c r="M9" s="668">
        <v>7</v>
      </c>
      <c r="N9" s="661">
        <v>58.142857142857146</v>
      </c>
      <c r="O9" s="350">
        <v>60.28</v>
      </c>
      <c r="P9" s="133">
        <v>8</v>
      </c>
      <c r="Q9" s="52">
        <v>66.625</v>
      </c>
      <c r="R9" s="134">
        <v>59.97</v>
      </c>
      <c r="S9" s="690">
        <v>7</v>
      </c>
      <c r="T9" s="47">
        <v>67.428571428571431</v>
      </c>
      <c r="U9" s="140">
        <v>57.56</v>
      </c>
      <c r="V9" s="145">
        <v>10</v>
      </c>
      <c r="W9" s="49">
        <v>70.099999999999994</v>
      </c>
      <c r="X9" s="50">
        <v>62.57</v>
      </c>
      <c r="Y9" s="607">
        <v>13</v>
      </c>
      <c r="Z9" s="607">
        <v>6</v>
      </c>
      <c r="AA9" s="607">
        <v>9</v>
      </c>
      <c r="AB9" s="607">
        <v>41</v>
      </c>
      <c r="AC9" s="142">
        <v>19</v>
      </c>
      <c r="AD9" s="104">
        <v>13</v>
      </c>
      <c r="AE9" s="197">
        <v>16</v>
      </c>
      <c r="AF9" s="191">
        <f t="shared" si="0"/>
        <v>117</v>
      </c>
    </row>
    <row r="10" spans="1:35" ht="15" customHeight="1" x14ac:dyDescent="0.25">
      <c r="A10" s="39">
        <v>5</v>
      </c>
      <c r="B10" s="17" t="s">
        <v>52</v>
      </c>
      <c r="C10" s="122" t="s">
        <v>62</v>
      </c>
      <c r="D10" s="430">
        <v>12</v>
      </c>
      <c r="E10" s="109">
        <v>65.3</v>
      </c>
      <c r="F10" s="356">
        <v>56.57</v>
      </c>
      <c r="G10" s="436">
        <v>9</v>
      </c>
      <c r="H10" s="418">
        <v>73</v>
      </c>
      <c r="I10" s="638">
        <v>53.3</v>
      </c>
      <c r="J10" s="671">
        <v>9</v>
      </c>
      <c r="K10" s="418">
        <v>72</v>
      </c>
      <c r="L10" s="638">
        <v>61.5</v>
      </c>
      <c r="M10" s="671">
        <v>10</v>
      </c>
      <c r="N10" s="418">
        <v>67.3</v>
      </c>
      <c r="O10" s="355">
        <v>60.28</v>
      </c>
      <c r="P10" s="133">
        <v>13</v>
      </c>
      <c r="Q10" s="52">
        <v>54.384615384615387</v>
      </c>
      <c r="R10" s="134">
        <v>59.97</v>
      </c>
      <c r="S10" s="690">
        <v>8</v>
      </c>
      <c r="T10" s="47">
        <v>59.125</v>
      </c>
      <c r="U10" s="140">
        <v>57.56</v>
      </c>
      <c r="V10" s="145">
        <v>9</v>
      </c>
      <c r="W10" s="56">
        <v>75.555599999999998</v>
      </c>
      <c r="X10" s="50">
        <v>62.57</v>
      </c>
      <c r="Y10" s="607">
        <v>14</v>
      </c>
      <c r="Z10" s="607">
        <v>7</v>
      </c>
      <c r="AA10" s="607">
        <v>8</v>
      </c>
      <c r="AB10" s="607">
        <v>16</v>
      </c>
      <c r="AC10" s="142">
        <v>51</v>
      </c>
      <c r="AD10" s="104">
        <v>30</v>
      </c>
      <c r="AE10" s="197">
        <v>9</v>
      </c>
      <c r="AF10" s="191">
        <f t="shared" si="0"/>
        <v>135</v>
      </c>
    </row>
    <row r="11" spans="1:35" ht="15" customHeight="1" x14ac:dyDescent="0.25">
      <c r="A11" s="39">
        <v>6</v>
      </c>
      <c r="B11" s="17" t="s">
        <v>63</v>
      </c>
      <c r="C11" s="122" t="s">
        <v>78</v>
      </c>
      <c r="D11" s="430">
        <v>16</v>
      </c>
      <c r="E11" s="109">
        <v>67.8125</v>
      </c>
      <c r="F11" s="356">
        <v>56.57</v>
      </c>
      <c r="G11" s="133">
        <v>10</v>
      </c>
      <c r="H11" s="109">
        <v>85.5</v>
      </c>
      <c r="I11" s="638">
        <v>53.3</v>
      </c>
      <c r="J11" s="667">
        <v>14</v>
      </c>
      <c r="K11" s="109">
        <v>62.21</v>
      </c>
      <c r="L11" s="638">
        <v>61.5</v>
      </c>
      <c r="M11" s="667">
        <v>9</v>
      </c>
      <c r="N11" s="109">
        <v>63</v>
      </c>
      <c r="O11" s="351">
        <v>60.28</v>
      </c>
      <c r="P11" s="133">
        <v>7</v>
      </c>
      <c r="Q11" s="52">
        <v>54</v>
      </c>
      <c r="R11" s="134">
        <v>59.97</v>
      </c>
      <c r="S11" s="690">
        <v>8</v>
      </c>
      <c r="T11" s="54">
        <v>72.25</v>
      </c>
      <c r="U11" s="140">
        <v>57.56</v>
      </c>
      <c r="V11" s="145">
        <v>8</v>
      </c>
      <c r="W11" s="49">
        <v>68.25</v>
      </c>
      <c r="X11" s="50">
        <v>62.57</v>
      </c>
      <c r="Y11" s="607">
        <v>11</v>
      </c>
      <c r="Z11" s="607">
        <v>3</v>
      </c>
      <c r="AA11" s="607">
        <v>32</v>
      </c>
      <c r="AB11" s="607">
        <v>29</v>
      </c>
      <c r="AC11" s="142">
        <v>54</v>
      </c>
      <c r="AD11" s="104">
        <v>8</v>
      </c>
      <c r="AE11" s="197">
        <v>20</v>
      </c>
      <c r="AF11" s="191">
        <f t="shared" si="0"/>
        <v>157</v>
      </c>
    </row>
    <row r="12" spans="1:35" ht="15" customHeight="1" x14ac:dyDescent="0.25">
      <c r="A12" s="39">
        <v>7</v>
      </c>
      <c r="B12" s="17" t="s">
        <v>0</v>
      </c>
      <c r="C12" s="118" t="s">
        <v>97</v>
      </c>
      <c r="D12" s="864">
        <v>11</v>
      </c>
      <c r="E12" s="107">
        <v>63.363636363636367</v>
      </c>
      <c r="F12" s="351">
        <v>56.57</v>
      </c>
      <c r="G12" s="436">
        <v>12</v>
      </c>
      <c r="H12" s="107">
        <v>58.25</v>
      </c>
      <c r="I12" s="643">
        <v>53.3</v>
      </c>
      <c r="J12" s="671">
        <v>17</v>
      </c>
      <c r="K12" s="107">
        <v>66.94</v>
      </c>
      <c r="L12" s="643">
        <v>61.5</v>
      </c>
      <c r="M12" s="669">
        <v>15</v>
      </c>
      <c r="N12" s="107">
        <v>63</v>
      </c>
      <c r="O12" s="351">
        <v>60.28</v>
      </c>
      <c r="P12" s="135">
        <v>19</v>
      </c>
      <c r="Q12" s="61">
        <v>68.578947368421055</v>
      </c>
      <c r="R12" s="134">
        <v>59.97</v>
      </c>
      <c r="S12" s="690">
        <v>9</v>
      </c>
      <c r="T12" s="47">
        <v>65.222222222222229</v>
      </c>
      <c r="U12" s="140">
        <v>57.56</v>
      </c>
      <c r="V12" s="145">
        <v>11</v>
      </c>
      <c r="W12" s="49">
        <v>67.55</v>
      </c>
      <c r="X12" s="50">
        <v>62.57</v>
      </c>
      <c r="Y12" s="607">
        <v>19</v>
      </c>
      <c r="Z12" s="607">
        <v>38</v>
      </c>
      <c r="AA12" s="607">
        <v>19</v>
      </c>
      <c r="AB12" s="607">
        <v>28</v>
      </c>
      <c r="AC12" s="142">
        <v>15</v>
      </c>
      <c r="AD12" s="104">
        <v>17</v>
      </c>
      <c r="AE12" s="197">
        <v>22</v>
      </c>
      <c r="AF12" s="191">
        <f t="shared" si="0"/>
        <v>158</v>
      </c>
    </row>
    <row r="13" spans="1:35" ht="15" customHeight="1" x14ac:dyDescent="0.25">
      <c r="A13" s="39">
        <v>8</v>
      </c>
      <c r="B13" s="17" t="s">
        <v>2</v>
      </c>
      <c r="C13" s="1093" t="s">
        <v>190</v>
      </c>
      <c r="D13" s="430">
        <v>9</v>
      </c>
      <c r="E13" s="109">
        <v>62.8</v>
      </c>
      <c r="F13" s="356">
        <v>56.57</v>
      </c>
      <c r="G13" s="133">
        <v>3</v>
      </c>
      <c r="H13" s="109">
        <v>72.333333333333329</v>
      </c>
      <c r="I13" s="638">
        <v>53.3</v>
      </c>
      <c r="J13" s="667">
        <v>2</v>
      </c>
      <c r="K13" s="109">
        <v>80</v>
      </c>
      <c r="L13" s="638">
        <v>61.5</v>
      </c>
      <c r="M13" s="667">
        <v>7</v>
      </c>
      <c r="N13" s="109">
        <v>59.428571428571431</v>
      </c>
      <c r="O13" s="356">
        <v>60.28</v>
      </c>
      <c r="P13" s="133">
        <v>8</v>
      </c>
      <c r="Q13" s="52">
        <v>69.875</v>
      </c>
      <c r="R13" s="134">
        <v>59.97</v>
      </c>
      <c r="S13" s="690">
        <v>8</v>
      </c>
      <c r="T13" s="47">
        <v>57.875</v>
      </c>
      <c r="U13" s="140">
        <v>57.56</v>
      </c>
      <c r="V13" s="145">
        <v>3</v>
      </c>
      <c r="W13" s="49">
        <v>60.333300000000001</v>
      </c>
      <c r="X13" s="50">
        <v>62.57</v>
      </c>
      <c r="Y13" s="607">
        <v>26</v>
      </c>
      <c r="Z13" s="607">
        <v>8</v>
      </c>
      <c r="AA13" s="607">
        <v>3</v>
      </c>
      <c r="AB13" s="607">
        <v>38</v>
      </c>
      <c r="AC13" s="142">
        <v>11</v>
      </c>
      <c r="AD13" s="104">
        <v>37</v>
      </c>
      <c r="AE13" s="197">
        <v>45</v>
      </c>
      <c r="AF13" s="191">
        <f t="shared" si="0"/>
        <v>168</v>
      </c>
    </row>
    <row r="14" spans="1:35" ht="15" customHeight="1" x14ac:dyDescent="0.25">
      <c r="A14" s="39">
        <v>9</v>
      </c>
      <c r="B14" s="17" t="s">
        <v>32</v>
      </c>
      <c r="C14" s="118" t="s">
        <v>88</v>
      </c>
      <c r="D14" s="864">
        <v>15</v>
      </c>
      <c r="E14" s="107">
        <v>63</v>
      </c>
      <c r="F14" s="351">
        <v>56.57</v>
      </c>
      <c r="G14" s="436">
        <v>22</v>
      </c>
      <c r="H14" s="107">
        <v>65.36363636363636</v>
      </c>
      <c r="I14" s="643">
        <v>53.3</v>
      </c>
      <c r="J14" s="671">
        <v>21</v>
      </c>
      <c r="K14" s="107">
        <v>71</v>
      </c>
      <c r="L14" s="643">
        <v>61.5</v>
      </c>
      <c r="M14" s="673">
        <v>17</v>
      </c>
      <c r="N14" s="107">
        <v>65</v>
      </c>
      <c r="O14" s="351">
        <v>60.28</v>
      </c>
      <c r="P14" s="135">
        <v>11</v>
      </c>
      <c r="Q14" s="61">
        <v>64.36363636363636</v>
      </c>
      <c r="R14" s="134">
        <v>59.97</v>
      </c>
      <c r="S14" s="690">
        <v>12</v>
      </c>
      <c r="T14" s="47">
        <v>59</v>
      </c>
      <c r="U14" s="140">
        <v>57.56</v>
      </c>
      <c r="V14" s="145">
        <v>12</v>
      </c>
      <c r="W14" s="49">
        <v>60.5</v>
      </c>
      <c r="X14" s="50">
        <v>62.57</v>
      </c>
      <c r="Y14" s="607">
        <v>24</v>
      </c>
      <c r="Z14" s="607">
        <v>15</v>
      </c>
      <c r="AA14" s="607">
        <v>10</v>
      </c>
      <c r="AB14" s="607">
        <v>23</v>
      </c>
      <c r="AC14" s="142">
        <v>27</v>
      </c>
      <c r="AD14" s="104">
        <v>31</v>
      </c>
      <c r="AE14" s="197">
        <v>43</v>
      </c>
      <c r="AF14" s="191">
        <f t="shared" si="0"/>
        <v>173</v>
      </c>
    </row>
    <row r="15" spans="1:35" ht="15" customHeight="1" thickBot="1" x14ac:dyDescent="0.3">
      <c r="A15" s="42">
        <v>10</v>
      </c>
      <c r="B15" s="405" t="s">
        <v>0</v>
      </c>
      <c r="C15" s="1015" t="s">
        <v>102</v>
      </c>
      <c r="D15" s="1043">
        <v>8</v>
      </c>
      <c r="E15" s="620">
        <v>64.125</v>
      </c>
      <c r="F15" s="1044">
        <v>56.57</v>
      </c>
      <c r="G15" s="1062">
        <v>7</v>
      </c>
      <c r="H15" s="258">
        <v>48.714285714285722</v>
      </c>
      <c r="I15" s="880">
        <v>53.3</v>
      </c>
      <c r="J15" s="1070">
        <v>7</v>
      </c>
      <c r="K15" s="258">
        <v>67.290000000000006</v>
      </c>
      <c r="L15" s="880">
        <v>61.5</v>
      </c>
      <c r="M15" s="840">
        <v>7</v>
      </c>
      <c r="N15" s="620">
        <v>57</v>
      </c>
      <c r="O15" s="358">
        <v>60.28</v>
      </c>
      <c r="P15" s="656">
        <v>6</v>
      </c>
      <c r="Q15" s="161">
        <v>69.166666666666671</v>
      </c>
      <c r="R15" s="657">
        <v>59.97</v>
      </c>
      <c r="S15" s="1105">
        <v>6</v>
      </c>
      <c r="T15" s="1160">
        <v>71.83</v>
      </c>
      <c r="U15" s="163">
        <v>57.56</v>
      </c>
      <c r="V15" s="695">
        <v>9</v>
      </c>
      <c r="W15" s="861">
        <v>69.22</v>
      </c>
      <c r="X15" s="164">
        <v>62.57</v>
      </c>
      <c r="Y15" s="608">
        <v>16</v>
      </c>
      <c r="Z15" s="608">
        <v>59</v>
      </c>
      <c r="AA15" s="608">
        <v>17</v>
      </c>
      <c r="AB15" s="608">
        <v>43</v>
      </c>
      <c r="AC15" s="41">
        <v>13</v>
      </c>
      <c r="AD15" s="658">
        <v>9</v>
      </c>
      <c r="AE15" s="659">
        <v>18</v>
      </c>
      <c r="AF15" s="192">
        <f t="shared" si="0"/>
        <v>175</v>
      </c>
    </row>
    <row r="16" spans="1:35" ht="15" customHeight="1" x14ac:dyDescent="0.25">
      <c r="A16" s="39">
        <v>11</v>
      </c>
      <c r="B16" s="44" t="s">
        <v>26</v>
      </c>
      <c r="C16" s="201" t="s">
        <v>105</v>
      </c>
      <c r="D16" s="1041">
        <v>6</v>
      </c>
      <c r="E16" s="1083">
        <v>58.6</v>
      </c>
      <c r="F16" s="362">
        <v>56.57</v>
      </c>
      <c r="G16" s="178">
        <v>4</v>
      </c>
      <c r="H16" s="618">
        <v>64.25</v>
      </c>
      <c r="I16" s="647">
        <v>53.3</v>
      </c>
      <c r="J16" s="665">
        <v>3</v>
      </c>
      <c r="K16" s="618">
        <v>75</v>
      </c>
      <c r="L16" s="647">
        <v>61.5</v>
      </c>
      <c r="M16" s="678">
        <v>4</v>
      </c>
      <c r="N16" s="427">
        <v>63.5</v>
      </c>
      <c r="O16" s="362">
        <v>60.28</v>
      </c>
      <c r="P16" s="131">
        <v>4</v>
      </c>
      <c r="Q16" s="169">
        <v>60</v>
      </c>
      <c r="R16" s="132">
        <v>59.97</v>
      </c>
      <c r="S16" s="130">
        <v>2</v>
      </c>
      <c r="T16" s="859">
        <v>58.5</v>
      </c>
      <c r="U16" s="138">
        <v>57.56</v>
      </c>
      <c r="V16" s="844">
        <v>9</v>
      </c>
      <c r="W16" s="170">
        <v>69</v>
      </c>
      <c r="X16" s="132">
        <v>62.57</v>
      </c>
      <c r="Y16" s="605">
        <v>35</v>
      </c>
      <c r="Z16" s="605">
        <v>18</v>
      </c>
      <c r="AA16" s="605">
        <v>6</v>
      </c>
      <c r="AB16" s="605">
        <v>27</v>
      </c>
      <c r="AC16" s="171">
        <v>39</v>
      </c>
      <c r="AD16" s="106">
        <v>34</v>
      </c>
      <c r="AE16" s="195">
        <v>19</v>
      </c>
      <c r="AF16" s="190">
        <f t="shared" si="0"/>
        <v>178</v>
      </c>
    </row>
    <row r="17" spans="1:32" ht="15" customHeight="1" x14ac:dyDescent="0.25">
      <c r="A17" s="39">
        <v>12</v>
      </c>
      <c r="B17" s="17" t="s">
        <v>63</v>
      </c>
      <c r="C17" s="122" t="s">
        <v>79</v>
      </c>
      <c r="D17" s="850">
        <v>7</v>
      </c>
      <c r="E17" s="417">
        <v>63.7</v>
      </c>
      <c r="F17" s="361">
        <v>56.57</v>
      </c>
      <c r="G17" s="166">
        <v>9</v>
      </c>
      <c r="H17" s="109">
        <v>60.444444444444443</v>
      </c>
      <c r="I17" s="638">
        <v>53.3</v>
      </c>
      <c r="J17" s="666">
        <v>7</v>
      </c>
      <c r="K17" s="109">
        <v>62</v>
      </c>
      <c r="L17" s="638">
        <v>61.5</v>
      </c>
      <c r="M17" s="667">
        <v>4</v>
      </c>
      <c r="N17" s="109">
        <v>66</v>
      </c>
      <c r="O17" s="351">
        <v>60.28</v>
      </c>
      <c r="P17" s="133">
        <v>2</v>
      </c>
      <c r="Q17" s="57">
        <v>78</v>
      </c>
      <c r="R17" s="134">
        <v>59.97</v>
      </c>
      <c r="S17" s="690">
        <v>4</v>
      </c>
      <c r="T17" s="47">
        <v>50.75</v>
      </c>
      <c r="U17" s="140">
        <v>57.56</v>
      </c>
      <c r="V17" s="145">
        <v>5</v>
      </c>
      <c r="W17" s="49">
        <v>64</v>
      </c>
      <c r="X17" s="50">
        <v>62.57</v>
      </c>
      <c r="Y17" s="607">
        <v>17</v>
      </c>
      <c r="Z17" s="607">
        <v>31</v>
      </c>
      <c r="AA17" s="607">
        <v>35</v>
      </c>
      <c r="AB17" s="607">
        <v>20</v>
      </c>
      <c r="AC17" s="142">
        <v>2</v>
      </c>
      <c r="AD17" s="104">
        <v>63</v>
      </c>
      <c r="AE17" s="197">
        <v>29</v>
      </c>
      <c r="AF17" s="191">
        <f t="shared" si="0"/>
        <v>197</v>
      </c>
    </row>
    <row r="18" spans="1:32" ht="15" customHeight="1" x14ac:dyDescent="0.25">
      <c r="A18" s="39">
        <v>13</v>
      </c>
      <c r="B18" s="17" t="s">
        <v>0</v>
      </c>
      <c r="C18" s="118" t="s">
        <v>96</v>
      </c>
      <c r="D18" s="1027">
        <v>12</v>
      </c>
      <c r="E18" s="420">
        <v>57.083333333333336</v>
      </c>
      <c r="F18" s="357">
        <v>56.57</v>
      </c>
      <c r="G18" s="617">
        <v>9</v>
      </c>
      <c r="H18" s="107">
        <v>46.333333333333343</v>
      </c>
      <c r="I18" s="644">
        <v>53.3</v>
      </c>
      <c r="J18" s="670">
        <v>16</v>
      </c>
      <c r="K18" s="107">
        <v>69.81</v>
      </c>
      <c r="L18" s="644">
        <v>61.5</v>
      </c>
      <c r="M18" s="672">
        <v>10</v>
      </c>
      <c r="N18" s="107">
        <v>68</v>
      </c>
      <c r="O18" s="351">
        <v>60.28</v>
      </c>
      <c r="P18" s="135">
        <v>10</v>
      </c>
      <c r="Q18" s="61">
        <v>70.5</v>
      </c>
      <c r="R18" s="134">
        <v>59.97</v>
      </c>
      <c r="S18" s="690">
        <v>16</v>
      </c>
      <c r="T18" s="47">
        <v>61.3125</v>
      </c>
      <c r="U18" s="140">
        <v>57.56</v>
      </c>
      <c r="V18" s="145">
        <v>15</v>
      </c>
      <c r="W18" s="49">
        <v>63.33</v>
      </c>
      <c r="X18" s="50">
        <v>62.57</v>
      </c>
      <c r="Y18" s="607">
        <v>41</v>
      </c>
      <c r="Z18" s="607">
        <v>66</v>
      </c>
      <c r="AA18" s="607">
        <v>11</v>
      </c>
      <c r="AB18" s="607">
        <v>13</v>
      </c>
      <c r="AC18" s="142">
        <v>10</v>
      </c>
      <c r="AD18" s="104">
        <v>24</v>
      </c>
      <c r="AE18" s="197">
        <v>32</v>
      </c>
      <c r="AF18" s="191">
        <f t="shared" si="0"/>
        <v>197</v>
      </c>
    </row>
    <row r="19" spans="1:32" ht="15" customHeight="1" x14ac:dyDescent="0.25">
      <c r="A19" s="39">
        <v>14</v>
      </c>
      <c r="B19" s="17" t="s">
        <v>32</v>
      </c>
      <c r="C19" s="118" t="s">
        <v>104</v>
      </c>
      <c r="D19" s="1027">
        <v>14</v>
      </c>
      <c r="E19" s="420">
        <v>60</v>
      </c>
      <c r="F19" s="357">
        <v>56.57</v>
      </c>
      <c r="G19" s="617">
        <v>17</v>
      </c>
      <c r="H19" s="107">
        <v>60.647058823529413</v>
      </c>
      <c r="I19" s="643">
        <v>53.3</v>
      </c>
      <c r="J19" s="670">
        <v>21</v>
      </c>
      <c r="K19" s="107">
        <v>69</v>
      </c>
      <c r="L19" s="643">
        <v>61.5</v>
      </c>
      <c r="M19" s="711">
        <v>23</v>
      </c>
      <c r="N19" s="107">
        <v>62</v>
      </c>
      <c r="O19" s="351">
        <v>60.28</v>
      </c>
      <c r="P19" s="135">
        <v>11</v>
      </c>
      <c r="Q19" s="61">
        <v>65.454545454545453</v>
      </c>
      <c r="R19" s="134">
        <v>59.97</v>
      </c>
      <c r="S19" s="690">
        <v>14</v>
      </c>
      <c r="T19" s="47">
        <v>54.5</v>
      </c>
      <c r="U19" s="140">
        <v>57.56</v>
      </c>
      <c r="V19" s="145">
        <v>11</v>
      </c>
      <c r="W19" s="49">
        <v>67.363600000000005</v>
      </c>
      <c r="X19" s="50">
        <v>62.57</v>
      </c>
      <c r="Y19" s="607">
        <v>33</v>
      </c>
      <c r="Z19" s="607">
        <v>30</v>
      </c>
      <c r="AA19" s="607">
        <v>13</v>
      </c>
      <c r="AB19" s="607">
        <v>31</v>
      </c>
      <c r="AC19" s="142">
        <v>22</v>
      </c>
      <c r="AD19" s="104">
        <v>46</v>
      </c>
      <c r="AE19" s="197">
        <v>24</v>
      </c>
      <c r="AF19" s="191">
        <f t="shared" si="0"/>
        <v>199</v>
      </c>
    </row>
    <row r="20" spans="1:32" ht="15" customHeight="1" x14ac:dyDescent="0.25">
      <c r="A20" s="39">
        <v>15</v>
      </c>
      <c r="B20" s="17" t="s">
        <v>40</v>
      </c>
      <c r="C20" s="118" t="s">
        <v>85</v>
      </c>
      <c r="D20" s="1027">
        <v>13</v>
      </c>
      <c r="E20" s="420">
        <v>64.5</v>
      </c>
      <c r="F20" s="357">
        <v>56.57</v>
      </c>
      <c r="G20" s="437">
        <v>13</v>
      </c>
      <c r="H20" s="107">
        <v>52.53846153846154</v>
      </c>
      <c r="I20" s="643">
        <v>53.3</v>
      </c>
      <c r="J20" s="675">
        <v>15</v>
      </c>
      <c r="K20" s="107">
        <v>57.53</v>
      </c>
      <c r="L20" s="643">
        <v>61.5</v>
      </c>
      <c r="M20" s="857">
        <v>12</v>
      </c>
      <c r="N20" s="107">
        <v>59.92</v>
      </c>
      <c r="O20" s="351">
        <v>60.28</v>
      </c>
      <c r="P20" s="135">
        <v>7</v>
      </c>
      <c r="Q20" s="61">
        <v>63</v>
      </c>
      <c r="R20" s="134">
        <v>59.97</v>
      </c>
      <c r="S20" s="690">
        <v>10</v>
      </c>
      <c r="T20" s="47">
        <v>64.3</v>
      </c>
      <c r="U20" s="140">
        <v>57.56</v>
      </c>
      <c r="V20" s="145">
        <v>9</v>
      </c>
      <c r="W20" s="49">
        <v>70.666700000000006</v>
      </c>
      <c r="X20" s="50">
        <v>62.57</v>
      </c>
      <c r="Y20" s="607">
        <v>15</v>
      </c>
      <c r="Z20" s="607">
        <v>50</v>
      </c>
      <c r="AA20" s="607">
        <v>46</v>
      </c>
      <c r="AB20" s="607">
        <v>35</v>
      </c>
      <c r="AC20" s="142">
        <v>29</v>
      </c>
      <c r="AD20" s="104">
        <v>18</v>
      </c>
      <c r="AE20" s="197">
        <v>13</v>
      </c>
      <c r="AF20" s="191">
        <f t="shared" si="0"/>
        <v>206</v>
      </c>
    </row>
    <row r="21" spans="1:32" ht="15" customHeight="1" x14ac:dyDescent="0.25">
      <c r="A21" s="39">
        <v>16</v>
      </c>
      <c r="B21" s="17" t="s">
        <v>26</v>
      </c>
      <c r="C21" s="120" t="s">
        <v>27</v>
      </c>
      <c r="D21" s="1139">
        <v>11</v>
      </c>
      <c r="E21" s="1143">
        <v>61</v>
      </c>
      <c r="F21" s="1087">
        <v>56.57</v>
      </c>
      <c r="G21" s="437">
        <v>2</v>
      </c>
      <c r="H21" s="433">
        <v>45</v>
      </c>
      <c r="I21" s="882">
        <v>53.3</v>
      </c>
      <c r="J21" s="675">
        <v>6</v>
      </c>
      <c r="K21" s="433">
        <v>63.33</v>
      </c>
      <c r="L21" s="882">
        <v>61.5</v>
      </c>
      <c r="M21" s="889">
        <v>8</v>
      </c>
      <c r="N21" s="433">
        <v>70.599999999999994</v>
      </c>
      <c r="O21" s="354">
        <v>60.28</v>
      </c>
      <c r="P21" s="135">
        <v>3</v>
      </c>
      <c r="Q21" s="61">
        <v>69.333333333333329</v>
      </c>
      <c r="R21" s="134">
        <v>59.97</v>
      </c>
      <c r="S21" s="690">
        <v>4</v>
      </c>
      <c r="T21" s="66">
        <v>59.25</v>
      </c>
      <c r="U21" s="140">
        <v>57.56</v>
      </c>
      <c r="V21" s="145">
        <v>5</v>
      </c>
      <c r="W21" s="49">
        <v>63.4</v>
      </c>
      <c r="X21" s="50">
        <v>62.57</v>
      </c>
      <c r="Y21" s="607">
        <v>30</v>
      </c>
      <c r="Z21" s="607">
        <v>69</v>
      </c>
      <c r="AA21" s="607">
        <v>28</v>
      </c>
      <c r="AB21" s="607">
        <v>7</v>
      </c>
      <c r="AC21" s="142">
        <v>12</v>
      </c>
      <c r="AD21" s="104">
        <v>29</v>
      </c>
      <c r="AE21" s="197">
        <v>31</v>
      </c>
      <c r="AF21" s="191">
        <f t="shared" si="0"/>
        <v>206</v>
      </c>
    </row>
    <row r="22" spans="1:32" ht="15" customHeight="1" x14ac:dyDescent="0.25">
      <c r="A22" s="39">
        <v>17</v>
      </c>
      <c r="B22" s="17" t="s">
        <v>2</v>
      </c>
      <c r="C22" s="117" t="s">
        <v>187</v>
      </c>
      <c r="D22" s="1040">
        <v>2</v>
      </c>
      <c r="E22" s="878">
        <v>36</v>
      </c>
      <c r="F22" s="359">
        <v>56.57</v>
      </c>
      <c r="G22" s="437">
        <v>3</v>
      </c>
      <c r="H22" s="109">
        <v>63.666666666666657</v>
      </c>
      <c r="I22" s="649">
        <v>53.3</v>
      </c>
      <c r="J22" s="675">
        <v>10</v>
      </c>
      <c r="K22" s="109">
        <v>62</v>
      </c>
      <c r="L22" s="649">
        <v>61.5</v>
      </c>
      <c r="M22" s="666">
        <v>7</v>
      </c>
      <c r="N22" s="109">
        <v>55.714285714285715</v>
      </c>
      <c r="O22" s="350">
        <v>60.28</v>
      </c>
      <c r="P22" s="133">
        <v>1</v>
      </c>
      <c r="Q22" s="57">
        <v>75</v>
      </c>
      <c r="R22" s="134">
        <v>59.97</v>
      </c>
      <c r="S22" s="690">
        <v>6</v>
      </c>
      <c r="T22" s="47">
        <v>61.5</v>
      </c>
      <c r="U22" s="140">
        <v>57.56</v>
      </c>
      <c r="V22" s="145">
        <v>1</v>
      </c>
      <c r="W22" s="58">
        <v>90</v>
      </c>
      <c r="X22" s="50">
        <v>62.57</v>
      </c>
      <c r="Y22" s="607">
        <v>75</v>
      </c>
      <c r="Z22" s="607">
        <v>21</v>
      </c>
      <c r="AA22" s="607">
        <v>33</v>
      </c>
      <c r="AB22" s="607">
        <v>49</v>
      </c>
      <c r="AC22" s="142">
        <v>4</v>
      </c>
      <c r="AD22" s="104">
        <v>23</v>
      </c>
      <c r="AE22" s="197">
        <v>2</v>
      </c>
      <c r="AF22" s="191">
        <f t="shared" si="0"/>
        <v>207</v>
      </c>
    </row>
    <row r="23" spans="1:32" ht="15" customHeight="1" x14ac:dyDescent="0.25">
      <c r="A23" s="39">
        <v>18</v>
      </c>
      <c r="B23" s="17" t="s">
        <v>40</v>
      </c>
      <c r="C23" s="1095" t="s">
        <v>181</v>
      </c>
      <c r="D23" s="864">
        <v>5</v>
      </c>
      <c r="E23" s="107">
        <v>43.6</v>
      </c>
      <c r="F23" s="351">
        <v>56.57</v>
      </c>
      <c r="G23" s="135">
        <v>3</v>
      </c>
      <c r="H23" s="107">
        <v>61.333333333333343</v>
      </c>
      <c r="I23" s="644">
        <v>53.3</v>
      </c>
      <c r="J23" s="669">
        <v>2</v>
      </c>
      <c r="K23" s="107">
        <v>69</v>
      </c>
      <c r="L23" s="644">
        <v>61.5</v>
      </c>
      <c r="M23" s="672">
        <v>12</v>
      </c>
      <c r="N23" s="107">
        <v>61.8</v>
      </c>
      <c r="O23" s="351">
        <v>60.28</v>
      </c>
      <c r="P23" s="135">
        <v>5</v>
      </c>
      <c r="Q23" s="61">
        <v>73.8</v>
      </c>
      <c r="R23" s="134">
        <v>59.97</v>
      </c>
      <c r="S23" s="690">
        <v>5</v>
      </c>
      <c r="T23" s="47">
        <v>55.8</v>
      </c>
      <c r="U23" s="140">
        <v>57.56</v>
      </c>
      <c r="V23" s="145">
        <v>1</v>
      </c>
      <c r="W23" s="49">
        <v>67</v>
      </c>
      <c r="X23" s="50">
        <v>62.57</v>
      </c>
      <c r="Y23" s="607">
        <v>64</v>
      </c>
      <c r="Z23" s="607">
        <v>29</v>
      </c>
      <c r="AA23" s="607">
        <v>15</v>
      </c>
      <c r="AB23" s="607">
        <v>33</v>
      </c>
      <c r="AC23" s="142">
        <v>6</v>
      </c>
      <c r="AD23" s="104">
        <v>43</v>
      </c>
      <c r="AE23" s="197">
        <v>25</v>
      </c>
      <c r="AF23" s="191">
        <f t="shared" si="0"/>
        <v>215</v>
      </c>
    </row>
    <row r="24" spans="1:32" ht="15" customHeight="1" x14ac:dyDescent="0.25">
      <c r="A24" s="39">
        <v>19</v>
      </c>
      <c r="B24" s="17" t="s">
        <v>63</v>
      </c>
      <c r="C24" s="383" t="s">
        <v>144</v>
      </c>
      <c r="D24" s="1029">
        <v>4</v>
      </c>
      <c r="E24" s="1107">
        <v>47.25</v>
      </c>
      <c r="F24" s="1030">
        <v>56.57</v>
      </c>
      <c r="G24" s="133">
        <v>6</v>
      </c>
      <c r="H24" s="109">
        <v>49.5</v>
      </c>
      <c r="I24" s="648">
        <v>53.3</v>
      </c>
      <c r="J24" s="667">
        <v>3</v>
      </c>
      <c r="K24" s="109">
        <v>48</v>
      </c>
      <c r="L24" s="648">
        <v>61.5</v>
      </c>
      <c r="M24" s="666">
        <v>3</v>
      </c>
      <c r="N24" s="109">
        <v>84</v>
      </c>
      <c r="O24" s="351">
        <v>60.28</v>
      </c>
      <c r="P24" s="133">
        <v>3</v>
      </c>
      <c r="Q24" s="52">
        <v>71.333333333333329</v>
      </c>
      <c r="R24" s="134">
        <v>59.97</v>
      </c>
      <c r="S24" s="690">
        <v>2</v>
      </c>
      <c r="T24" s="47">
        <v>59</v>
      </c>
      <c r="U24" s="140">
        <v>57.56</v>
      </c>
      <c r="V24" s="145">
        <v>2</v>
      </c>
      <c r="W24" s="58">
        <v>85</v>
      </c>
      <c r="X24" s="50">
        <v>62.57</v>
      </c>
      <c r="Y24" s="607">
        <v>59</v>
      </c>
      <c r="Z24" s="607">
        <v>55</v>
      </c>
      <c r="AA24" s="607">
        <v>67</v>
      </c>
      <c r="AB24" s="607">
        <v>2</v>
      </c>
      <c r="AC24" s="142">
        <v>9</v>
      </c>
      <c r="AD24" s="104">
        <v>32</v>
      </c>
      <c r="AE24" s="197">
        <v>3</v>
      </c>
      <c r="AF24" s="191">
        <f t="shared" si="0"/>
        <v>227</v>
      </c>
    </row>
    <row r="25" spans="1:32" ht="15" customHeight="1" thickBot="1" x14ac:dyDescent="0.3">
      <c r="A25" s="42">
        <v>20</v>
      </c>
      <c r="B25" s="21" t="s">
        <v>2</v>
      </c>
      <c r="C25" s="181" t="s">
        <v>108</v>
      </c>
      <c r="D25" s="1028">
        <v>12</v>
      </c>
      <c r="E25" s="258">
        <v>48</v>
      </c>
      <c r="F25" s="358">
        <v>56.57</v>
      </c>
      <c r="G25" s="1028">
        <v>11</v>
      </c>
      <c r="H25" s="258">
        <v>64</v>
      </c>
      <c r="I25" s="684">
        <v>53.3</v>
      </c>
      <c r="J25" s="718">
        <v>15</v>
      </c>
      <c r="K25" s="258">
        <v>65</v>
      </c>
      <c r="L25" s="684">
        <v>61.5</v>
      </c>
      <c r="M25" s="718">
        <v>16</v>
      </c>
      <c r="N25" s="258">
        <v>54.625</v>
      </c>
      <c r="O25" s="358">
        <v>60.28</v>
      </c>
      <c r="P25" s="172">
        <v>3</v>
      </c>
      <c r="Q25" s="74">
        <v>57.333333333333336</v>
      </c>
      <c r="R25" s="137">
        <v>59.97</v>
      </c>
      <c r="S25" s="173">
        <v>4</v>
      </c>
      <c r="T25" s="174">
        <v>63.25</v>
      </c>
      <c r="U25" s="141">
        <v>57.56</v>
      </c>
      <c r="V25" s="182">
        <v>2</v>
      </c>
      <c r="W25" s="183">
        <v>70</v>
      </c>
      <c r="X25" s="151">
        <v>62.57</v>
      </c>
      <c r="Y25" s="609">
        <v>58</v>
      </c>
      <c r="Z25" s="609">
        <v>19</v>
      </c>
      <c r="AA25" s="609">
        <v>23</v>
      </c>
      <c r="AB25" s="609">
        <v>51</v>
      </c>
      <c r="AC25" s="143">
        <v>42</v>
      </c>
      <c r="AD25" s="115">
        <v>21</v>
      </c>
      <c r="AE25" s="198">
        <v>17</v>
      </c>
      <c r="AF25" s="193">
        <f t="shared" si="0"/>
        <v>231</v>
      </c>
    </row>
    <row r="26" spans="1:32" ht="15" customHeight="1" x14ac:dyDescent="0.25">
      <c r="A26" s="38">
        <v>21</v>
      </c>
      <c r="B26" s="32" t="s">
        <v>52</v>
      </c>
      <c r="C26" s="116" t="s">
        <v>61</v>
      </c>
      <c r="D26" s="883">
        <v>5</v>
      </c>
      <c r="E26" s="378">
        <v>72</v>
      </c>
      <c r="F26" s="349">
        <v>56.57</v>
      </c>
      <c r="G26" s="1151">
        <v>4</v>
      </c>
      <c r="H26" s="434">
        <v>61.75</v>
      </c>
      <c r="I26" s="636">
        <v>53.3</v>
      </c>
      <c r="J26" s="1157">
        <v>3</v>
      </c>
      <c r="K26" s="434">
        <v>61</v>
      </c>
      <c r="L26" s="636">
        <v>61.5</v>
      </c>
      <c r="M26" s="1103">
        <v>4</v>
      </c>
      <c r="N26" s="419">
        <v>66</v>
      </c>
      <c r="O26" s="365">
        <v>60.28</v>
      </c>
      <c r="P26" s="166">
        <v>1</v>
      </c>
      <c r="Q26" s="866">
        <v>45</v>
      </c>
      <c r="R26" s="50">
        <v>59.97</v>
      </c>
      <c r="S26" s="77">
        <v>6</v>
      </c>
      <c r="T26" s="78">
        <v>53</v>
      </c>
      <c r="U26" s="140">
        <v>57.56</v>
      </c>
      <c r="V26" s="149">
        <v>8</v>
      </c>
      <c r="W26" s="79">
        <v>70.5</v>
      </c>
      <c r="X26" s="50">
        <v>62.57</v>
      </c>
      <c r="Y26" s="607">
        <v>8</v>
      </c>
      <c r="Z26" s="607">
        <v>28</v>
      </c>
      <c r="AA26" s="607">
        <v>39</v>
      </c>
      <c r="AB26" s="607">
        <v>21</v>
      </c>
      <c r="AC26" s="142">
        <v>79</v>
      </c>
      <c r="AD26" s="167">
        <v>55</v>
      </c>
      <c r="AE26" s="199">
        <v>14</v>
      </c>
      <c r="AF26" s="194">
        <f t="shared" si="0"/>
        <v>244</v>
      </c>
    </row>
    <row r="27" spans="1:32" ht="15" customHeight="1" x14ac:dyDescent="0.25">
      <c r="A27" s="39">
        <v>22</v>
      </c>
      <c r="B27" s="17" t="s">
        <v>63</v>
      </c>
      <c r="C27" s="122" t="s">
        <v>83</v>
      </c>
      <c r="D27" s="430">
        <v>9</v>
      </c>
      <c r="E27" s="109">
        <v>51.777777777777779</v>
      </c>
      <c r="F27" s="356">
        <v>56.57</v>
      </c>
      <c r="G27" s="430">
        <v>3</v>
      </c>
      <c r="H27" s="109">
        <v>65.666666666666671</v>
      </c>
      <c r="I27" s="638">
        <v>53.3</v>
      </c>
      <c r="J27" s="706">
        <v>3</v>
      </c>
      <c r="K27" s="109">
        <v>56.67</v>
      </c>
      <c r="L27" s="638">
        <v>61.5</v>
      </c>
      <c r="M27" s="667">
        <v>6</v>
      </c>
      <c r="N27" s="109">
        <v>67</v>
      </c>
      <c r="O27" s="351">
        <v>60.28</v>
      </c>
      <c r="P27" s="133">
        <v>4</v>
      </c>
      <c r="Q27" s="52">
        <v>51.5</v>
      </c>
      <c r="R27" s="134">
        <v>59.97</v>
      </c>
      <c r="S27" s="690">
        <v>6</v>
      </c>
      <c r="T27" s="699">
        <v>61</v>
      </c>
      <c r="U27" s="140">
        <v>57.56</v>
      </c>
      <c r="V27" s="145">
        <v>4</v>
      </c>
      <c r="W27" s="691">
        <v>64.75</v>
      </c>
      <c r="X27" s="50">
        <v>62.57</v>
      </c>
      <c r="Y27" s="607">
        <v>52</v>
      </c>
      <c r="Z27" s="607">
        <v>14</v>
      </c>
      <c r="AA27" s="607">
        <v>50</v>
      </c>
      <c r="AB27" s="607">
        <v>18</v>
      </c>
      <c r="AC27" s="142">
        <v>60</v>
      </c>
      <c r="AD27" s="104">
        <v>25</v>
      </c>
      <c r="AE27" s="197">
        <v>28</v>
      </c>
      <c r="AF27" s="191">
        <f t="shared" si="0"/>
        <v>247</v>
      </c>
    </row>
    <row r="28" spans="1:32" ht="15" customHeight="1" x14ac:dyDescent="0.25">
      <c r="A28" s="39">
        <v>23</v>
      </c>
      <c r="B28" s="17" t="s">
        <v>63</v>
      </c>
      <c r="C28" s="122" t="s">
        <v>82</v>
      </c>
      <c r="D28" s="430">
        <v>14</v>
      </c>
      <c r="E28" s="109">
        <v>63.214285714285715</v>
      </c>
      <c r="F28" s="356">
        <v>56.57</v>
      </c>
      <c r="G28" s="133">
        <v>12</v>
      </c>
      <c r="H28" s="109">
        <v>55.75</v>
      </c>
      <c r="I28" s="638">
        <v>53.3</v>
      </c>
      <c r="J28" s="667">
        <v>9</v>
      </c>
      <c r="K28" s="109">
        <v>62.56</v>
      </c>
      <c r="L28" s="638">
        <v>61.5</v>
      </c>
      <c r="M28" s="667">
        <v>15</v>
      </c>
      <c r="N28" s="109">
        <v>49</v>
      </c>
      <c r="O28" s="351">
        <v>60.28</v>
      </c>
      <c r="P28" s="133">
        <v>8</v>
      </c>
      <c r="Q28" s="52">
        <v>68.875</v>
      </c>
      <c r="R28" s="134">
        <v>59.97</v>
      </c>
      <c r="S28" s="690">
        <v>4</v>
      </c>
      <c r="T28" s="47">
        <v>55.5</v>
      </c>
      <c r="U28" s="140">
        <v>57.56</v>
      </c>
      <c r="V28" s="145">
        <v>7</v>
      </c>
      <c r="W28" s="49">
        <v>62</v>
      </c>
      <c r="X28" s="50">
        <v>62.57</v>
      </c>
      <c r="Y28" s="607">
        <v>21</v>
      </c>
      <c r="Z28" s="607">
        <v>43</v>
      </c>
      <c r="AA28" s="607">
        <v>31</v>
      </c>
      <c r="AB28" s="607">
        <v>61</v>
      </c>
      <c r="AC28" s="142">
        <v>14</v>
      </c>
      <c r="AD28" s="104">
        <v>44</v>
      </c>
      <c r="AE28" s="197">
        <v>39</v>
      </c>
      <c r="AF28" s="191">
        <f t="shared" si="0"/>
        <v>253</v>
      </c>
    </row>
    <row r="29" spans="1:32" ht="15" customHeight="1" x14ac:dyDescent="0.25">
      <c r="A29" s="39">
        <v>24</v>
      </c>
      <c r="B29" s="17" t="s">
        <v>52</v>
      </c>
      <c r="C29" s="122" t="s">
        <v>59</v>
      </c>
      <c r="D29" s="850">
        <v>18</v>
      </c>
      <c r="E29" s="417">
        <v>57.1</v>
      </c>
      <c r="F29" s="361">
        <v>56.57</v>
      </c>
      <c r="G29" s="617">
        <v>8</v>
      </c>
      <c r="H29" s="419">
        <v>62.625</v>
      </c>
      <c r="I29" s="638">
        <v>53.3</v>
      </c>
      <c r="J29" s="670">
        <v>22</v>
      </c>
      <c r="K29" s="419">
        <v>60</v>
      </c>
      <c r="L29" s="638">
        <v>61.5</v>
      </c>
      <c r="M29" s="671">
        <v>17</v>
      </c>
      <c r="N29" s="418">
        <v>57.24</v>
      </c>
      <c r="O29" s="351">
        <v>60.28</v>
      </c>
      <c r="P29" s="133">
        <v>14</v>
      </c>
      <c r="Q29" s="52">
        <v>57.642857142857146</v>
      </c>
      <c r="R29" s="134">
        <v>59.97</v>
      </c>
      <c r="S29" s="690">
        <v>9</v>
      </c>
      <c r="T29" s="47">
        <v>59.555555555555557</v>
      </c>
      <c r="U29" s="140">
        <v>57.56</v>
      </c>
      <c r="V29" s="145">
        <v>8</v>
      </c>
      <c r="W29" s="49">
        <v>62.625</v>
      </c>
      <c r="X29" s="50">
        <v>62.57</v>
      </c>
      <c r="Y29" s="607">
        <v>40</v>
      </c>
      <c r="Z29" s="607">
        <v>25</v>
      </c>
      <c r="AA29" s="607">
        <v>40</v>
      </c>
      <c r="AB29" s="607">
        <v>42</v>
      </c>
      <c r="AC29" s="142">
        <v>41</v>
      </c>
      <c r="AD29" s="104">
        <v>28</v>
      </c>
      <c r="AE29" s="197">
        <v>37</v>
      </c>
      <c r="AF29" s="191">
        <f t="shared" si="0"/>
        <v>253</v>
      </c>
    </row>
    <row r="30" spans="1:32" ht="15" customHeight="1" x14ac:dyDescent="0.25">
      <c r="A30" s="39">
        <v>25</v>
      </c>
      <c r="B30" s="17" t="s">
        <v>2</v>
      </c>
      <c r="C30" s="383" t="s">
        <v>142</v>
      </c>
      <c r="D30" s="1029">
        <v>15</v>
      </c>
      <c r="E30" s="1107">
        <v>55.3</v>
      </c>
      <c r="F30" s="1030">
        <v>56.57</v>
      </c>
      <c r="G30" s="135">
        <v>17</v>
      </c>
      <c r="H30" s="109">
        <v>49</v>
      </c>
      <c r="I30" s="639">
        <v>53.3</v>
      </c>
      <c r="J30" s="669">
        <v>10</v>
      </c>
      <c r="K30" s="109">
        <v>66</v>
      </c>
      <c r="L30" s="639">
        <v>61.5</v>
      </c>
      <c r="M30" s="669">
        <v>17</v>
      </c>
      <c r="N30" s="107">
        <v>70.17647058823529</v>
      </c>
      <c r="O30" s="356">
        <v>60.28</v>
      </c>
      <c r="P30" s="135">
        <v>10</v>
      </c>
      <c r="Q30" s="61">
        <v>61.3</v>
      </c>
      <c r="R30" s="134">
        <v>59.97</v>
      </c>
      <c r="S30" s="690">
        <v>12</v>
      </c>
      <c r="T30" s="47">
        <v>50.25</v>
      </c>
      <c r="U30" s="140">
        <v>57.56</v>
      </c>
      <c r="V30" s="145">
        <v>10</v>
      </c>
      <c r="W30" s="49">
        <v>66.400000000000006</v>
      </c>
      <c r="X30" s="50">
        <v>62.57</v>
      </c>
      <c r="Y30" s="607">
        <v>45</v>
      </c>
      <c r="Z30" s="607">
        <v>58</v>
      </c>
      <c r="AA30" s="607">
        <v>20</v>
      </c>
      <c r="AB30" s="607">
        <v>8</v>
      </c>
      <c r="AC30" s="142">
        <v>33</v>
      </c>
      <c r="AD30" s="104">
        <v>66</v>
      </c>
      <c r="AE30" s="197">
        <v>26</v>
      </c>
      <c r="AF30" s="191">
        <f t="shared" si="0"/>
        <v>256</v>
      </c>
    </row>
    <row r="31" spans="1:32" ht="15" customHeight="1" x14ac:dyDescent="0.25">
      <c r="A31" s="39">
        <v>26</v>
      </c>
      <c r="B31" s="17" t="s">
        <v>32</v>
      </c>
      <c r="C31" s="1095" t="s">
        <v>199</v>
      </c>
      <c r="D31" s="1031">
        <v>7</v>
      </c>
      <c r="E31" s="1108">
        <v>63.7</v>
      </c>
      <c r="F31" s="1032">
        <v>56.57</v>
      </c>
      <c r="G31" s="135">
        <v>4</v>
      </c>
      <c r="H31" s="107">
        <v>54.25</v>
      </c>
      <c r="I31" s="642">
        <v>53.3</v>
      </c>
      <c r="J31" s="669">
        <v>7</v>
      </c>
      <c r="K31" s="107">
        <v>62.9</v>
      </c>
      <c r="L31" s="642">
        <v>61.5</v>
      </c>
      <c r="M31" s="711">
        <v>10</v>
      </c>
      <c r="N31" s="107">
        <v>67</v>
      </c>
      <c r="O31" s="351">
        <v>60.28</v>
      </c>
      <c r="P31" s="135">
        <v>4</v>
      </c>
      <c r="Q31" s="61">
        <v>64.75</v>
      </c>
      <c r="R31" s="134">
        <v>59.97</v>
      </c>
      <c r="S31" s="690">
        <v>3</v>
      </c>
      <c r="T31" s="47">
        <v>47.333333333333336</v>
      </c>
      <c r="U31" s="140">
        <v>57.56</v>
      </c>
      <c r="V31" s="145">
        <v>2</v>
      </c>
      <c r="W31" s="49">
        <v>60</v>
      </c>
      <c r="X31" s="50">
        <v>62.57</v>
      </c>
      <c r="Y31" s="607">
        <v>18</v>
      </c>
      <c r="Z31" s="607">
        <v>48</v>
      </c>
      <c r="AA31" s="607">
        <v>30</v>
      </c>
      <c r="AB31" s="607">
        <v>17</v>
      </c>
      <c r="AC31" s="142">
        <v>25</v>
      </c>
      <c r="AD31" s="104">
        <v>75</v>
      </c>
      <c r="AE31" s="197">
        <v>48</v>
      </c>
      <c r="AF31" s="191">
        <f t="shared" si="0"/>
        <v>261</v>
      </c>
    </row>
    <row r="32" spans="1:32" ht="15" customHeight="1" x14ac:dyDescent="0.25">
      <c r="A32" s="39">
        <v>27</v>
      </c>
      <c r="B32" s="17" t="s">
        <v>32</v>
      </c>
      <c r="C32" s="381" t="s">
        <v>131</v>
      </c>
      <c r="D32" s="1141">
        <v>1</v>
      </c>
      <c r="E32" s="1147">
        <v>80</v>
      </c>
      <c r="F32" s="1149">
        <v>56.57</v>
      </c>
      <c r="G32" s="166">
        <v>4</v>
      </c>
      <c r="H32" s="420">
        <v>53.25</v>
      </c>
      <c r="I32" s="717">
        <v>53.3</v>
      </c>
      <c r="J32" s="666">
        <v>7</v>
      </c>
      <c r="K32" s="420">
        <v>77.14</v>
      </c>
      <c r="L32" s="717">
        <v>61.5</v>
      </c>
      <c r="M32" s="673">
        <v>1</v>
      </c>
      <c r="N32" s="107">
        <v>53</v>
      </c>
      <c r="O32" s="377">
        <v>60.28</v>
      </c>
      <c r="P32" s="135">
        <v>5</v>
      </c>
      <c r="Q32" s="61">
        <v>56.6</v>
      </c>
      <c r="R32" s="134">
        <v>59.97</v>
      </c>
      <c r="S32" s="690">
        <v>5</v>
      </c>
      <c r="T32" s="47">
        <v>53.2</v>
      </c>
      <c r="U32" s="140">
        <v>57.56</v>
      </c>
      <c r="V32" s="145">
        <v>4</v>
      </c>
      <c r="W32" s="49">
        <v>58.5</v>
      </c>
      <c r="X32" s="50">
        <v>62.57</v>
      </c>
      <c r="Y32" s="607">
        <v>5</v>
      </c>
      <c r="Z32" s="607">
        <v>49</v>
      </c>
      <c r="AA32" s="607">
        <v>4</v>
      </c>
      <c r="AB32" s="607">
        <v>56</v>
      </c>
      <c r="AC32" s="142">
        <v>47</v>
      </c>
      <c r="AD32" s="104">
        <v>53</v>
      </c>
      <c r="AE32" s="197">
        <v>51</v>
      </c>
      <c r="AF32" s="191">
        <f t="shared" si="0"/>
        <v>265</v>
      </c>
    </row>
    <row r="33" spans="1:32" ht="15" customHeight="1" x14ac:dyDescent="0.25">
      <c r="A33" s="39">
        <v>28</v>
      </c>
      <c r="B33" s="17" t="s">
        <v>26</v>
      </c>
      <c r="C33" s="119" t="s">
        <v>92</v>
      </c>
      <c r="D33" s="1025">
        <v>9</v>
      </c>
      <c r="E33" s="876">
        <v>66.099999999999994</v>
      </c>
      <c r="F33" s="352">
        <v>56.57</v>
      </c>
      <c r="G33" s="436">
        <v>8</v>
      </c>
      <c r="H33" s="426">
        <v>59.125</v>
      </c>
      <c r="I33" s="647">
        <v>53.3</v>
      </c>
      <c r="J33" s="671">
        <v>7</v>
      </c>
      <c r="K33" s="426">
        <v>69</v>
      </c>
      <c r="L33" s="647">
        <v>61.5</v>
      </c>
      <c r="M33" s="678">
        <v>2</v>
      </c>
      <c r="N33" s="427">
        <v>42</v>
      </c>
      <c r="O33" s="352">
        <v>60.28</v>
      </c>
      <c r="P33" s="135">
        <v>11</v>
      </c>
      <c r="Q33" s="61">
        <v>64.454545454545453</v>
      </c>
      <c r="R33" s="134">
        <v>59.97</v>
      </c>
      <c r="S33" s="690">
        <v>4</v>
      </c>
      <c r="T33" s="66">
        <v>51.25</v>
      </c>
      <c r="U33" s="140">
        <v>57.56</v>
      </c>
      <c r="V33" s="145">
        <v>2</v>
      </c>
      <c r="W33" s="49">
        <v>61</v>
      </c>
      <c r="X33" s="50">
        <v>62.57</v>
      </c>
      <c r="Y33" s="607">
        <v>12</v>
      </c>
      <c r="Z33" s="607">
        <v>36</v>
      </c>
      <c r="AA33" s="607">
        <v>14</v>
      </c>
      <c r="AB33" s="607">
        <v>78</v>
      </c>
      <c r="AC33" s="142">
        <v>26</v>
      </c>
      <c r="AD33" s="104">
        <v>61</v>
      </c>
      <c r="AE33" s="197">
        <v>42</v>
      </c>
      <c r="AF33" s="191">
        <f t="shared" si="0"/>
        <v>269</v>
      </c>
    </row>
    <row r="34" spans="1:32" ht="15" customHeight="1" x14ac:dyDescent="0.25">
      <c r="A34" s="39">
        <v>29</v>
      </c>
      <c r="B34" s="17" t="s">
        <v>2</v>
      </c>
      <c r="C34" s="117" t="s">
        <v>9</v>
      </c>
      <c r="D34" s="1023">
        <v>5</v>
      </c>
      <c r="E34" s="1064">
        <v>63</v>
      </c>
      <c r="F34" s="350">
        <v>56.57</v>
      </c>
      <c r="G34" s="1063">
        <v>3</v>
      </c>
      <c r="H34" s="109">
        <v>50</v>
      </c>
      <c r="I34" s="650">
        <v>53.3</v>
      </c>
      <c r="J34" s="711">
        <v>8</v>
      </c>
      <c r="K34" s="109">
        <v>62</v>
      </c>
      <c r="L34" s="650">
        <v>61.5</v>
      </c>
      <c r="M34" s="706">
        <v>5</v>
      </c>
      <c r="N34" s="109">
        <v>67.400000000000006</v>
      </c>
      <c r="O34" s="350">
        <v>60.28</v>
      </c>
      <c r="P34" s="133">
        <v>5</v>
      </c>
      <c r="Q34" s="52">
        <v>66</v>
      </c>
      <c r="R34" s="134">
        <v>59.97</v>
      </c>
      <c r="S34" s="690">
        <v>6</v>
      </c>
      <c r="T34" s="47">
        <v>53.166666666666664</v>
      </c>
      <c r="U34" s="140">
        <v>57.56</v>
      </c>
      <c r="V34" s="145">
        <v>10</v>
      </c>
      <c r="W34" s="49">
        <v>51.6</v>
      </c>
      <c r="X34" s="50">
        <v>62.57</v>
      </c>
      <c r="Y34" s="607">
        <v>23</v>
      </c>
      <c r="Z34" s="607">
        <v>54</v>
      </c>
      <c r="AA34" s="607">
        <v>34</v>
      </c>
      <c r="AB34" s="607">
        <v>15</v>
      </c>
      <c r="AC34" s="142">
        <v>20</v>
      </c>
      <c r="AD34" s="104">
        <v>54</v>
      </c>
      <c r="AE34" s="197">
        <v>71</v>
      </c>
      <c r="AF34" s="191">
        <f t="shared" si="0"/>
        <v>271</v>
      </c>
    </row>
    <row r="35" spans="1:32" ht="15" customHeight="1" thickBot="1" x14ac:dyDescent="0.3">
      <c r="A35" s="42">
        <v>30</v>
      </c>
      <c r="B35" s="21" t="s">
        <v>40</v>
      </c>
      <c r="C35" s="615" t="s">
        <v>155</v>
      </c>
      <c r="D35" s="1140">
        <v>12</v>
      </c>
      <c r="E35" s="1144">
        <v>57.1</v>
      </c>
      <c r="F35" s="1148">
        <v>56.57</v>
      </c>
      <c r="G35" s="172">
        <v>12</v>
      </c>
      <c r="H35" s="431">
        <v>64.25</v>
      </c>
      <c r="I35" s="1155">
        <v>53.3</v>
      </c>
      <c r="J35" s="707">
        <v>5</v>
      </c>
      <c r="K35" s="431">
        <v>63</v>
      </c>
      <c r="L35" s="1155">
        <v>61.5</v>
      </c>
      <c r="M35" s="1104">
        <v>5</v>
      </c>
      <c r="N35" s="852">
        <v>64.400000000000006</v>
      </c>
      <c r="O35" s="353">
        <v>60.28</v>
      </c>
      <c r="P35" s="656">
        <v>5</v>
      </c>
      <c r="Q35" s="161">
        <v>51.4</v>
      </c>
      <c r="R35" s="657">
        <v>59.97</v>
      </c>
      <c r="S35" s="162">
        <v>6</v>
      </c>
      <c r="T35" s="696">
        <v>54.666666666666664</v>
      </c>
      <c r="U35" s="163">
        <v>57.56</v>
      </c>
      <c r="V35" s="695">
        <v>9</v>
      </c>
      <c r="W35" s="697">
        <v>55.555599999999998</v>
      </c>
      <c r="X35" s="164">
        <v>62.57</v>
      </c>
      <c r="Y35" s="608">
        <v>39</v>
      </c>
      <c r="Z35" s="608">
        <v>17</v>
      </c>
      <c r="AA35" s="608">
        <v>29</v>
      </c>
      <c r="AB35" s="1165">
        <v>25</v>
      </c>
      <c r="AC35" s="41">
        <v>61</v>
      </c>
      <c r="AD35" s="658">
        <v>45</v>
      </c>
      <c r="AE35" s="659">
        <v>59</v>
      </c>
      <c r="AF35" s="192">
        <f t="shared" si="0"/>
        <v>275</v>
      </c>
    </row>
    <row r="36" spans="1:32" ht="15" customHeight="1" x14ac:dyDescent="0.25">
      <c r="A36" s="38">
        <v>31</v>
      </c>
      <c r="B36" s="32" t="s">
        <v>40</v>
      </c>
      <c r="C36" s="255" t="s">
        <v>50</v>
      </c>
      <c r="D36" s="1037">
        <v>3</v>
      </c>
      <c r="E36" s="256">
        <v>82.3</v>
      </c>
      <c r="F36" s="363">
        <v>56.57</v>
      </c>
      <c r="G36" s="683">
        <v>2</v>
      </c>
      <c r="H36" s="434">
        <v>46.5</v>
      </c>
      <c r="I36" s="645">
        <v>53.3</v>
      </c>
      <c r="J36" s="838">
        <v>4</v>
      </c>
      <c r="K36" s="434">
        <v>69.5</v>
      </c>
      <c r="L36" s="645">
        <v>61.5</v>
      </c>
      <c r="M36" s="1071">
        <v>5</v>
      </c>
      <c r="N36" s="434">
        <v>47.8</v>
      </c>
      <c r="O36" s="363">
        <v>60.28</v>
      </c>
      <c r="P36" s="131">
        <v>3</v>
      </c>
      <c r="Q36" s="169">
        <v>56.666666666666664</v>
      </c>
      <c r="R36" s="132">
        <v>59.97</v>
      </c>
      <c r="S36" s="130">
        <v>1</v>
      </c>
      <c r="T36" s="170">
        <v>54</v>
      </c>
      <c r="U36" s="138">
        <v>57.56</v>
      </c>
      <c r="V36" s="144">
        <v>2</v>
      </c>
      <c r="W36" s="180">
        <v>61.5</v>
      </c>
      <c r="X36" s="132">
        <v>62.57</v>
      </c>
      <c r="Y36" s="605">
        <v>3</v>
      </c>
      <c r="Z36" s="605">
        <v>65</v>
      </c>
      <c r="AA36" s="605">
        <v>12</v>
      </c>
      <c r="AB36" s="605">
        <v>67</v>
      </c>
      <c r="AC36" s="171">
        <v>46</v>
      </c>
      <c r="AD36" s="106">
        <v>52</v>
      </c>
      <c r="AE36" s="195">
        <v>40</v>
      </c>
      <c r="AF36" s="190">
        <f t="shared" si="0"/>
        <v>285</v>
      </c>
    </row>
    <row r="37" spans="1:32" ht="15" customHeight="1" x14ac:dyDescent="0.25">
      <c r="A37" s="39">
        <v>32</v>
      </c>
      <c r="B37" s="17" t="s">
        <v>2</v>
      </c>
      <c r="C37" s="1093" t="s">
        <v>196</v>
      </c>
      <c r="D37" s="430">
        <v>7</v>
      </c>
      <c r="E37" s="109">
        <v>54.9</v>
      </c>
      <c r="F37" s="356">
        <v>56.57</v>
      </c>
      <c r="G37" s="436">
        <v>5</v>
      </c>
      <c r="H37" s="109">
        <v>63.2</v>
      </c>
      <c r="I37" s="638">
        <v>53.3</v>
      </c>
      <c r="J37" s="671">
        <v>6</v>
      </c>
      <c r="K37" s="109">
        <v>68</v>
      </c>
      <c r="L37" s="638">
        <v>61.5</v>
      </c>
      <c r="M37" s="667">
        <v>3</v>
      </c>
      <c r="N37" s="109">
        <v>54</v>
      </c>
      <c r="O37" s="356">
        <v>60.28</v>
      </c>
      <c r="P37" s="133"/>
      <c r="Q37" s="52"/>
      <c r="R37" s="134">
        <v>59.97</v>
      </c>
      <c r="S37" s="690">
        <v>4</v>
      </c>
      <c r="T37" s="47">
        <v>57.25</v>
      </c>
      <c r="U37" s="140">
        <v>57.56</v>
      </c>
      <c r="V37" s="145">
        <v>3</v>
      </c>
      <c r="W37" s="56">
        <v>74.666700000000006</v>
      </c>
      <c r="X37" s="50">
        <v>62.57</v>
      </c>
      <c r="Y37" s="607">
        <v>47</v>
      </c>
      <c r="Z37" s="607">
        <v>23</v>
      </c>
      <c r="AA37" s="607">
        <v>16</v>
      </c>
      <c r="AB37" s="607">
        <v>53</v>
      </c>
      <c r="AC37" s="142">
        <v>100</v>
      </c>
      <c r="AD37" s="104">
        <v>39</v>
      </c>
      <c r="AE37" s="197">
        <v>10</v>
      </c>
      <c r="AF37" s="191">
        <f t="shared" si="0"/>
        <v>288</v>
      </c>
    </row>
    <row r="38" spans="1:32" ht="15" customHeight="1" x14ac:dyDescent="0.25">
      <c r="A38" s="39">
        <v>33</v>
      </c>
      <c r="B38" s="17" t="s">
        <v>63</v>
      </c>
      <c r="C38" s="1093" t="s">
        <v>176</v>
      </c>
      <c r="D38" s="430">
        <v>2</v>
      </c>
      <c r="E38" s="109">
        <v>52.5</v>
      </c>
      <c r="F38" s="356">
        <v>56.57</v>
      </c>
      <c r="G38" s="430">
        <v>4</v>
      </c>
      <c r="H38" s="109">
        <v>55</v>
      </c>
      <c r="I38" s="638">
        <v>53.3</v>
      </c>
      <c r="J38" s="706">
        <v>2</v>
      </c>
      <c r="K38" s="109">
        <v>44</v>
      </c>
      <c r="L38" s="638">
        <v>61.5</v>
      </c>
      <c r="M38" s="667">
        <v>5</v>
      </c>
      <c r="N38" s="109">
        <v>56</v>
      </c>
      <c r="O38" s="351">
        <v>60.28</v>
      </c>
      <c r="P38" s="133">
        <v>3</v>
      </c>
      <c r="Q38" s="57">
        <v>74.666666666666671</v>
      </c>
      <c r="R38" s="134">
        <v>59.97</v>
      </c>
      <c r="S38" s="690">
        <v>4</v>
      </c>
      <c r="T38" s="47">
        <v>61.75</v>
      </c>
      <c r="U38" s="140">
        <v>57.56</v>
      </c>
      <c r="V38" s="145">
        <v>4</v>
      </c>
      <c r="W38" s="49">
        <v>58.25</v>
      </c>
      <c r="X38" s="50">
        <v>62.57</v>
      </c>
      <c r="Y38" s="607">
        <v>50</v>
      </c>
      <c r="Z38" s="607">
        <v>44</v>
      </c>
      <c r="AA38" s="607">
        <v>74</v>
      </c>
      <c r="AB38" s="607">
        <v>48</v>
      </c>
      <c r="AC38" s="142">
        <v>5</v>
      </c>
      <c r="AD38" s="104">
        <v>22</v>
      </c>
      <c r="AE38" s="197">
        <v>52</v>
      </c>
      <c r="AF38" s="191">
        <f t="shared" ref="AF38:AF69" si="1">SUM(Y38:AE38)</f>
        <v>295</v>
      </c>
    </row>
    <row r="39" spans="1:32" ht="15" customHeight="1" x14ac:dyDescent="0.25">
      <c r="A39" s="39">
        <v>34</v>
      </c>
      <c r="B39" s="17" t="s">
        <v>32</v>
      </c>
      <c r="C39" s="118" t="s">
        <v>36</v>
      </c>
      <c r="D39" s="864">
        <v>3</v>
      </c>
      <c r="E39" s="107">
        <v>73.3</v>
      </c>
      <c r="F39" s="351">
        <v>56.57</v>
      </c>
      <c r="G39" s="438">
        <v>1</v>
      </c>
      <c r="H39" s="107">
        <v>70</v>
      </c>
      <c r="I39" s="643">
        <v>53.3</v>
      </c>
      <c r="J39" s="676">
        <v>2</v>
      </c>
      <c r="K39" s="107">
        <v>55.5</v>
      </c>
      <c r="L39" s="643">
        <v>61.5</v>
      </c>
      <c r="M39" s="673">
        <v>3</v>
      </c>
      <c r="N39" s="107">
        <v>52.33</v>
      </c>
      <c r="O39" s="351">
        <v>60.28</v>
      </c>
      <c r="P39" s="135">
        <v>1</v>
      </c>
      <c r="Q39" s="61">
        <v>57</v>
      </c>
      <c r="R39" s="134">
        <v>59.97</v>
      </c>
      <c r="S39" s="690">
        <v>7</v>
      </c>
      <c r="T39" s="47">
        <v>47</v>
      </c>
      <c r="U39" s="140">
        <v>57.56</v>
      </c>
      <c r="V39" s="145">
        <v>4</v>
      </c>
      <c r="W39" s="49">
        <v>57</v>
      </c>
      <c r="X39" s="50">
        <v>62.57</v>
      </c>
      <c r="Y39" s="607">
        <v>6</v>
      </c>
      <c r="Z39" s="607">
        <v>10</v>
      </c>
      <c r="AA39" s="607">
        <v>52</v>
      </c>
      <c r="AB39" s="607">
        <v>58</v>
      </c>
      <c r="AC39" s="142">
        <v>44</v>
      </c>
      <c r="AD39" s="104">
        <v>76</v>
      </c>
      <c r="AE39" s="197">
        <v>55</v>
      </c>
      <c r="AF39" s="191">
        <f t="shared" si="1"/>
        <v>301</v>
      </c>
    </row>
    <row r="40" spans="1:32" ht="15" customHeight="1" x14ac:dyDescent="0.25">
      <c r="A40" s="39">
        <v>35</v>
      </c>
      <c r="B40" s="17" t="s">
        <v>2</v>
      </c>
      <c r="C40" s="122" t="s">
        <v>6</v>
      </c>
      <c r="D40" s="850">
        <v>5</v>
      </c>
      <c r="E40" s="417">
        <v>72.400000000000006</v>
      </c>
      <c r="F40" s="361">
        <v>56.57</v>
      </c>
      <c r="G40" s="188">
        <v>3</v>
      </c>
      <c r="H40" s="417">
        <v>62</v>
      </c>
      <c r="I40" s="638">
        <v>53.3</v>
      </c>
      <c r="J40" s="672">
        <v>7</v>
      </c>
      <c r="K40" s="417">
        <v>65</v>
      </c>
      <c r="L40" s="638">
        <v>61.5</v>
      </c>
      <c r="M40" s="667">
        <v>2</v>
      </c>
      <c r="N40" s="109">
        <v>53.5</v>
      </c>
      <c r="O40" s="356">
        <v>60.28</v>
      </c>
      <c r="P40" s="133">
        <v>1</v>
      </c>
      <c r="Q40" s="52">
        <v>54</v>
      </c>
      <c r="R40" s="134">
        <v>59.97</v>
      </c>
      <c r="S40" s="690">
        <v>3</v>
      </c>
      <c r="T40" s="47">
        <v>54.333333333333336</v>
      </c>
      <c r="U40" s="140">
        <v>57.56</v>
      </c>
      <c r="V40" s="145"/>
      <c r="W40" s="49"/>
      <c r="X40" s="50">
        <v>62.57</v>
      </c>
      <c r="Y40" s="607">
        <v>7</v>
      </c>
      <c r="Z40" s="607">
        <v>27</v>
      </c>
      <c r="AA40" s="607">
        <v>24</v>
      </c>
      <c r="AB40" s="607">
        <v>54</v>
      </c>
      <c r="AC40" s="142">
        <v>55</v>
      </c>
      <c r="AD40" s="104">
        <v>47</v>
      </c>
      <c r="AE40" s="197">
        <v>87</v>
      </c>
      <c r="AF40" s="191">
        <f t="shared" si="1"/>
        <v>301</v>
      </c>
    </row>
    <row r="41" spans="1:32" ht="15" customHeight="1" x14ac:dyDescent="0.25">
      <c r="A41" s="39">
        <v>36</v>
      </c>
      <c r="B41" s="17" t="s">
        <v>63</v>
      </c>
      <c r="C41" s="1093" t="s">
        <v>175</v>
      </c>
      <c r="D41" s="1029">
        <v>3</v>
      </c>
      <c r="E41" s="1107">
        <v>57</v>
      </c>
      <c r="F41" s="1030">
        <v>56.57</v>
      </c>
      <c r="G41" s="133">
        <v>3</v>
      </c>
      <c r="H41" s="109">
        <v>58.666666666666657</v>
      </c>
      <c r="I41" s="639">
        <v>53.3</v>
      </c>
      <c r="J41" s="667">
        <v>2</v>
      </c>
      <c r="K41" s="109">
        <v>65</v>
      </c>
      <c r="L41" s="639">
        <v>61.5</v>
      </c>
      <c r="M41" s="706">
        <v>1</v>
      </c>
      <c r="N41" s="109">
        <v>34</v>
      </c>
      <c r="O41" s="351">
        <v>60.28</v>
      </c>
      <c r="P41" s="133"/>
      <c r="Q41" s="52"/>
      <c r="R41" s="134">
        <v>59.97</v>
      </c>
      <c r="S41" s="690">
        <v>1</v>
      </c>
      <c r="T41" s="55">
        <v>87</v>
      </c>
      <c r="U41" s="140">
        <v>57.56</v>
      </c>
      <c r="V41" s="145">
        <v>1</v>
      </c>
      <c r="W41" s="56">
        <v>77</v>
      </c>
      <c r="X41" s="50">
        <v>62.57</v>
      </c>
      <c r="Y41" s="607">
        <v>42</v>
      </c>
      <c r="Z41" s="607">
        <v>37</v>
      </c>
      <c r="AA41" s="607">
        <v>25</v>
      </c>
      <c r="AB41" s="607">
        <v>90</v>
      </c>
      <c r="AC41" s="142">
        <v>100</v>
      </c>
      <c r="AD41" s="104">
        <v>1</v>
      </c>
      <c r="AE41" s="197">
        <v>8</v>
      </c>
      <c r="AF41" s="191">
        <f t="shared" si="1"/>
        <v>303</v>
      </c>
    </row>
    <row r="42" spans="1:32" ht="15" customHeight="1" x14ac:dyDescent="0.25">
      <c r="A42" s="39">
        <v>37</v>
      </c>
      <c r="B42" s="17" t="s">
        <v>2</v>
      </c>
      <c r="C42" s="117" t="s">
        <v>3</v>
      </c>
      <c r="D42" s="1023">
        <v>3</v>
      </c>
      <c r="E42" s="1064">
        <v>62.3</v>
      </c>
      <c r="F42" s="350">
        <v>56.57</v>
      </c>
      <c r="G42" s="440">
        <v>2</v>
      </c>
      <c r="H42" s="109">
        <v>38</v>
      </c>
      <c r="I42" s="650">
        <v>53.3</v>
      </c>
      <c r="J42" s="673">
        <v>2</v>
      </c>
      <c r="K42" s="109">
        <v>63.5</v>
      </c>
      <c r="L42" s="650">
        <v>61.5</v>
      </c>
      <c r="M42" s="667">
        <v>5</v>
      </c>
      <c r="N42" s="109">
        <v>56.6</v>
      </c>
      <c r="O42" s="350">
        <v>60.28</v>
      </c>
      <c r="P42" s="133">
        <v>1</v>
      </c>
      <c r="Q42" s="52">
        <v>49</v>
      </c>
      <c r="R42" s="134">
        <v>59.97</v>
      </c>
      <c r="S42" s="690">
        <v>1</v>
      </c>
      <c r="T42" s="55">
        <v>87</v>
      </c>
      <c r="U42" s="140">
        <v>57.56</v>
      </c>
      <c r="V42" s="145">
        <v>3</v>
      </c>
      <c r="W42" s="49">
        <v>55.666699999999999</v>
      </c>
      <c r="X42" s="50">
        <v>62.57</v>
      </c>
      <c r="Y42" s="607">
        <v>27</v>
      </c>
      <c r="Z42" s="607">
        <v>78</v>
      </c>
      <c r="AA42" s="607">
        <v>27</v>
      </c>
      <c r="AB42" s="607">
        <v>44</v>
      </c>
      <c r="AC42" s="142">
        <v>69</v>
      </c>
      <c r="AD42" s="104">
        <v>2</v>
      </c>
      <c r="AE42" s="197">
        <v>58</v>
      </c>
      <c r="AF42" s="191">
        <f t="shared" si="1"/>
        <v>305</v>
      </c>
    </row>
    <row r="43" spans="1:32" ht="15" customHeight="1" x14ac:dyDescent="0.25">
      <c r="A43" s="39">
        <v>38</v>
      </c>
      <c r="B43" s="17" t="s">
        <v>26</v>
      </c>
      <c r="C43" s="119" t="s">
        <v>30</v>
      </c>
      <c r="D43" s="1025">
        <v>6</v>
      </c>
      <c r="E43" s="876">
        <v>63.3</v>
      </c>
      <c r="F43" s="352">
        <v>56.57</v>
      </c>
      <c r="G43" s="1059">
        <v>1</v>
      </c>
      <c r="H43" s="426">
        <v>76</v>
      </c>
      <c r="I43" s="646">
        <v>53.3</v>
      </c>
      <c r="J43" s="673">
        <v>6</v>
      </c>
      <c r="K43" s="426">
        <v>57</v>
      </c>
      <c r="L43" s="646">
        <v>61.5</v>
      </c>
      <c r="M43" s="676">
        <v>3</v>
      </c>
      <c r="N43" s="426">
        <v>47.6</v>
      </c>
      <c r="O43" s="352">
        <v>60.28</v>
      </c>
      <c r="P43" s="135">
        <v>4</v>
      </c>
      <c r="Q43" s="64">
        <v>46.75</v>
      </c>
      <c r="R43" s="134">
        <v>59.97</v>
      </c>
      <c r="S43" s="690">
        <v>5</v>
      </c>
      <c r="T43" s="66">
        <v>57.2</v>
      </c>
      <c r="U43" s="140">
        <v>57.56</v>
      </c>
      <c r="V43" s="145">
        <v>3</v>
      </c>
      <c r="W43" s="49">
        <v>59.33</v>
      </c>
      <c r="X43" s="50">
        <v>62.57</v>
      </c>
      <c r="Y43" s="607">
        <v>20</v>
      </c>
      <c r="Z43" s="607">
        <v>5</v>
      </c>
      <c r="AA43" s="607">
        <v>48</v>
      </c>
      <c r="AB43" s="607">
        <v>68</v>
      </c>
      <c r="AC43" s="142">
        <v>76</v>
      </c>
      <c r="AD43" s="104">
        <v>40</v>
      </c>
      <c r="AE43" s="197">
        <v>50</v>
      </c>
      <c r="AF43" s="191">
        <f t="shared" si="1"/>
        <v>307</v>
      </c>
    </row>
    <row r="44" spans="1:32" ht="15" customHeight="1" x14ac:dyDescent="0.25">
      <c r="A44" s="39">
        <v>39</v>
      </c>
      <c r="B44" s="17" t="s">
        <v>32</v>
      </c>
      <c r="C44" s="983" t="s">
        <v>170</v>
      </c>
      <c r="D44" s="1033">
        <v>10</v>
      </c>
      <c r="E44" s="1109">
        <v>57</v>
      </c>
      <c r="F44" s="1034">
        <v>56.57</v>
      </c>
      <c r="G44" s="440">
        <v>7</v>
      </c>
      <c r="H44" s="107">
        <v>56.571428571428569</v>
      </c>
      <c r="I44" s="642">
        <v>53.3</v>
      </c>
      <c r="J44" s="673">
        <v>4</v>
      </c>
      <c r="K44" s="107">
        <v>61</v>
      </c>
      <c r="L44" s="642">
        <v>61.5</v>
      </c>
      <c r="M44" s="673">
        <v>6</v>
      </c>
      <c r="N44" s="107">
        <v>65</v>
      </c>
      <c r="O44" s="351">
        <v>60.28</v>
      </c>
      <c r="P44" s="135">
        <v>3</v>
      </c>
      <c r="Q44" s="61">
        <v>66.666666666666671</v>
      </c>
      <c r="R44" s="134">
        <v>59.97</v>
      </c>
      <c r="S44" s="690">
        <v>3</v>
      </c>
      <c r="T44" s="62">
        <v>35.333333333333336</v>
      </c>
      <c r="U44" s="140">
        <v>57.56</v>
      </c>
      <c r="V44" s="145">
        <v>9</v>
      </c>
      <c r="W44" s="49">
        <v>57.777799999999999</v>
      </c>
      <c r="X44" s="50">
        <v>62.57</v>
      </c>
      <c r="Y44" s="607">
        <v>44</v>
      </c>
      <c r="Z44" s="607">
        <v>40</v>
      </c>
      <c r="AA44" s="607">
        <v>37</v>
      </c>
      <c r="AB44" s="607">
        <v>24</v>
      </c>
      <c r="AC44" s="142">
        <v>18</v>
      </c>
      <c r="AD44" s="104">
        <v>95</v>
      </c>
      <c r="AE44" s="197">
        <v>53</v>
      </c>
      <c r="AF44" s="191">
        <f t="shared" si="1"/>
        <v>311</v>
      </c>
    </row>
    <row r="45" spans="1:32" ht="15" customHeight="1" thickBot="1" x14ac:dyDescent="0.3">
      <c r="A45" s="42">
        <v>40</v>
      </c>
      <c r="B45" s="21" t="s">
        <v>32</v>
      </c>
      <c r="C45" s="181" t="s">
        <v>38</v>
      </c>
      <c r="D45" s="1028">
        <v>5</v>
      </c>
      <c r="E45" s="258">
        <v>62.2</v>
      </c>
      <c r="F45" s="358">
        <v>56.57</v>
      </c>
      <c r="G45" s="136">
        <v>5</v>
      </c>
      <c r="H45" s="258">
        <v>49.4</v>
      </c>
      <c r="I45" s="684">
        <v>53.3</v>
      </c>
      <c r="J45" s="677">
        <v>4</v>
      </c>
      <c r="K45" s="258">
        <v>76</v>
      </c>
      <c r="L45" s="684">
        <v>61.5</v>
      </c>
      <c r="M45" s="854">
        <v>4</v>
      </c>
      <c r="N45" s="698">
        <v>53</v>
      </c>
      <c r="O45" s="353">
        <v>60.28</v>
      </c>
      <c r="P45" s="172">
        <v>3</v>
      </c>
      <c r="Q45" s="74">
        <v>62</v>
      </c>
      <c r="R45" s="137">
        <v>59.97</v>
      </c>
      <c r="S45" s="173">
        <v>1</v>
      </c>
      <c r="T45" s="174">
        <v>53</v>
      </c>
      <c r="U45" s="141">
        <v>57.56</v>
      </c>
      <c r="V45" s="182"/>
      <c r="W45" s="183"/>
      <c r="X45" s="151">
        <v>62.57</v>
      </c>
      <c r="Y45" s="609">
        <v>28</v>
      </c>
      <c r="Z45" s="609">
        <v>57</v>
      </c>
      <c r="AA45" s="609">
        <v>5</v>
      </c>
      <c r="AB45" s="609">
        <v>55</v>
      </c>
      <c r="AC45" s="143">
        <v>31</v>
      </c>
      <c r="AD45" s="115">
        <v>57</v>
      </c>
      <c r="AE45" s="198">
        <v>87</v>
      </c>
      <c r="AF45" s="193">
        <f t="shared" si="1"/>
        <v>320</v>
      </c>
    </row>
    <row r="46" spans="1:32" ht="15" customHeight="1" x14ac:dyDescent="0.25">
      <c r="A46" s="38">
        <v>41</v>
      </c>
      <c r="B46" s="32" t="s">
        <v>2</v>
      </c>
      <c r="C46" s="1054" t="s">
        <v>138</v>
      </c>
      <c r="D46" s="1055">
        <v>21</v>
      </c>
      <c r="E46" s="1118">
        <v>51</v>
      </c>
      <c r="F46" s="1057">
        <v>56.57</v>
      </c>
      <c r="G46" s="439">
        <v>21</v>
      </c>
      <c r="H46" s="256">
        <v>54.80952380952381</v>
      </c>
      <c r="I46" s="1067">
        <v>53.3</v>
      </c>
      <c r="J46" s="674">
        <v>13</v>
      </c>
      <c r="K46" s="256">
        <v>58</v>
      </c>
      <c r="L46" s="1067">
        <v>61.5</v>
      </c>
      <c r="M46" s="679">
        <v>13</v>
      </c>
      <c r="N46" s="256">
        <v>58.769230769230766</v>
      </c>
      <c r="O46" s="349">
        <v>60.28</v>
      </c>
      <c r="P46" s="188">
        <v>17</v>
      </c>
      <c r="Q46" s="189">
        <v>63.823529411764703</v>
      </c>
      <c r="R46" s="50">
        <v>59.97</v>
      </c>
      <c r="S46" s="77">
        <v>8</v>
      </c>
      <c r="T46" s="78">
        <v>48.875</v>
      </c>
      <c r="U46" s="140">
        <v>57.56</v>
      </c>
      <c r="V46" s="149">
        <v>15</v>
      </c>
      <c r="W46" s="79">
        <v>61.066699999999997</v>
      </c>
      <c r="X46" s="50">
        <v>62.57</v>
      </c>
      <c r="Y46" s="607">
        <v>55</v>
      </c>
      <c r="Z46" s="607">
        <v>45</v>
      </c>
      <c r="AA46" s="607">
        <v>44</v>
      </c>
      <c r="AB46" s="607">
        <v>39</v>
      </c>
      <c r="AC46" s="142">
        <v>28</v>
      </c>
      <c r="AD46" s="167">
        <v>69</v>
      </c>
      <c r="AE46" s="199">
        <v>41</v>
      </c>
      <c r="AF46" s="194">
        <f t="shared" si="1"/>
        <v>321</v>
      </c>
    </row>
    <row r="47" spans="1:32" ht="15" customHeight="1" x14ac:dyDescent="0.25">
      <c r="A47" s="39">
        <v>42</v>
      </c>
      <c r="B47" s="17" t="s">
        <v>2</v>
      </c>
      <c r="C47" s="755" t="s">
        <v>140</v>
      </c>
      <c r="D47" s="1035">
        <v>7</v>
      </c>
      <c r="E47" s="1111">
        <v>52</v>
      </c>
      <c r="F47" s="1036">
        <v>56.57</v>
      </c>
      <c r="G47" s="440">
        <v>9</v>
      </c>
      <c r="H47" s="107">
        <v>54.333333333333343</v>
      </c>
      <c r="I47" s="644">
        <v>53.3</v>
      </c>
      <c r="J47" s="673">
        <v>15</v>
      </c>
      <c r="K47" s="107">
        <v>59</v>
      </c>
      <c r="L47" s="644">
        <v>61.5</v>
      </c>
      <c r="M47" s="672">
        <v>8</v>
      </c>
      <c r="N47" s="420">
        <v>68.375</v>
      </c>
      <c r="O47" s="356">
        <v>60.28</v>
      </c>
      <c r="P47" s="135">
        <v>8</v>
      </c>
      <c r="Q47" s="61">
        <v>60.875</v>
      </c>
      <c r="R47" s="134">
        <v>59.97</v>
      </c>
      <c r="S47" s="690">
        <v>10</v>
      </c>
      <c r="T47" s="47">
        <v>51.8</v>
      </c>
      <c r="U47" s="140">
        <v>57.56</v>
      </c>
      <c r="V47" s="145">
        <v>9</v>
      </c>
      <c r="W47" s="56">
        <v>44.1111</v>
      </c>
      <c r="X47" s="50">
        <v>62.57</v>
      </c>
      <c r="Y47" s="607">
        <v>51</v>
      </c>
      <c r="Z47" s="607">
        <v>47</v>
      </c>
      <c r="AA47" s="607">
        <v>43</v>
      </c>
      <c r="AB47" s="607">
        <v>11</v>
      </c>
      <c r="AC47" s="142">
        <v>34</v>
      </c>
      <c r="AD47" s="104">
        <v>59</v>
      </c>
      <c r="AE47" s="197">
        <v>77</v>
      </c>
      <c r="AF47" s="191">
        <f t="shared" si="1"/>
        <v>322</v>
      </c>
    </row>
    <row r="48" spans="1:32" ht="15" customHeight="1" x14ac:dyDescent="0.25">
      <c r="A48" s="39">
        <v>43</v>
      </c>
      <c r="B48" s="17" t="s">
        <v>2</v>
      </c>
      <c r="C48" s="383" t="s">
        <v>139</v>
      </c>
      <c r="D48" s="1029">
        <v>16</v>
      </c>
      <c r="E48" s="1107">
        <v>61</v>
      </c>
      <c r="F48" s="1030">
        <v>56.57</v>
      </c>
      <c r="G48" s="438">
        <v>22</v>
      </c>
      <c r="H48" s="107">
        <v>56.31818181818182</v>
      </c>
      <c r="I48" s="639">
        <v>53.3</v>
      </c>
      <c r="J48" s="676">
        <v>22</v>
      </c>
      <c r="K48" s="107">
        <v>54</v>
      </c>
      <c r="L48" s="639">
        <v>61.5</v>
      </c>
      <c r="M48" s="669">
        <v>6</v>
      </c>
      <c r="N48" s="107">
        <v>65.833333333333329</v>
      </c>
      <c r="O48" s="356">
        <v>60.28</v>
      </c>
      <c r="P48" s="135">
        <v>24</v>
      </c>
      <c r="Q48" s="61">
        <v>48.541666666666664</v>
      </c>
      <c r="R48" s="134">
        <v>59.97</v>
      </c>
      <c r="S48" s="690">
        <v>11</v>
      </c>
      <c r="T48" s="47">
        <v>54.272727272727273</v>
      </c>
      <c r="U48" s="140">
        <v>57.56</v>
      </c>
      <c r="V48" s="145">
        <v>10</v>
      </c>
      <c r="W48" s="49">
        <v>54.9</v>
      </c>
      <c r="X48" s="50">
        <v>62.57</v>
      </c>
      <c r="Y48" s="607">
        <v>31</v>
      </c>
      <c r="Z48" s="607">
        <v>41</v>
      </c>
      <c r="AA48" s="607">
        <v>54</v>
      </c>
      <c r="AB48" s="607">
        <v>22</v>
      </c>
      <c r="AC48" s="142">
        <v>70</v>
      </c>
      <c r="AD48" s="104">
        <v>49</v>
      </c>
      <c r="AE48" s="197">
        <v>62</v>
      </c>
      <c r="AF48" s="191">
        <f t="shared" si="1"/>
        <v>329</v>
      </c>
    </row>
    <row r="49" spans="1:32" ht="15" customHeight="1" x14ac:dyDescent="0.25">
      <c r="A49" s="39">
        <v>44</v>
      </c>
      <c r="B49" s="17" t="s">
        <v>2</v>
      </c>
      <c r="C49" s="1093" t="s">
        <v>194</v>
      </c>
      <c r="D49" s="430">
        <v>6</v>
      </c>
      <c r="E49" s="109">
        <v>26</v>
      </c>
      <c r="F49" s="356">
        <v>56.57</v>
      </c>
      <c r="G49" s="133">
        <v>6</v>
      </c>
      <c r="H49" s="109">
        <v>50.333333333333343</v>
      </c>
      <c r="I49" s="638">
        <v>53.3</v>
      </c>
      <c r="J49" s="667">
        <v>5</v>
      </c>
      <c r="K49" s="109">
        <v>48</v>
      </c>
      <c r="L49" s="638">
        <v>61.5</v>
      </c>
      <c r="M49" s="667">
        <v>1</v>
      </c>
      <c r="N49" s="109">
        <v>75</v>
      </c>
      <c r="O49" s="356">
        <v>60.28</v>
      </c>
      <c r="P49" s="133">
        <v>1</v>
      </c>
      <c r="Q49" s="52">
        <v>73</v>
      </c>
      <c r="R49" s="134">
        <v>59.97</v>
      </c>
      <c r="S49" s="690">
        <v>2</v>
      </c>
      <c r="T49" s="47">
        <v>58.5</v>
      </c>
      <c r="U49" s="140">
        <v>57.56</v>
      </c>
      <c r="V49" s="146"/>
      <c r="W49" s="53"/>
      <c r="X49" s="50">
        <v>62.57</v>
      </c>
      <c r="Y49" s="607">
        <v>83</v>
      </c>
      <c r="Z49" s="607">
        <v>53</v>
      </c>
      <c r="AA49" s="607">
        <v>66</v>
      </c>
      <c r="AB49" s="607">
        <v>4</v>
      </c>
      <c r="AC49" s="142">
        <v>8</v>
      </c>
      <c r="AD49" s="104">
        <v>35</v>
      </c>
      <c r="AE49" s="197">
        <v>87</v>
      </c>
      <c r="AF49" s="191">
        <f t="shared" si="1"/>
        <v>336</v>
      </c>
    </row>
    <row r="50" spans="1:32" ht="15" customHeight="1" x14ac:dyDescent="0.25">
      <c r="A50" s="39">
        <v>45</v>
      </c>
      <c r="B50" s="17" t="s">
        <v>2</v>
      </c>
      <c r="C50" s="117" t="s">
        <v>188</v>
      </c>
      <c r="D50" s="1040">
        <v>2</v>
      </c>
      <c r="E50" s="878">
        <v>83</v>
      </c>
      <c r="F50" s="359">
        <v>56.57</v>
      </c>
      <c r="G50" s="437">
        <v>3</v>
      </c>
      <c r="H50" s="417">
        <v>30.666666666666671</v>
      </c>
      <c r="I50" s="650">
        <v>53.3</v>
      </c>
      <c r="J50" s="675">
        <v>8</v>
      </c>
      <c r="K50" s="417">
        <v>59.13</v>
      </c>
      <c r="L50" s="650">
        <v>61.5</v>
      </c>
      <c r="M50" s="667">
        <v>9</v>
      </c>
      <c r="N50" s="109">
        <v>47.444444444444443</v>
      </c>
      <c r="O50" s="350">
        <v>60.28</v>
      </c>
      <c r="P50" s="133">
        <v>6</v>
      </c>
      <c r="Q50" s="52">
        <v>60.833333333333336</v>
      </c>
      <c r="R50" s="134">
        <v>59.97</v>
      </c>
      <c r="S50" s="690">
        <v>6</v>
      </c>
      <c r="T50" s="47">
        <v>47.666666666666664</v>
      </c>
      <c r="U50" s="140">
        <v>57.56</v>
      </c>
      <c r="V50" s="145">
        <v>10</v>
      </c>
      <c r="W50" s="49">
        <v>63.3</v>
      </c>
      <c r="X50" s="50">
        <v>62.57</v>
      </c>
      <c r="Y50" s="607">
        <v>2</v>
      </c>
      <c r="Z50" s="607">
        <v>84</v>
      </c>
      <c r="AA50" s="607">
        <v>42</v>
      </c>
      <c r="AB50" s="607">
        <v>69</v>
      </c>
      <c r="AC50" s="142">
        <v>35</v>
      </c>
      <c r="AD50" s="104">
        <v>72</v>
      </c>
      <c r="AE50" s="197">
        <v>33</v>
      </c>
      <c r="AF50" s="191">
        <f t="shared" si="1"/>
        <v>337</v>
      </c>
    </row>
    <row r="51" spans="1:32" ht="15" customHeight="1" x14ac:dyDescent="0.25">
      <c r="A51" s="39">
        <v>46</v>
      </c>
      <c r="B51" s="17" t="s">
        <v>32</v>
      </c>
      <c r="C51" s="119" t="s">
        <v>37</v>
      </c>
      <c r="D51" s="1025">
        <v>6</v>
      </c>
      <c r="E51" s="876">
        <v>61.8</v>
      </c>
      <c r="F51" s="352">
        <v>56.57</v>
      </c>
      <c r="G51" s="440">
        <v>4</v>
      </c>
      <c r="H51" s="426">
        <v>59.5</v>
      </c>
      <c r="I51" s="646">
        <v>53.3</v>
      </c>
      <c r="J51" s="673">
        <v>7</v>
      </c>
      <c r="K51" s="426">
        <v>59.86</v>
      </c>
      <c r="L51" s="646">
        <v>61.5</v>
      </c>
      <c r="M51" s="676">
        <v>7</v>
      </c>
      <c r="N51" s="426">
        <v>56.29</v>
      </c>
      <c r="O51" s="352">
        <v>60.28</v>
      </c>
      <c r="P51" s="135">
        <v>7</v>
      </c>
      <c r="Q51" s="61">
        <v>49.857142857142854</v>
      </c>
      <c r="R51" s="134">
        <v>59.97</v>
      </c>
      <c r="S51" s="690">
        <v>5</v>
      </c>
      <c r="T51" s="66">
        <v>40.200000000000003</v>
      </c>
      <c r="U51" s="140">
        <v>57.56</v>
      </c>
      <c r="V51" s="145">
        <v>6</v>
      </c>
      <c r="W51" s="49">
        <v>62.666699999999999</v>
      </c>
      <c r="X51" s="50">
        <v>62.57</v>
      </c>
      <c r="Y51" s="607">
        <v>29</v>
      </c>
      <c r="Z51" s="607">
        <v>35</v>
      </c>
      <c r="AA51" s="607">
        <v>41</v>
      </c>
      <c r="AB51" s="607">
        <v>46</v>
      </c>
      <c r="AC51" s="142">
        <v>67</v>
      </c>
      <c r="AD51" s="104">
        <v>86</v>
      </c>
      <c r="AE51" s="197">
        <v>36</v>
      </c>
      <c r="AF51" s="191">
        <f t="shared" si="1"/>
        <v>340</v>
      </c>
    </row>
    <row r="52" spans="1:32" ht="15" customHeight="1" x14ac:dyDescent="0.25">
      <c r="A52" s="39">
        <v>47</v>
      </c>
      <c r="B52" s="17" t="s">
        <v>32</v>
      </c>
      <c r="C52" s="118" t="s">
        <v>89</v>
      </c>
      <c r="D52" s="864">
        <v>13</v>
      </c>
      <c r="E52" s="107">
        <v>60.5</v>
      </c>
      <c r="F52" s="351">
        <v>56.57</v>
      </c>
      <c r="G52" s="440">
        <v>9</v>
      </c>
      <c r="H52" s="107">
        <v>48.444444444444443</v>
      </c>
      <c r="I52" s="643">
        <v>53.3</v>
      </c>
      <c r="J52" s="673">
        <v>11</v>
      </c>
      <c r="K52" s="107">
        <v>65.900000000000006</v>
      </c>
      <c r="L52" s="643">
        <v>61.5</v>
      </c>
      <c r="M52" s="673">
        <v>3</v>
      </c>
      <c r="N52" s="107">
        <v>37</v>
      </c>
      <c r="O52" s="351">
        <v>60.28</v>
      </c>
      <c r="P52" s="135">
        <v>9</v>
      </c>
      <c r="Q52" s="61">
        <v>54.222222222222221</v>
      </c>
      <c r="R52" s="134">
        <v>59.97</v>
      </c>
      <c r="S52" s="690">
        <v>7</v>
      </c>
      <c r="T52" s="47">
        <v>60.571428571428569</v>
      </c>
      <c r="U52" s="140">
        <v>57.56</v>
      </c>
      <c r="V52" s="145">
        <v>5</v>
      </c>
      <c r="W52" s="49">
        <v>55.4</v>
      </c>
      <c r="X52" s="50">
        <v>62.57</v>
      </c>
      <c r="Y52" s="607">
        <v>32</v>
      </c>
      <c r="Z52" s="607">
        <v>61</v>
      </c>
      <c r="AA52" s="607">
        <v>22</v>
      </c>
      <c r="AB52" s="607">
        <v>87</v>
      </c>
      <c r="AC52" s="142">
        <v>52</v>
      </c>
      <c r="AD52" s="104">
        <v>26</v>
      </c>
      <c r="AE52" s="197">
        <v>60</v>
      </c>
      <c r="AF52" s="191">
        <f t="shared" si="1"/>
        <v>340</v>
      </c>
    </row>
    <row r="53" spans="1:32" ht="15" customHeight="1" x14ac:dyDescent="0.25">
      <c r="A53" s="39">
        <v>48</v>
      </c>
      <c r="B53" s="17" t="s">
        <v>2</v>
      </c>
      <c r="C53" s="117" t="s">
        <v>5</v>
      </c>
      <c r="D53" s="1023">
        <v>3</v>
      </c>
      <c r="E53" s="1064">
        <v>52.7</v>
      </c>
      <c r="F53" s="350">
        <v>56.57</v>
      </c>
      <c r="G53" s="1060">
        <v>1</v>
      </c>
      <c r="H53" s="1064">
        <v>62</v>
      </c>
      <c r="I53" s="650">
        <v>53.3</v>
      </c>
      <c r="J53" s="1069"/>
      <c r="K53" s="1024"/>
      <c r="L53" s="650">
        <v>61.5</v>
      </c>
      <c r="M53" s="667">
        <v>4</v>
      </c>
      <c r="N53" s="109">
        <v>51</v>
      </c>
      <c r="O53" s="350">
        <v>60.28</v>
      </c>
      <c r="P53" s="133">
        <v>2</v>
      </c>
      <c r="Q53" s="52">
        <v>55</v>
      </c>
      <c r="R53" s="134">
        <v>59.97</v>
      </c>
      <c r="S53" s="690">
        <v>3</v>
      </c>
      <c r="T53" s="47">
        <v>66.333333333333329</v>
      </c>
      <c r="U53" s="140">
        <v>57.56</v>
      </c>
      <c r="V53" s="145">
        <v>4</v>
      </c>
      <c r="W53" s="49">
        <v>56</v>
      </c>
      <c r="X53" s="50">
        <v>62.57</v>
      </c>
      <c r="Y53" s="607">
        <v>49</v>
      </c>
      <c r="Z53" s="607">
        <v>26</v>
      </c>
      <c r="AA53" s="843">
        <v>100</v>
      </c>
      <c r="AB53" s="607">
        <v>59</v>
      </c>
      <c r="AC53" s="142">
        <v>50</v>
      </c>
      <c r="AD53" s="104">
        <v>15</v>
      </c>
      <c r="AE53" s="197">
        <v>56</v>
      </c>
      <c r="AF53" s="191">
        <f t="shared" si="1"/>
        <v>355</v>
      </c>
    </row>
    <row r="54" spans="1:32" ht="15" customHeight="1" x14ac:dyDescent="0.25">
      <c r="A54" s="39">
        <v>49</v>
      </c>
      <c r="B54" s="17" t="s">
        <v>2</v>
      </c>
      <c r="C54" s="122" t="s">
        <v>17</v>
      </c>
      <c r="D54" s="430">
        <v>3</v>
      </c>
      <c r="E54" s="109">
        <v>51.3</v>
      </c>
      <c r="F54" s="356">
        <v>56.57</v>
      </c>
      <c r="G54" s="135">
        <v>5</v>
      </c>
      <c r="H54" s="109">
        <v>57.6</v>
      </c>
      <c r="I54" s="638">
        <v>53.3</v>
      </c>
      <c r="J54" s="669">
        <v>1</v>
      </c>
      <c r="K54" s="109">
        <v>66</v>
      </c>
      <c r="L54" s="638">
        <v>61.5</v>
      </c>
      <c r="M54" s="667">
        <v>4</v>
      </c>
      <c r="N54" s="109">
        <v>68.25</v>
      </c>
      <c r="O54" s="356">
        <v>60.28</v>
      </c>
      <c r="P54" s="133">
        <v>5</v>
      </c>
      <c r="Q54" s="52">
        <v>50.6</v>
      </c>
      <c r="R54" s="134">
        <v>59.97</v>
      </c>
      <c r="S54" s="690">
        <v>1</v>
      </c>
      <c r="T54" s="62">
        <v>38</v>
      </c>
      <c r="U54" s="140">
        <v>57.56</v>
      </c>
      <c r="V54" s="145">
        <v>3</v>
      </c>
      <c r="W54" s="65">
        <v>37.666699999999999</v>
      </c>
      <c r="X54" s="50">
        <v>62.57</v>
      </c>
      <c r="Y54" s="607">
        <v>54</v>
      </c>
      <c r="Z54" s="607">
        <v>39</v>
      </c>
      <c r="AA54" s="607">
        <v>21</v>
      </c>
      <c r="AB54" s="607">
        <v>12</v>
      </c>
      <c r="AC54" s="142">
        <v>64</v>
      </c>
      <c r="AD54" s="104">
        <v>92</v>
      </c>
      <c r="AE54" s="197">
        <v>84</v>
      </c>
      <c r="AF54" s="191">
        <f t="shared" si="1"/>
        <v>366</v>
      </c>
    </row>
    <row r="55" spans="1:32" ht="15" customHeight="1" thickBot="1" x14ac:dyDescent="0.3">
      <c r="A55" s="42">
        <v>50</v>
      </c>
      <c r="B55" s="21" t="s">
        <v>63</v>
      </c>
      <c r="C55" s="1097" t="s">
        <v>174</v>
      </c>
      <c r="D55" s="1047">
        <v>2</v>
      </c>
      <c r="E55" s="270">
        <v>37.5</v>
      </c>
      <c r="F55" s="1048">
        <v>56.57</v>
      </c>
      <c r="G55" s="136">
        <v>6</v>
      </c>
      <c r="H55" s="270">
        <v>54.666666666666657</v>
      </c>
      <c r="I55" s="1068">
        <v>53.3</v>
      </c>
      <c r="J55" s="677">
        <v>4</v>
      </c>
      <c r="K55" s="270">
        <v>55.75</v>
      </c>
      <c r="L55" s="1068">
        <v>61.5</v>
      </c>
      <c r="M55" s="677">
        <v>5</v>
      </c>
      <c r="N55" s="270">
        <v>54</v>
      </c>
      <c r="O55" s="358">
        <v>60.28</v>
      </c>
      <c r="P55" s="682">
        <v>5</v>
      </c>
      <c r="Q55" s="176">
        <v>50.8</v>
      </c>
      <c r="R55" s="657">
        <v>59.97</v>
      </c>
      <c r="S55" s="162">
        <v>4</v>
      </c>
      <c r="T55" s="696">
        <v>48.75</v>
      </c>
      <c r="U55" s="163">
        <v>57.56</v>
      </c>
      <c r="V55" s="695">
        <v>2</v>
      </c>
      <c r="W55" s="697">
        <v>70.5</v>
      </c>
      <c r="X55" s="164">
        <v>62.57</v>
      </c>
      <c r="Y55" s="608">
        <v>72</v>
      </c>
      <c r="Z55" s="608">
        <v>46</v>
      </c>
      <c r="AA55" s="608">
        <v>51</v>
      </c>
      <c r="AB55" s="608">
        <v>52</v>
      </c>
      <c r="AC55" s="41">
        <v>62</v>
      </c>
      <c r="AD55" s="658">
        <v>70</v>
      </c>
      <c r="AE55" s="659">
        <v>15</v>
      </c>
      <c r="AF55" s="192">
        <f t="shared" si="1"/>
        <v>368</v>
      </c>
    </row>
    <row r="56" spans="1:32" ht="15" customHeight="1" x14ac:dyDescent="0.25">
      <c r="A56" s="38">
        <v>51</v>
      </c>
      <c r="B56" s="32" t="s">
        <v>2</v>
      </c>
      <c r="C56" s="1054" t="s">
        <v>141</v>
      </c>
      <c r="D56" s="1055">
        <v>8</v>
      </c>
      <c r="E56" s="1118">
        <v>46.3</v>
      </c>
      <c r="F56" s="1057">
        <v>56.57</v>
      </c>
      <c r="G56" s="1121">
        <v>4</v>
      </c>
      <c r="H56" s="256">
        <v>36</v>
      </c>
      <c r="I56" s="1067">
        <v>53.3</v>
      </c>
      <c r="J56" s="1123">
        <v>9</v>
      </c>
      <c r="K56" s="256">
        <v>54</v>
      </c>
      <c r="L56" s="1067">
        <v>61.5</v>
      </c>
      <c r="M56" s="679">
        <v>4</v>
      </c>
      <c r="N56" s="256">
        <v>74.75</v>
      </c>
      <c r="O56" s="349">
        <v>60.28</v>
      </c>
      <c r="P56" s="131">
        <v>2</v>
      </c>
      <c r="Q56" s="169">
        <v>53.5</v>
      </c>
      <c r="R56" s="132">
        <v>59.97</v>
      </c>
      <c r="S56" s="130">
        <v>8</v>
      </c>
      <c r="T56" s="170">
        <v>51.5</v>
      </c>
      <c r="U56" s="138">
        <v>57.56</v>
      </c>
      <c r="V56" s="144">
        <v>6</v>
      </c>
      <c r="W56" s="180">
        <v>59.833300000000001</v>
      </c>
      <c r="X56" s="132">
        <v>62.57</v>
      </c>
      <c r="Y56" s="605">
        <v>61</v>
      </c>
      <c r="Z56" s="605">
        <v>81</v>
      </c>
      <c r="AA56" s="605">
        <v>55</v>
      </c>
      <c r="AB56" s="605">
        <v>5</v>
      </c>
      <c r="AC56" s="171">
        <v>58</v>
      </c>
      <c r="AD56" s="106">
        <v>60</v>
      </c>
      <c r="AE56" s="195">
        <v>49</v>
      </c>
      <c r="AF56" s="190">
        <f t="shared" si="1"/>
        <v>369</v>
      </c>
    </row>
    <row r="57" spans="1:32" ht="15" customHeight="1" x14ac:dyDescent="0.25">
      <c r="A57" s="39">
        <v>52</v>
      </c>
      <c r="B57" s="17" t="s">
        <v>2</v>
      </c>
      <c r="C57" s="117" t="s">
        <v>14</v>
      </c>
      <c r="D57" s="1023"/>
      <c r="E57" s="1064"/>
      <c r="F57" s="350">
        <v>56.57</v>
      </c>
      <c r="G57" s="440"/>
      <c r="H57" s="109"/>
      <c r="I57" s="650">
        <v>53.3</v>
      </c>
      <c r="J57" s="673">
        <v>4</v>
      </c>
      <c r="K57" s="109">
        <v>61</v>
      </c>
      <c r="L57" s="650">
        <v>61.5</v>
      </c>
      <c r="M57" s="667">
        <v>7</v>
      </c>
      <c r="N57" s="109">
        <v>56.571428571428569</v>
      </c>
      <c r="O57" s="350">
        <v>60.28</v>
      </c>
      <c r="P57" s="133">
        <v>4</v>
      </c>
      <c r="Q57" s="52">
        <v>56.5</v>
      </c>
      <c r="R57" s="134">
        <v>59.97</v>
      </c>
      <c r="S57" s="690">
        <v>1</v>
      </c>
      <c r="T57" s="699">
        <v>58</v>
      </c>
      <c r="U57" s="140">
        <v>57.56</v>
      </c>
      <c r="V57" s="145">
        <v>5</v>
      </c>
      <c r="W57" s="691">
        <v>68</v>
      </c>
      <c r="X57" s="50">
        <v>62.57</v>
      </c>
      <c r="Y57" s="607">
        <v>96</v>
      </c>
      <c r="Z57" s="607">
        <v>92</v>
      </c>
      <c r="AA57" s="607">
        <v>38</v>
      </c>
      <c r="AB57" s="607">
        <v>45</v>
      </c>
      <c r="AC57" s="142">
        <v>48</v>
      </c>
      <c r="AD57" s="104">
        <v>36</v>
      </c>
      <c r="AE57" s="197">
        <v>21</v>
      </c>
      <c r="AF57" s="191">
        <f t="shared" si="1"/>
        <v>376</v>
      </c>
    </row>
    <row r="58" spans="1:32" ht="15" customHeight="1" x14ac:dyDescent="0.25">
      <c r="A58" s="39">
        <v>53</v>
      </c>
      <c r="B58" s="17" t="s">
        <v>32</v>
      </c>
      <c r="C58" s="118" t="s">
        <v>35</v>
      </c>
      <c r="D58" s="864">
        <v>4</v>
      </c>
      <c r="E58" s="107">
        <v>28</v>
      </c>
      <c r="F58" s="351">
        <v>56.57</v>
      </c>
      <c r="G58" s="438">
        <v>6</v>
      </c>
      <c r="H58" s="107">
        <v>48.166666666666657</v>
      </c>
      <c r="I58" s="643">
        <v>53.3</v>
      </c>
      <c r="J58" s="676">
        <v>3</v>
      </c>
      <c r="K58" s="107">
        <v>51</v>
      </c>
      <c r="L58" s="643">
        <v>61.5</v>
      </c>
      <c r="M58" s="711">
        <v>2</v>
      </c>
      <c r="N58" s="107">
        <v>49</v>
      </c>
      <c r="O58" s="351">
        <v>60.28</v>
      </c>
      <c r="P58" s="135">
        <v>4</v>
      </c>
      <c r="Q58" s="61">
        <v>50.75</v>
      </c>
      <c r="R58" s="134">
        <v>59.97</v>
      </c>
      <c r="S58" s="690">
        <v>1</v>
      </c>
      <c r="T58" s="55">
        <v>74</v>
      </c>
      <c r="U58" s="140">
        <v>57.56</v>
      </c>
      <c r="V58" s="145">
        <v>2</v>
      </c>
      <c r="W58" s="49">
        <v>60</v>
      </c>
      <c r="X58" s="50">
        <v>62.57</v>
      </c>
      <c r="Y58" s="607">
        <v>81</v>
      </c>
      <c r="Z58" s="607">
        <v>62</v>
      </c>
      <c r="AA58" s="607">
        <v>60</v>
      </c>
      <c r="AB58" s="607">
        <v>63</v>
      </c>
      <c r="AC58" s="142">
        <v>63</v>
      </c>
      <c r="AD58" s="104">
        <v>5</v>
      </c>
      <c r="AE58" s="197">
        <v>47</v>
      </c>
      <c r="AF58" s="191">
        <f t="shared" si="1"/>
        <v>381</v>
      </c>
    </row>
    <row r="59" spans="1:32" ht="15" customHeight="1" x14ac:dyDescent="0.25">
      <c r="A59" s="39">
        <v>54</v>
      </c>
      <c r="B59" s="17" t="s">
        <v>26</v>
      </c>
      <c r="C59" s="119" t="s">
        <v>168</v>
      </c>
      <c r="D59" s="1041">
        <v>4</v>
      </c>
      <c r="E59" s="1083">
        <v>35.799999999999997</v>
      </c>
      <c r="F59" s="362">
        <v>56.57</v>
      </c>
      <c r="G59" s="1150">
        <v>2</v>
      </c>
      <c r="H59" s="1083">
        <v>64.5</v>
      </c>
      <c r="I59" s="646">
        <v>53.3</v>
      </c>
      <c r="J59" s="1102"/>
      <c r="K59" s="1042"/>
      <c r="L59" s="646">
        <v>61.5</v>
      </c>
      <c r="M59" s="676">
        <v>4</v>
      </c>
      <c r="N59" s="426">
        <v>67</v>
      </c>
      <c r="O59" s="352">
        <v>60.28</v>
      </c>
      <c r="P59" s="135">
        <v>3</v>
      </c>
      <c r="Q59" s="61">
        <v>60.333333333333336</v>
      </c>
      <c r="R59" s="134">
        <v>59.97</v>
      </c>
      <c r="S59" s="690">
        <v>1</v>
      </c>
      <c r="T59" s="66">
        <v>39</v>
      </c>
      <c r="U59" s="140">
        <v>57.56</v>
      </c>
      <c r="V59" s="145">
        <v>4</v>
      </c>
      <c r="W59" s="621">
        <v>60</v>
      </c>
      <c r="X59" s="50">
        <v>62.57</v>
      </c>
      <c r="Y59" s="607">
        <v>77</v>
      </c>
      <c r="Z59" s="607">
        <v>16</v>
      </c>
      <c r="AA59" s="843">
        <v>100</v>
      </c>
      <c r="AB59" s="607">
        <v>19</v>
      </c>
      <c r="AC59" s="142">
        <v>36</v>
      </c>
      <c r="AD59" s="104">
        <v>89</v>
      </c>
      <c r="AE59" s="197">
        <v>46</v>
      </c>
      <c r="AF59" s="191">
        <f t="shared" si="1"/>
        <v>383</v>
      </c>
    </row>
    <row r="60" spans="1:32" ht="15" customHeight="1" x14ac:dyDescent="0.25">
      <c r="A60" s="39">
        <v>55</v>
      </c>
      <c r="B60" s="17" t="s">
        <v>2</v>
      </c>
      <c r="C60" s="122" t="s">
        <v>15</v>
      </c>
      <c r="D60" s="1056">
        <v>6</v>
      </c>
      <c r="E60" s="661">
        <v>36</v>
      </c>
      <c r="F60" s="1058">
        <v>56.57</v>
      </c>
      <c r="G60" s="682">
        <v>2</v>
      </c>
      <c r="H60" s="661">
        <v>68.5</v>
      </c>
      <c r="I60" s="638">
        <v>53.3</v>
      </c>
      <c r="J60" s="668">
        <v>1</v>
      </c>
      <c r="K60" s="661">
        <v>31</v>
      </c>
      <c r="L60" s="638">
        <v>61.5</v>
      </c>
      <c r="M60" s="667">
        <v>2</v>
      </c>
      <c r="N60" s="109">
        <v>69</v>
      </c>
      <c r="O60" s="356">
        <v>60.28</v>
      </c>
      <c r="P60" s="133">
        <v>2</v>
      </c>
      <c r="Q60" s="109">
        <v>50</v>
      </c>
      <c r="R60" s="134">
        <v>59.97</v>
      </c>
      <c r="S60" s="690">
        <v>3</v>
      </c>
      <c r="T60" s="47">
        <v>54.333333333333336</v>
      </c>
      <c r="U60" s="139">
        <v>57.56</v>
      </c>
      <c r="V60" s="145">
        <v>2</v>
      </c>
      <c r="W60" s="56">
        <v>43</v>
      </c>
      <c r="X60" s="134">
        <v>62.57</v>
      </c>
      <c r="Y60" s="606">
        <v>76</v>
      </c>
      <c r="Z60" s="606">
        <v>12</v>
      </c>
      <c r="AA60" s="606">
        <v>91</v>
      </c>
      <c r="AB60" s="606">
        <v>10</v>
      </c>
      <c r="AC60" s="623">
        <v>66</v>
      </c>
      <c r="AD60" s="104">
        <v>48</v>
      </c>
      <c r="AE60" s="197">
        <v>81</v>
      </c>
      <c r="AF60" s="191">
        <f t="shared" si="1"/>
        <v>384</v>
      </c>
    </row>
    <row r="61" spans="1:32" ht="15" customHeight="1" x14ac:dyDescent="0.25">
      <c r="A61" s="39">
        <v>56</v>
      </c>
      <c r="B61" s="17" t="s">
        <v>52</v>
      </c>
      <c r="C61" s="122" t="s">
        <v>60</v>
      </c>
      <c r="D61" s="430">
        <v>1</v>
      </c>
      <c r="E61" s="109">
        <v>39</v>
      </c>
      <c r="F61" s="356">
        <v>56.57</v>
      </c>
      <c r="G61" s="135">
        <v>7</v>
      </c>
      <c r="H61" s="418">
        <v>41.285714285714278</v>
      </c>
      <c r="I61" s="865">
        <v>53.3</v>
      </c>
      <c r="J61" s="669">
        <v>5</v>
      </c>
      <c r="K61" s="418">
        <v>61</v>
      </c>
      <c r="L61" s="865">
        <v>61.5</v>
      </c>
      <c r="M61" s="705">
        <v>3</v>
      </c>
      <c r="N61" s="852">
        <v>61.33</v>
      </c>
      <c r="O61" s="351">
        <v>60.28</v>
      </c>
      <c r="P61" s="135">
        <v>7</v>
      </c>
      <c r="Q61" s="61">
        <v>52.857142857142854</v>
      </c>
      <c r="R61" s="134">
        <v>59.97</v>
      </c>
      <c r="S61" s="690">
        <v>8</v>
      </c>
      <c r="T61" s="47">
        <v>45.25</v>
      </c>
      <c r="U61" s="140">
        <v>57.56</v>
      </c>
      <c r="V61" s="145">
        <v>5</v>
      </c>
      <c r="W61" s="49">
        <v>64</v>
      </c>
      <c r="X61" s="50">
        <v>62.57</v>
      </c>
      <c r="Y61" s="607">
        <v>71</v>
      </c>
      <c r="Z61" s="607">
        <v>74</v>
      </c>
      <c r="AA61" s="607">
        <v>36</v>
      </c>
      <c r="AB61" s="607">
        <v>34</v>
      </c>
      <c r="AC61" s="142">
        <v>59</v>
      </c>
      <c r="AD61" s="104">
        <v>81</v>
      </c>
      <c r="AE61" s="197">
        <v>30</v>
      </c>
      <c r="AF61" s="191">
        <f t="shared" si="1"/>
        <v>385</v>
      </c>
    </row>
    <row r="62" spans="1:32" ht="15" customHeight="1" x14ac:dyDescent="0.25">
      <c r="A62" s="39">
        <v>57</v>
      </c>
      <c r="B62" s="17" t="s">
        <v>2</v>
      </c>
      <c r="C62" s="122" t="s">
        <v>16</v>
      </c>
      <c r="D62" s="1038">
        <v>27</v>
      </c>
      <c r="E62" s="1119">
        <v>55</v>
      </c>
      <c r="F62" s="1039">
        <v>56.57</v>
      </c>
      <c r="G62" s="686">
        <v>16</v>
      </c>
      <c r="H62" s="1065">
        <v>63.9375</v>
      </c>
      <c r="I62" s="638">
        <v>53.3</v>
      </c>
      <c r="J62" s="839">
        <v>7</v>
      </c>
      <c r="K62" s="1065">
        <v>45</v>
      </c>
      <c r="L62" s="638">
        <v>61.5</v>
      </c>
      <c r="M62" s="669">
        <v>8</v>
      </c>
      <c r="N62" s="107">
        <v>63.5</v>
      </c>
      <c r="O62" s="356">
        <v>60.28</v>
      </c>
      <c r="P62" s="135">
        <v>3</v>
      </c>
      <c r="Q62" s="61">
        <v>42.333333333333336</v>
      </c>
      <c r="R62" s="134">
        <v>59.97</v>
      </c>
      <c r="S62" s="690">
        <v>13</v>
      </c>
      <c r="T62" s="47">
        <v>50.615384615384613</v>
      </c>
      <c r="U62" s="140">
        <v>57.56</v>
      </c>
      <c r="V62" s="145">
        <v>9</v>
      </c>
      <c r="W62" s="56">
        <v>47.555599999999998</v>
      </c>
      <c r="X62" s="50">
        <v>62.57</v>
      </c>
      <c r="Y62" s="607">
        <v>46</v>
      </c>
      <c r="Z62" s="607">
        <v>20</v>
      </c>
      <c r="AA62" s="607">
        <v>72</v>
      </c>
      <c r="AB62" s="607">
        <v>26</v>
      </c>
      <c r="AC62" s="142">
        <v>82</v>
      </c>
      <c r="AD62" s="104">
        <v>65</v>
      </c>
      <c r="AE62" s="197">
        <v>75</v>
      </c>
      <c r="AF62" s="191">
        <f t="shared" si="1"/>
        <v>386</v>
      </c>
    </row>
    <row r="63" spans="1:32" ht="15" customHeight="1" x14ac:dyDescent="0.25">
      <c r="A63" s="39">
        <v>58</v>
      </c>
      <c r="B63" s="17" t="s">
        <v>52</v>
      </c>
      <c r="C63" s="1094" t="s">
        <v>177</v>
      </c>
      <c r="D63" s="1046">
        <v>1</v>
      </c>
      <c r="E63" s="1084">
        <v>68</v>
      </c>
      <c r="F63" s="355">
        <v>56.57</v>
      </c>
      <c r="G63" s="436">
        <v>1</v>
      </c>
      <c r="H63" s="418">
        <v>97</v>
      </c>
      <c r="I63" s="641">
        <v>53.3</v>
      </c>
      <c r="J63" s="671">
        <v>2</v>
      </c>
      <c r="K63" s="418">
        <v>18.5</v>
      </c>
      <c r="L63" s="641">
        <v>61.5</v>
      </c>
      <c r="M63" s="670">
        <v>3</v>
      </c>
      <c r="N63" s="419">
        <v>42</v>
      </c>
      <c r="O63" s="355">
        <v>60.28</v>
      </c>
      <c r="P63" s="133"/>
      <c r="Q63" s="52"/>
      <c r="R63" s="134">
        <v>59.97</v>
      </c>
      <c r="S63" s="690"/>
      <c r="T63" s="47"/>
      <c r="U63" s="140">
        <v>57.56</v>
      </c>
      <c r="V63" s="145">
        <v>1</v>
      </c>
      <c r="W63" s="58">
        <v>84</v>
      </c>
      <c r="X63" s="50">
        <v>62.57</v>
      </c>
      <c r="Y63" s="607">
        <v>10</v>
      </c>
      <c r="Z63" s="607">
        <v>1</v>
      </c>
      <c r="AA63" s="607">
        <v>98</v>
      </c>
      <c r="AB63" s="607">
        <v>77</v>
      </c>
      <c r="AC63" s="142">
        <v>100</v>
      </c>
      <c r="AD63" s="104">
        <v>97</v>
      </c>
      <c r="AE63" s="197">
        <v>4</v>
      </c>
      <c r="AF63" s="191">
        <f t="shared" si="1"/>
        <v>387</v>
      </c>
    </row>
    <row r="64" spans="1:32" ht="15" customHeight="1" x14ac:dyDescent="0.25">
      <c r="A64" s="39">
        <v>59</v>
      </c>
      <c r="B64" s="17" t="s">
        <v>32</v>
      </c>
      <c r="C64" s="1096" t="s">
        <v>182</v>
      </c>
      <c r="D64" s="864">
        <v>4</v>
      </c>
      <c r="E64" s="107">
        <v>31</v>
      </c>
      <c r="F64" s="351">
        <v>56.57</v>
      </c>
      <c r="G64" s="438">
        <v>1</v>
      </c>
      <c r="H64" s="426">
        <v>30</v>
      </c>
      <c r="I64" s="643">
        <v>53.3</v>
      </c>
      <c r="J64" s="676">
        <v>3</v>
      </c>
      <c r="K64" s="426">
        <v>56.7</v>
      </c>
      <c r="L64" s="643">
        <v>61.5</v>
      </c>
      <c r="M64" s="676">
        <v>2</v>
      </c>
      <c r="N64" s="426">
        <v>62</v>
      </c>
      <c r="O64" s="351">
        <v>60.28</v>
      </c>
      <c r="P64" s="135">
        <v>5</v>
      </c>
      <c r="Q64" s="61">
        <v>54.2</v>
      </c>
      <c r="R64" s="134">
        <v>59.97</v>
      </c>
      <c r="S64" s="690">
        <v>3</v>
      </c>
      <c r="T64" s="47">
        <v>64</v>
      </c>
      <c r="U64" s="140">
        <v>57.56</v>
      </c>
      <c r="V64" s="145">
        <v>1</v>
      </c>
      <c r="W64" s="49">
        <v>52</v>
      </c>
      <c r="X64" s="50">
        <v>62.57</v>
      </c>
      <c r="Y64" s="607">
        <v>79</v>
      </c>
      <c r="Z64" s="607">
        <v>85</v>
      </c>
      <c r="AA64" s="607">
        <v>49</v>
      </c>
      <c r="AB64" s="607">
        <v>32</v>
      </c>
      <c r="AC64" s="142">
        <v>53</v>
      </c>
      <c r="AD64" s="104">
        <v>19</v>
      </c>
      <c r="AE64" s="197">
        <v>70</v>
      </c>
      <c r="AF64" s="191">
        <f t="shared" si="1"/>
        <v>387</v>
      </c>
    </row>
    <row r="65" spans="1:32" ht="15" customHeight="1" thickBot="1" x14ac:dyDescent="0.3">
      <c r="A65" s="42">
        <v>60</v>
      </c>
      <c r="B65" s="21" t="s">
        <v>26</v>
      </c>
      <c r="C65" s="187" t="s">
        <v>107</v>
      </c>
      <c r="D65" s="1078">
        <v>5</v>
      </c>
      <c r="E65" s="1110">
        <v>51.6</v>
      </c>
      <c r="F65" s="1080">
        <v>56.57</v>
      </c>
      <c r="G65" s="133">
        <v>4</v>
      </c>
      <c r="H65" s="109">
        <v>47.75</v>
      </c>
      <c r="I65" s="646">
        <v>53.3</v>
      </c>
      <c r="J65" s="667">
        <v>2</v>
      </c>
      <c r="K65" s="109">
        <v>41.5</v>
      </c>
      <c r="L65" s="646">
        <v>61.5</v>
      </c>
      <c r="M65" s="677">
        <v>1</v>
      </c>
      <c r="N65" s="270">
        <v>95</v>
      </c>
      <c r="O65" s="1079">
        <v>60.28</v>
      </c>
      <c r="P65" s="136">
        <v>2</v>
      </c>
      <c r="Q65" s="372">
        <v>65</v>
      </c>
      <c r="R65" s="137">
        <v>59.97</v>
      </c>
      <c r="S65" s="173">
        <v>1</v>
      </c>
      <c r="T65" s="1162">
        <v>39</v>
      </c>
      <c r="U65" s="141">
        <v>57.56</v>
      </c>
      <c r="V65" s="182">
        <v>2</v>
      </c>
      <c r="W65" s="860">
        <v>36</v>
      </c>
      <c r="X65" s="151">
        <v>62.57</v>
      </c>
      <c r="Y65" s="609">
        <v>53</v>
      </c>
      <c r="Z65" s="609">
        <v>63</v>
      </c>
      <c r="AA65" s="609">
        <v>77</v>
      </c>
      <c r="AB65" s="609">
        <v>1</v>
      </c>
      <c r="AC65" s="143">
        <v>23</v>
      </c>
      <c r="AD65" s="115">
        <v>90</v>
      </c>
      <c r="AE65" s="198">
        <v>85</v>
      </c>
      <c r="AF65" s="193">
        <f t="shared" si="1"/>
        <v>392</v>
      </c>
    </row>
    <row r="66" spans="1:32" ht="15" customHeight="1" x14ac:dyDescent="0.25">
      <c r="A66" s="38">
        <v>61</v>
      </c>
      <c r="B66" s="32" t="s">
        <v>2</v>
      </c>
      <c r="C66" s="1106" t="s">
        <v>191</v>
      </c>
      <c r="D66" s="883">
        <v>16</v>
      </c>
      <c r="E66" s="378">
        <v>40.5</v>
      </c>
      <c r="F66" s="349">
        <v>56.57</v>
      </c>
      <c r="G66" s="439">
        <v>7</v>
      </c>
      <c r="H66" s="378">
        <v>44</v>
      </c>
      <c r="I66" s="636">
        <v>53.3</v>
      </c>
      <c r="J66" s="674">
        <v>4</v>
      </c>
      <c r="K66" s="378">
        <v>55</v>
      </c>
      <c r="L66" s="636">
        <v>61.5</v>
      </c>
      <c r="M66" s="666">
        <v>5</v>
      </c>
      <c r="N66" s="417">
        <v>39</v>
      </c>
      <c r="O66" s="361">
        <v>60.28</v>
      </c>
      <c r="P66" s="166">
        <v>1</v>
      </c>
      <c r="Q66" s="866">
        <v>65</v>
      </c>
      <c r="R66" s="50">
        <v>59.97</v>
      </c>
      <c r="S66" s="77">
        <v>2</v>
      </c>
      <c r="T66" s="78">
        <v>56.5</v>
      </c>
      <c r="U66" s="140">
        <v>57.56</v>
      </c>
      <c r="V66" s="149">
        <v>4</v>
      </c>
      <c r="W66" s="79">
        <v>57.5</v>
      </c>
      <c r="X66" s="50">
        <v>62.57</v>
      </c>
      <c r="Y66" s="607">
        <v>67</v>
      </c>
      <c r="Z66" s="607">
        <v>70</v>
      </c>
      <c r="AA66" s="607">
        <v>53</v>
      </c>
      <c r="AB66" s="607">
        <v>83</v>
      </c>
      <c r="AC66" s="142">
        <v>24</v>
      </c>
      <c r="AD66" s="167">
        <v>41</v>
      </c>
      <c r="AE66" s="199">
        <v>54</v>
      </c>
      <c r="AF66" s="194">
        <f t="shared" si="1"/>
        <v>392</v>
      </c>
    </row>
    <row r="67" spans="1:32" ht="15" customHeight="1" x14ac:dyDescent="0.25">
      <c r="A67" s="39">
        <v>62</v>
      </c>
      <c r="B67" s="17" t="s">
        <v>2</v>
      </c>
      <c r="C67" s="124" t="s">
        <v>1</v>
      </c>
      <c r="D67" s="850"/>
      <c r="E67" s="417"/>
      <c r="F67" s="361">
        <v>56.57</v>
      </c>
      <c r="G67" s="849">
        <v>5</v>
      </c>
      <c r="H67" s="109">
        <v>59.6</v>
      </c>
      <c r="I67" s="637">
        <v>53.3</v>
      </c>
      <c r="J67" s="853">
        <v>2</v>
      </c>
      <c r="K67" s="109">
        <v>57.5</v>
      </c>
      <c r="L67" s="637">
        <v>61.5</v>
      </c>
      <c r="M67" s="667">
        <v>6</v>
      </c>
      <c r="N67" s="109">
        <v>32</v>
      </c>
      <c r="O67" s="361">
        <v>60.28</v>
      </c>
      <c r="P67" s="133">
        <v>2</v>
      </c>
      <c r="Q67" s="52">
        <v>65.5</v>
      </c>
      <c r="R67" s="134">
        <v>59.97</v>
      </c>
      <c r="S67" s="690">
        <v>4</v>
      </c>
      <c r="T67" s="62">
        <v>36.75</v>
      </c>
      <c r="U67" s="140">
        <v>57.56</v>
      </c>
      <c r="V67" s="145">
        <v>1</v>
      </c>
      <c r="W67" s="56">
        <v>73</v>
      </c>
      <c r="X67" s="50">
        <v>62.57</v>
      </c>
      <c r="Y67" s="607">
        <v>96</v>
      </c>
      <c r="Z67" s="607">
        <v>34</v>
      </c>
      <c r="AA67" s="607">
        <v>47</v>
      </c>
      <c r="AB67" s="607">
        <v>92</v>
      </c>
      <c r="AC67" s="142">
        <v>21</v>
      </c>
      <c r="AD67" s="104">
        <v>94</v>
      </c>
      <c r="AE67" s="197">
        <v>11</v>
      </c>
      <c r="AF67" s="191">
        <f t="shared" si="1"/>
        <v>395</v>
      </c>
    </row>
    <row r="68" spans="1:32" ht="15" customHeight="1" x14ac:dyDescent="0.25">
      <c r="A68" s="39">
        <v>63</v>
      </c>
      <c r="B68" s="17" t="s">
        <v>40</v>
      </c>
      <c r="C68" s="125" t="s">
        <v>77</v>
      </c>
      <c r="D68" s="1027">
        <v>4</v>
      </c>
      <c r="E68" s="420">
        <v>49.8</v>
      </c>
      <c r="F68" s="357">
        <v>56.57</v>
      </c>
      <c r="G68" s="438">
        <v>6</v>
      </c>
      <c r="H68" s="107">
        <v>40.833333333333343</v>
      </c>
      <c r="I68" s="644">
        <v>53.3</v>
      </c>
      <c r="J68" s="676">
        <v>3</v>
      </c>
      <c r="K68" s="107">
        <v>49</v>
      </c>
      <c r="L68" s="644">
        <v>61.5</v>
      </c>
      <c r="M68" s="669">
        <v>5</v>
      </c>
      <c r="N68" s="107">
        <v>46.4</v>
      </c>
      <c r="O68" s="357">
        <v>60.28</v>
      </c>
      <c r="P68" s="135">
        <v>6</v>
      </c>
      <c r="Q68" s="61">
        <v>53.5</v>
      </c>
      <c r="R68" s="134">
        <v>59.97</v>
      </c>
      <c r="S68" s="690">
        <v>2</v>
      </c>
      <c r="T68" s="55">
        <v>74.5</v>
      </c>
      <c r="U68" s="140">
        <v>57.56</v>
      </c>
      <c r="V68" s="145">
        <v>6</v>
      </c>
      <c r="W68" s="49">
        <v>50.333300000000001</v>
      </c>
      <c r="X68" s="50">
        <v>62.57</v>
      </c>
      <c r="Y68" s="607">
        <v>56</v>
      </c>
      <c r="Z68" s="607">
        <v>75</v>
      </c>
      <c r="AA68" s="607">
        <v>64</v>
      </c>
      <c r="AB68" s="610">
        <v>72</v>
      </c>
      <c r="AC68" s="142">
        <v>56</v>
      </c>
      <c r="AD68" s="104">
        <v>4</v>
      </c>
      <c r="AE68" s="197">
        <v>72</v>
      </c>
      <c r="AF68" s="191">
        <f t="shared" si="1"/>
        <v>399</v>
      </c>
    </row>
    <row r="69" spans="1:32" ht="15" customHeight="1" x14ac:dyDescent="0.25">
      <c r="A69" s="39">
        <v>64</v>
      </c>
      <c r="B69" s="17" t="s">
        <v>52</v>
      </c>
      <c r="C69" s="128" t="s">
        <v>64</v>
      </c>
      <c r="D69" s="663">
        <v>6</v>
      </c>
      <c r="E69" s="1066">
        <v>44.7</v>
      </c>
      <c r="F69" s="365">
        <v>56.57</v>
      </c>
      <c r="G69" s="1100">
        <v>2</v>
      </c>
      <c r="H69" s="419">
        <v>51.5</v>
      </c>
      <c r="I69" s="641">
        <v>53.3</v>
      </c>
      <c r="J69" s="1103">
        <v>2</v>
      </c>
      <c r="K69" s="419">
        <v>40</v>
      </c>
      <c r="L69" s="641">
        <v>61.5</v>
      </c>
      <c r="M69" s="671">
        <v>5</v>
      </c>
      <c r="N69" s="418">
        <v>56.2</v>
      </c>
      <c r="O69" s="365">
        <v>60.28</v>
      </c>
      <c r="P69" s="133">
        <v>5</v>
      </c>
      <c r="Q69" s="52">
        <v>49.8</v>
      </c>
      <c r="R69" s="134">
        <v>59.97</v>
      </c>
      <c r="S69" s="690">
        <v>3</v>
      </c>
      <c r="T69" s="47">
        <v>54</v>
      </c>
      <c r="U69" s="140">
        <v>57.56</v>
      </c>
      <c r="V69" s="145">
        <v>2</v>
      </c>
      <c r="W69" s="49">
        <v>62.5</v>
      </c>
      <c r="X69" s="50">
        <v>62.57</v>
      </c>
      <c r="Y69" s="607">
        <v>63</v>
      </c>
      <c r="Z69" s="607">
        <v>52</v>
      </c>
      <c r="AA69" s="607">
        <v>80</v>
      </c>
      <c r="AB69" s="607">
        <v>47</v>
      </c>
      <c r="AC69" s="142">
        <v>68</v>
      </c>
      <c r="AD69" s="104">
        <v>51</v>
      </c>
      <c r="AE69" s="197">
        <v>38</v>
      </c>
      <c r="AF69" s="191">
        <f t="shared" si="1"/>
        <v>399</v>
      </c>
    </row>
    <row r="70" spans="1:32" ht="15" customHeight="1" x14ac:dyDescent="0.25">
      <c r="A70" s="39">
        <v>65</v>
      </c>
      <c r="B70" s="17" t="s">
        <v>0</v>
      </c>
      <c r="C70" s="125" t="s">
        <v>98</v>
      </c>
      <c r="D70" s="1027">
        <v>2</v>
      </c>
      <c r="E70" s="420">
        <v>25.5</v>
      </c>
      <c r="F70" s="357">
        <v>56.57</v>
      </c>
      <c r="G70" s="438">
        <v>6</v>
      </c>
      <c r="H70" s="107">
        <v>63.5</v>
      </c>
      <c r="I70" s="644">
        <v>53.3</v>
      </c>
      <c r="J70" s="676">
        <v>3</v>
      </c>
      <c r="K70" s="107">
        <v>52.33</v>
      </c>
      <c r="L70" s="644">
        <v>61.5</v>
      </c>
      <c r="M70" s="669">
        <v>5</v>
      </c>
      <c r="N70" s="107">
        <v>45</v>
      </c>
      <c r="O70" s="357">
        <v>60.28</v>
      </c>
      <c r="P70" s="135">
        <v>4</v>
      </c>
      <c r="Q70" s="61">
        <v>45.25</v>
      </c>
      <c r="R70" s="134">
        <v>59.97</v>
      </c>
      <c r="S70" s="688">
        <v>4</v>
      </c>
      <c r="T70" s="97">
        <v>39.25</v>
      </c>
      <c r="U70" s="140">
        <v>57.56</v>
      </c>
      <c r="V70" s="145">
        <v>1</v>
      </c>
      <c r="W70" s="1073">
        <v>97</v>
      </c>
      <c r="X70" s="50">
        <v>62.57</v>
      </c>
      <c r="Y70" s="607">
        <v>84</v>
      </c>
      <c r="Z70" s="607">
        <v>22</v>
      </c>
      <c r="AA70" s="607">
        <v>58</v>
      </c>
      <c r="AB70" s="607">
        <v>74</v>
      </c>
      <c r="AC70" s="142">
        <v>77</v>
      </c>
      <c r="AD70" s="104">
        <v>88</v>
      </c>
      <c r="AE70" s="197">
        <v>1</v>
      </c>
      <c r="AF70" s="191">
        <f t="shared" ref="AF70:AF101" si="2">SUM(Y70:AE70)</f>
        <v>404</v>
      </c>
    </row>
    <row r="71" spans="1:32" ht="15" customHeight="1" x14ac:dyDescent="0.25">
      <c r="A71" s="39">
        <v>66</v>
      </c>
      <c r="B71" s="17" t="s">
        <v>40</v>
      </c>
      <c r="C71" s="125" t="s">
        <v>39</v>
      </c>
      <c r="D71" s="1027">
        <v>4</v>
      </c>
      <c r="E71" s="420">
        <v>57.8</v>
      </c>
      <c r="F71" s="357">
        <v>56.57</v>
      </c>
      <c r="G71" s="188">
        <v>10</v>
      </c>
      <c r="H71" s="420">
        <v>41.6</v>
      </c>
      <c r="I71" s="644">
        <v>53.3</v>
      </c>
      <c r="J71" s="672">
        <v>2</v>
      </c>
      <c r="K71" s="420">
        <v>46.5</v>
      </c>
      <c r="L71" s="644">
        <v>61.5</v>
      </c>
      <c r="M71" s="673">
        <v>7</v>
      </c>
      <c r="N71" s="107">
        <v>58.14</v>
      </c>
      <c r="O71" s="357">
        <v>60.28</v>
      </c>
      <c r="P71" s="135">
        <v>4</v>
      </c>
      <c r="Q71" s="61">
        <v>62.75</v>
      </c>
      <c r="R71" s="134">
        <v>59.97</v>
      </c>
      <c r="S71" s="690">
        <v>6</v>
      </c>
      <c r="T71" s="47">
        <v>44.833333333333336</v>
      </c>
      <c r="U71" s="140">
        <v>57.56</v>
      </c>
      <c r="V71" s="145">
        <v>4</v>
      </c>
      <c r="W71" s="49">
        <v>50.25</v>
      </c>
      <c r="X71" s="50">
        <v>62.57</v>
      </c>
      <c r="Y71" s="607">
        <v>38</v>
      </c>
      <c r="Z71" s="607">
        <v>73</v>
      </c>
      <c r="AA71" s="607">
        <v>70</v>
      </c>
      <c r="AB71" s="607">
        <v>40</v>
      </c>
      <c r="AC71" s="142">
        <v>30</v>
      </c>
      <c r="AD71" s="104">
        <v>82</v>
      </c>
      <c r="AE71" s="197">
        <v>73</v>
      </c>
      <c r="AF71" s="191">
        <f t="shared" si="2"/>
        <v>406</v>
      </c>
    </row>
    <row r="72" spans="1:32" ht="15" customHeight="1" x14ac:dyDescent="0.25">
      <c r="A72" s="39">
        <v>67</v>
      </c>
      <c r="B72" s="17" t="s">
        <v>26</v>
      </c>
      <c r="C72" s="126" t="s">
        <v>186</v>
      </c>
      <c r="D72" s="1041">
        <v>3</v>
      </c>
      <c r="E72" s="1083">
        <v>19.7</v>
      </c>
      <c r="F72" s="362">
        <v>56.57</v>
      </c>
      <c r="G72" s="1081">
        <v>1</v>
      </c>
      <c r="H72" s="1083">
        <v>46</v>
      </c>
      <c r="I72" s="647">
        <v>53.3</v>
      </c>
      <c r="J72" s="1085"/>
      <c r="K72" s="1042"/>
      <c r="L72" s="647">
        <v>61.5</v>
      </c>
      <c r="M72" s="676">
        <v>1</v>
      </c>
      <c r="N72" s="426">
        <v>39</v>
      </c>
      <c r="O72" s="362">
        <v>60.28</v>
      </c>
      <c r="P72" s="135">
        <v>2</v>
      </c>
      <c r="Q72" s="61">
        <v>56</v>
      </c>
      <c r="R72" s="134">
        <v>59.97</v>
      </c>
      <c r="S72" s="690">
        <v>1</v>
      </c>
      <c r="T72" s="47">
        <v>73</v>
      </c>
      <c r="U72" s="140">
        <v>57.56</v>
      </c>
      <c r="V72" s="145">
        <v>2</v>
      </c>
      <c r="W72" s="1091">
        <v>71.5</v>
      </c>
      <c r="X72" s="50">
        <v>62.57</v>
      </c>
      <c r="Y72" s="607">
        <v>90</v>
      </c>
      <c r="Z72" s="607">
        <v>67</v>
      </c>
      <c r="AA72" s="843">
        <v>100</v>
      </c>
      <c r="AB72" s="607">
        <v>84</v>
      </c>
      <c r="AC72" s="142">
        <v>49</v>
      </c>
      <c r="AD72" s="104">
        <v>6</v>
      </c>
      <c r="AE72" s="197">
        <v>12</v>
      </c>
      <c r="AF72" s="191">
        <f t="shared" si="2"/>
        <v>408</v>
      </c>
    </row>
    <row r="73" spans="1:32" ht="15" customHeight="1" x14ac:dyDescent="0.25">
      <c r="A73" s="39">
        <v>68</v>
      </c>
      <c r="B73" s="17" t="s">
        <v>52</v>
      </c>
      <c r="C73" s="124" t="s">
        <v>57</v>
      </c>
      <c r="D73" s="850">
        <v>5</v>
      </c>
      <c r="E73" s="417">
        <v>39.4</v>
      </c>
      <c r="F73" s="361">
        <v>56.57</v>
      </c>
      <c r="G73" s="617">
        <v>5</v>
      </c>
      <c r="H73" s="419">
        <v>60.2</v>
      </c>
      <c r="I73" s="637">
        <v>53.3</v>
      </c>
      <c r="J73" s="670">
        <v>1</v>
      </c>
      <c r="K73" s="419">
        <v>41</v>
      </c>
      <c r="L73" s="637">
        <v>61.5</v>
      </c>
      <c r="M73" s="670">
        <v>2</v>
      </c>
      <c r="N73" s="419">
        <v>50.5</v>
      </c>
      <c r="O73" s="357">
        <v>60.28</v>
      </c>
      <c r="P73" s="133">
        <v>4</v>
      </c>
      <c r="Q73" s="52">
        <v>60</v>
      </c>
      <c r="R73" s="134">
        <v>59.97</v>
      </c>
      <c r="S73" s="690">
        <v>5</v>
      </c>
      <c r="T73" s="47">
        <v>53</v>
      </c>
      <c r="U73" s="140">
        <v>57.56</v>
      </c>
      <c r="V73" s="145">
        <v>4</v>
      </c>
      <c r="W73" s="56">
        <v>43.25</v>
      </c>
      <c r="X73" s="50">
        <v>62.57</v>
      </c>
      <c r="Y73" s="607">
        <v>69</v>
      </c>
      <c r="Z73" s="607">
        <v>32</v>
      </c>
      <c r="AA73" s="607">
        <v>78</v>
      </c>
      <c r="AB73" s="607">
        <v>60</v>
      </c>
      <c r="AC73" s="142">
        <v>38</v>
      </c>
      <c r="AD73" s="104">
        <v>56</v>
      </c>
      <c r="AE73" s="197">
        <v>80</v>
      </c>
      <c r="AF73" s="191">
        <f t="shared" si="2"/>
        <v>413</v>
      </c>
    </row>
    <row r="74" spans="1:32" ht="15" customHeight="1" x14ac:dyDescent="0.25">
      <c r="A74" s="39">
        <v>69</v>
      </c>
      <c r="B74" s="17" t="s">
        <v>40</v>
      </c>
      <c r="C74" s="125" t="s">
        <v>75</v>
      </c>
      <c r="D74" s="1027">
        <v>7</v>
      </c>
      <c r="E74" s="420">
        <v>62.9</v>
      </c>
      <c r="F74" s="357">
        <v>56.57</v>
      </c>
      <c r="G74" s="133">
        <v>15</v>
      </c>
      <c r="H74" s="107">
        <v>40.666666666666657</v>
      </c>
      <c r="I74" s="644">
        <v>53.3</v>
      </c>
      <c r="J74" s="667">
        <v>3</v>
      </c>
      <c r="K74" s="107">
        <v>49</v>
      </c>
      <c r="L74" s="644">
        <v>61.5</v>
      </c>
      <c r="M74" s="673">
        <v>7</v>
      </c>
      <c r="N74" s="107">
        <v>59.57</v>
      </c>
      <c r="O74" s="357">
        <v>60.28</v>
      </c>
      <c r="P74" s="135">
        <v>6</v>
      </c>
      <c r="Q74" s="61">
        <v>45</v>
      </c>
      <c r="R74" s="134">
        <v>59.97</v>
      </c>
      <c r="S74" s="690">
        <v>4</v>
      </c>
      <c r="T74" s="47">
        <v>47</v>
      </c>
      <c r="U74" s="140">
        <v>57.56</v>
      </c>
      <c r="V74" s="145">
        <v>4</v>
      </c>
      <c r="W74" s="49">
        <v>53.25</v>
      </c>
      <c r="X74" s="50">
        <v>62.57</v>
      </c>
      <c r="Y74" s="607">
        <v>25</v>
      </c>
      <c r="Z74" s="607">
        <v>76</v>
      </c>
      <c r="AA74" s="607">
        <v>65</v>
      </c>
      <c r="AB74" s="610">
        <v>37</v>
      </c>
      <c r="AC74" s="142">
        <v>78</v>
      </c>
      <c r="AD74" s="104">
        <v>77</v>
      </c>
      <c r="AE74" s="197">
        <v>68</v>
      </c>
      <c r="AF74" s="191">
        <f t="shared" si="2"/>
        <v>426</v>
      </c>
    </row>
    <row r="75" spans="1:32" ht="15" customHeight="1" thickBot="1" x14ac:dyDescent="0.3">
      <c r="A75" s="42">
        <v>70</v>
      </c>
      <c r="B75" s="21" t="s">
        <v>32</v>
      </c>
      <c r="C75" s="369" t="s">
        <v>87</v>
      </c>
      <c r="D75" s="1028">
        <v>2</v>
      </c>
      <c r="E75" s="258">
        <v>36</v>
      </c>
      <c r="F75" s="1044">
        <v>56.57</v>
      </c>
      <c r="G75" s="172">
        <v>2</v>
      </c>
      <c r="H75" s="619">
        <v>67</v>
      </c>
      <c r="I75" s="880">
        <v>53.3</v>
      </c>
      <c r="J75" s="707">
        <v>1</v>
      </c>
      <c r="K75" s="619">
        <v>47</v>
      </c>
      <c r="L75" s="880">
        <v>61.5</v>
      </c>
      <c r="M75" s="856">
        <v>3</v>
      </c>
      <c r="N75" s="662">
        <v>63</v>
      </c>
      <c r="O75" s="881">
        <v>60.28</v>
      </c>
      <c r="P75" s="656">
        <v>2</v>
      </c>
      <c r="Q75" s="161">
        <v>37</v>
      </c>
      <c r="R75" s="657">
        <v>59.97</v>
      </c>
      <c r="S75" s="162">
        <v>3</v>
      </c>
      <c r="T75" s="696">
        <v>50.666666666666664</v>
      </c>
      <c r="U75" s="163">
        <v>57.56</v>
      </c>
      <c r="V75" s="695"/>
      <c r="W75" s="100"/>
      <c r="X75" s="164">
        <v>62.57</v>
      </c>
      <c r="Y75" s="608">
        <v>74</v>
      </c>
      <c r="Z75" s="608">
        <v>13</v>
      </c>
      <c r="AA75" s="608">
        <v>69</v>
      </c>
      <c r="AB75" s="608">
        <v>30</v>
      </c>
      <c r="AC75" s="41">
        <v>90</v>
      </c>
      <c r="AD75" s="658">
        <v>64</v>
      </c>
      <c r="AE75" s="659">
        <v>87</v>
      </c>
      <c r="AF75" s="192">
        <f t="shared" si="2"/>
        <v>427</v>
      </c>
    </row>
    <row r="76" spans="1:32" ht="15" customHeight="1" x14ac:dyDescent="0.25">
      <c r="A76" s="38">
        <v>71</v>
      </c>
      <c r="B76" s="32" t="s">
        <v>2</v>
      </c>
      <c r="C76" s="1106" t="s">
        <v>192</v>
      </c>
      <c r="D76" s="883">
        <v>2</v>
      </c>
      <c r="E76" s="378">
        <v>15</v>
      </c>
      <c r="F76" s="1120">
        <v>56.57</v>
      </c>
      <c r="G76" s="1152">
        <v>4</v>
      </c>
      <c r="H76" s="1154">
        <v>45.5</v>
      </c>
      <c r="I76" s="238">
        <v>53.3</v>
      </c>
      <c r="J76" s="1086">
        <v>1</v>
      </c>
      <c r="K76" s="1154">
        <v>83</v>
      </c>
      <c r="L76" s="1124">
        <v>61.5</v>
      </c>
      <c r="M76" s="1158"/>
      <c r="N76" s="408"/>
      <c r="O76" s="349">
        <v>60.28</v>
      </c>
      <c r="P76" s="178">
        <v>2</v>
      </c>
      <c r="Q76" s="179">
        <v>68</v>
      </c>
      <c r="R76" s="132">
        <v>59.97</v>
      </c>
      <c r="S76" s="130">
        <v>4</v>
      </c>
      <c r="T76" s="170">
        <v>47.5</v>
      </c>
      <c r="U76" s="138">
        <v>57.56</v>
      </c>
      <c r="V76" s="144">
        <v>1</v>
      </c>
      <c r="W76" s="1089">
        <v>44</v>
      </c>
      <c r="X76" s="132">
        <v>62.57</v>
      </c>
      <c r="Y76" s="605">
        <v>92</v>
      </c>
      <c r="Z76" s="605">
        <v>68</v>
      </c>
      <c r="AA76" s="605">
        <v>2</v>
      </c>
      <c r="AB76" s="605">
        <v>98</v>
      </c>
      <c r="AC76" s="171">
        <v>16</v>
      </c>
      <c r="AD76" s="106">
        <v>73</v>
      </c>
      <c r="AE76" s="195">
        <v>79</v>
      </c>
      <c r="AF76" s="190">
        <f t="shared" si="2"/>
        <v>428</v>
      </c>
    </row>
    <row r="77" spans="1:32" ht="15" customHeight="1" x14ac:dyDescent="0.25">
      <c r="A77" s="39">
        <v>72</v>
      </c>
      <c r="B77" s="17" t="s">
        <v>26</v>
      </c>
      <c r="C77" s="126" t="s">
        <v>91</v>
      </c>
      <c r="D77" s="1041"/>
      <c r="E77" s="1083"/>
      <c r="F77" s="362">
        <v>56.57</v>
      </c>
      <c r="G77" s="438"/>
      <c r="H77" s="426"/>
      <c r="I77" s="647">
        <v>53.3</v>
      </c>
      <c r="J77" s="676">
        <v>5</v>
      </c>
      <c r="K77" s="426">
        <v>54</v>
      </c>
      <c r="L77" s="647">
        <v>61.5</v>
      </c>
      <c r="M77" s="676">
        <v>1</v>
      </c>
      <c r="N77" s="426">
        <v>47</v>
      </c>
      <c r="O77" s="362">
        <v>60.28</v>
      </c>
      <c r="P77" s="135">
        <v>1</v>
      </c>
      <c r="Q77" s="61">
        <v>43</v>
      </c>
      <c r="R77" s="134">
        <v>59.97</v>
      </c>
      <c r="S77" s="690">
        <v>3</v>
      </c>
      <c r="T77" s="66">
        <v>71</v>
      </c>
      <c r="U77" s="140">
        <v>57.56</v>
      </c>
      <c r="V77" s="145">
        <v>4</v>
      </c>
      <c r="W77" s="49">
        <v>67.5</v>
      </c>
      <c r="X77" s="50">
        <v>62.57</v>
      </c>
      <c r="Y77" s="607">
        <v>96</v>
      </c>
      <c r="Z77" s="607">
        <v>92</v>
      </c>
      <c r="AA77" s="607">
        <v>56</v>
      </c>
      <c r="AB77" s="607">
        <v>71</v>
      </c>
      <c r="AC77" s="142">
        <v>81</v>
      </c>
      <c r="AD77" s="104">
        <v>10</v>
      </c>
      <c r="AE77" s="197">
        <v>23</v>
      </c>
      <c r="AF77" s="191">
        <f t="shared" si="2"/>
        <v>429</v>
      </c>
    </row>
    <row r="78" spans="1:32" ht="15" customHeight="1" x14ac:dyDescent="0.25">
      <c r="A78" s="39">
        <v>73</v>
      </c>
      <c r="B78" s="17" t="s">
        <v>26</v>
      </c>
      <c r="C78" s="126" t="s">
        <v>94</v>
      </c>
      <c r="D78" s="1041">
        <v>4</v>
      </c>
      <c r="E78" s="1083">
        <v>57</v>
      </c>
      <c r="F78" s="362">
        <v>56.57</v>
      </c>
      <c r="G78" s="879">
        <v>6</v>
      </c>
      <c r="H78" s="426">
        <v>48.666666666666657</v>
      </c>
      <c r="I78" s="647">
        <v>53.3</v>
      </c>
      <c r="J78" s="667">
        <v>5</v>
      </c>
      <c r="K78" s="426">
        <v>43</v>
      </c>
      <c r="L78" s="647">
        <v>61.5</v>
      </c>
      <c r="M78" s="676">
        <v>2</v>
      </c>
      <c r="N78" s="426">
        <v>47</v>
      </c>
      <c r="O78" s="362">
        <v>60.28</v>
      </c>
      <c r="P78" s="135">
        <v>6</v>
      </c>
      <c r="Q78" s="61">
        <v>38.166666666666664</v>
      </c>
      <c r="R78" s="134">
        <v>59.97</v>
      </c>
      <c r="S78" s="690">
        <v>6</v>
      </c>
      <c r="T78" s="47">
        <v>54.166666666666664</v>
      </c>
      <c r="U78" s="140">
        <v>57.56</v>
      </c>
      <c r="V78" s="145">
        <v>3</v>
      </c>
      <c r="W78" s="99">
        <v>60.33</v>
      </c>
      <c r="X78" s="50">
        <v>62.57</v>
      </c>
      <c r="Y78" s="607">
        <v>43</v>
      </c>
      <c r="Z78" s="607">
        <v>60</v>
      </c>
      <c r="AA78" s="607">
        <v>75</v>
      </c>
      <c r="AB78" s="607">
        <v>70</v>
      </c>
      <c r="AC78" s="142">
        <v>88</v>
      </c>
      <c r="AD78" s="104">
        <v>50</v>
      </c>
      <c r="AE78" s="197">
        <v>44</v>
      </c>
      <c r="AF78" s="191">
        <f t="shared" si="2"/>
        <v>430</v>
      </c>
    </row>
    <row r="79" spans="1:32" ht="15" customHeight="1" x14ac:dyDescent="0.25">
      <c r="A79" s="421">
        <v>74</v>
      </c>
      <c r="B79" s="17" t="s">
        <v>2</v>
      </c>
      <c r="C79" s="202" t="s">
        <v>189</v>
      </c>
      <c r="D79" s="1040">
        <v>7</v>
      </c>
      <c r="E79" s="878">
        <v>49</v>
      </c>
      <c r="F79" s="359">
        <v>56.57</v>
      </c>
      <c r="G79" s="438">
        <v>7</v>
      </c>
      <c r="H79" s="109">
        <v>43.714285714285722</v>
      </c>
      <c r="I79" s="649">
        <v>53.3</v>
      </c>
      <c r="J79" s="676">
        <v>2</v>
      </c>
      <c r="K79" s="109">
        <v>51</v>
      </c>
      <c r="L79" s="649">
        <v>61.5</v>
      </c>
      <c r="M79" s="667">
        <v>6</v>
      </c>
      <c r="N79" s="109">
        <v>59.833333333333336</v>
      </c>
      <c r="O79" s="359">
        <v>60.28</v>
      </c>
      <c r="P79" s="133">
        <v>4</v>
      </c>
      <c r="Q79" s="52">
        <v>47.75</v>
      </c>
      <c r="R79" s="134">
        <v>59.97</v>
      </c>
      <c r="S79" s="690">
        <v>9</v>
      </c>
      <c r="T79" s="47">
        <v>44.111111111111114</v>
      </c>
      <c r="U79" s="140">
        <v>57.56</v>
      </c>
      <c r="V79" s="145">
        <v>8</v>
      </c>
      <c r="W79" s="49">
        <v>54.75</v>
      </c>
      <c r="X79" s="50">
        <v>62.57</v>
      </c>
      <c r="Y79" s="607">
        <v>57</v>
      </c>
      <c r="Z79" s="607">
        <v>71</v>
      </c>
      <c r="AA79" s="607">
        <v>61</v>
      </c>
      <c r="AB79" s="607">
        <v>36</v>
      </c>
      <c r="AC79" s="142">
        <v>73</v>
      </c>
      <c r="AD79" s="104">
        <v>84</v>
      </c>
      <c r="AE79" s="197">
        <v>63</v>
      </c>
      <c r="AF79" s="191">
        <f t="shared" si="2"/>
        <v>445</v>
      </c>
    </row>
    <row r="80" spans="1:32" ht="15" customHeight="1" x14ac:dyDescent="0.25">
      <c r="A80" s="39">
        <v>75</v>
      </c>
      <c r="B80" s="288" t="s">
        <v>0</v>
      </c>
      <c r="C80" s="124" t="s">
        <v>161</v>
      </c>
      <c r="D80" s="850">
        <v>25</v>
      </c>
      <c r="E80" s="417">
        <v>59.64</v>
      </c>
      <c r="F80" s="361">
        <v>56.57</v>
      </c>
      <c r="G80" s="166">
        <v>20</v>
      </c>
      <c r="H80" s="420">
        <v>52.5</v>
      </c>
      <c r="I80" s="641">
        <v>53.3</v>
      </c>
      <c r="J80" s="666">
        <v>13</v>
      </c>
      <c r="K80" s="420">
        <v>40.46</v>
      </c>
      <c r="L80" s="641">
        <v>61.5</v>
      </c>
      <c r="M80" s="669">
        <v>11</v>
      </c>
      <c r="N80" s="107">
        <v>49</v>
      </c>
      <c r="O80" s="365">
        <v>60.28</v>
      </c>
      <c r="P80" s="133">
        <v>2</v>
      </c>
      <c r="Q80" s="52">
        <v>58.5</v>
      </c>
      <c r="R80" s="134">
        <v>59.97</v>
      </c>
      <c r="S80" s="687"/>
      <c r="T80" s="96"/>
      <c r="U80" s="140">
        <v>57.56</v>
      </c>
      <c r="V80" s="148"/>
      <c r="W80" s="96"/>
      <c r="X80" s="50">
        <v>62.57</v>
      </c>
      <c r="Y80" s="607">
        <v>34</v>
      </c>
      <c r="Z80" s="607">
        <v>51</v>
      </c>
      <c r="AA80" s="607">
        <v>79</v>
      </c>
      <c r="AB80" s="607">
        <v>62</v>
      </c>
      <c r="AC80" s="142">
        <v>40</v>
      </c>
      <c r="AD80" s="104">
        <v>97</v>
      </c>
      <c r="AE80" s="197">
        <v>87</v>
      </c>
      <c r="AF80" s="191">
        <f t="shared" si="2"/>
        <v>450</v>
      </c>
    </row>
    <row r="81" spans="1:32" ht="15" customHeight="1" x14ac:dyDescent="0.25">
      <c r="A81" s="39">
        <v>76</v>
      </c>
      <c r="B81" s="17" t="s">
        <v>32</v>
      </c>
      <c r="C81" s="127" t="s">
        <v>31</v>
      </c>
      <c r="D81" s="1045">
        <v>1</v>
      </c>
      <c r="E81" s="1146">
        <v>58</v>
      </c>
      <c r="F81" s="364">
        <v>56.57</v>
      </c>
      <c r="G81" s="133"/>
      <c r="H81" s="107"/>
      <c r="I81" s="716">
        <v>53.3</v>
      </c>
      <c r="J81" s="667">
        <v>5</v>
      </c>
      <c r="K81" s="107">
        <v>36</v>
      </c>
      <c r="L81" s="716">
        <v>61.5</v>
      </c>
      <c r="M81" s="673">
        <v>3</v>
      </c>
      <c r="N81" s="107">
        <v>55</v>
      </c>
      <c r="O81" s="364">
        <v>60.28</v>
      </c>
      <c r="P81" s="133"/>
      <c r="Q81" s="52"/>
      <c r="R81" s="134">
        <v>59.97</v>
      </c>
      <c r="S81" s="690">
        <v>3</v>
      </c>
      <c r="T81" s="47">
        <v>44.333333333333336</v>
      </c>
      <c r="U81" s="140">
        <v>57.56</v>
      </c>
      <c r="V81" s="145">
        <v>1</v>
      </c>
      <c r="W81" s="58">
        <v>79</v>
      </c>
      <c r="X81" s="50">
        <v>62.57</v>
      </c>
      <c r="Y81" s="607">
        <v>37</v>
      </c>
      <c r="Z81" s="607">
        <v>92</v>
      </c>
      <c r="AA81" s="607">
        <v>88</v>
      </c>
      <c r="AB81" s="607">
        <v>50</v>
      </c>
      <c r="AC81" s="142">
        <v>100</v>
      </c>
      <c r="AD81" s="104">
        <v>83</v>
      </c>
      <c r="AE81" s="197">
        <v>6</v>
      </c>
      <c r="AF81" s="191">
        <f t="shared" si="2"/>
        <v>456</v>
      </c>
    </row>
    <row r="82" spans="1:32" s="5" customFormat="1" ht="15" customHeight="1" x14ac:dyDescent="0.25">
      <c r="A82" s="39">
        <v>77</v>
      </c>
      <c r="B82" s="17" t="s">
        <v>2</v>
      </c>
      <c r="C82" s="202" t="s">
        <v>23</v>
      </c>
      <c r="D82" s="1040">
        <v>1</v>
      </c>
      <c r="E82" s="878">
        <v>24</v>
      </c>
      <c r="F82" s="359">
        <v>56.57</v>
      </c>
      <c r="G82" s="1060">
        <v>2</v>
      </c>
      <c r="H82" s="1064">
        <v>47</v>
      </c>
      <c r="I82" s="649">
        <v>53.3</v>
      </c>
      <c r="J82" s="1069"/>
      <c r="K82" s="1024"/>
      <c r="L82" s="649">
        <v>61.5</v>
      </c>
      <c r="M82" s="667">
        <v>1</v>
      </c>
      <c r="N82" s="109">
        <v>34</v>
      </c>
      <c r="O82" s="359">
        <v>60.28</v>
      </c>
      <c r="P82" s="133">
        <v>3</v>
      </c>
      <c r="Q82" s="52">
        <v>60.333333333333336</v>
      </c>
      <c r="R82" s="134">
        <v>59.97</v>
      </c>
      <c r="S82" s="690">
        <v>3</v>
      </c>
      <c r="T82" s="699">
        <v>67.333333333333329</v>
      </c>
      <c r="U82" s="140">
        <v>57.56</v>
      </c>
      <c r="V82" s="146"/>
      <c r="W82" s="690"/>
      <c r="X82" s="50">
        <v>62.57</v>
      </c>
      <c r="Y82" s="607">
        <v>85</v>
      </c>
      <c r="Z82" s="607">
        <v>64</v>
      </c>
      <c r="AA82" s="843">
        <v>100</v>
      </c>
      <c r="AB82" s="607">
        <v>91</v>
      </c>
      <c r="AC82" s="142">
        <v>37</v>
      </c>
      <c r="AD82" s="104">
        <v>14</v>
      </c>
      <c r="AE82" s="197">
        <v>87</v>
      </c>
      <c r="AF82" s="191">
        <f t="shared" si="2"/>
        <v>478</v>
      </c>
    </row>
    <row r="83" spans="1:32" s="5" customFormat="1" ht="15" customHeight="1" x14ac:dyDescent="0.25">
      <c r="A83" s="39">
        <v>78</v>
      </c>
      <c r="B83" s="17" t="s">
        <v>52</v>
      </c>
      <c r="C83" s="128" t="s">
        <v>51</v>
      </c>
      <c r="D83" s="663">
        <v>3</v>
      </c>
      <c r="E83" s="1066">
        <v>11</v>
      </c>
      <c r="F83" s="365">
        <v>56.57</v>
      </c>
      <c r="G83" s="135">
        <v>1</v>
      </c>
      <c r="H83" s="418">
        <v>82</v>
      </c>
      <c r="I83" s="641">
        <v>53.3</v>
      </c>
      <c r="J83" s="669">
        <v>3</v>
      </c>
      <c r="K83" s="418">
        <v>36.67</v>
      </c>
      <c r="L83" s="641">
        <v>61.5</v>
      </c>
      <c r="M83" s="704"/>
      <c r="N83" s="416"/>
      <c r="O83" s="365">
        <v>60.28</v>
      </c>
      <c r="P83" s="135">
        <v>1</v>
      </c>
      <c r="Q83" s="61">
        <v>67</v>
      </c>
      <c r="R83" s="134">
        <v>59.97</v>
      </c>
      <c r="S83" s="690"/>
      <c r="T83" s="47"/>
      <c r="U83" s="140">
        <v>57.56</v>
      </c>
      <c r="V83" s="145">
        <v>1</v>
      </c>
      <c r="W83" s="867">
        <v>41</v>
      </c>
      <c r="X83" s="50">
        <v>62.57</v>
      </c>
      <c r="Y83" s="607">
        <v>95</v>
      </c>
      <c r="Z83" s="607">
        <v>4</v>
      </c>
      <c r="AA83" s="607">
        <v>87</v>
      </c>
      <c r="AB83" s="607">
        <v>98</v>
      </c>
      <c r="AC83" s="142">
        <v>17</v>
      </c>
      <c r="AD83" s="104">
        <v>97</v>
      </c>
      <c r="AE83" s="197">
        <v>83</v>
      </c>
      <c r="AF83" s="191">
        <f t="shared" si="2"/>
        <v>481</v>
      </c>
    </row>
    <row r="84" spans="1:32" s="5" customFormat="1" ht="15" customHeight="1" x14ac:dyDescent="0.25">
      <c r="A84" s="39">
        <v>79</v>
      </c>
      <c r="B84" s="17" t="s">
        <v>40</v>
      </c>
      <c r="C84" s="1117" t="s">
        <v>179</v>
      </c>
      <c r="D84" s="1027">
        <v>2</v>
      </c>
      <c r="E84" s="420">
        <v>29.5</v>
      </c>
      <c r="F84" s="357">
        <v>56.57</v>
      </c>
      <c r="G84" s="188">
        <v>1</v>
      </c>
      <c r="H84" s="420">
        <v>70</v>
      </c>
      <c r="I84" s="644">
        <v>53.3</v>
      </c>
      <c r="J84" s="672">
        <v>1</v>
      </c>
      <c r="K84" s="420">
        <v>45</v>
      </c>
      <c r="L84" s="644">
        <v>61.5</v>
      </c>
      <c r="M84" s="673">
        <v>1</v>
      </c>
      <c r="N84" s="107">
        <v>43</v>
      </c>
      <c r="O84" s="357">
        <v>60.28</v>
      </c>
      <c r="P84" s="135">
        <v>1</v>
      </c>
      <c r="Q84" s="60">
        <v>25</v>
      </c>
      <c r="R84" s="134">
        <v>59.97</v>
      </c>
      <c r="S84" s="690">
        <v>3</v>
      </c>
      <c r="T84" s="47">
        <v>49.333333333333336</v>
      </c>
      <c r="U84" s="140">
        <v>57.56</v>
      </c>
      <c r="V84" s="145">
        <v>4</v>
      </c>
      <c r="W84" s="65">
        <v>41.25</v>
      </c>
      <c r="X84" s="50">
        <v>62.57</v>
      </c>
      <c r="Y84" s="607">
        <v>80</v>
      </c>
      <c r="Z84" s="607">
        <v>9</v>
      </c>
      <c r="AA84" s="607">
        <v>73</v>
      </c>
      <c r="AB84" s="607">
        <v>76</v>
      </c>
      <c r="AC84" s="142">
        <v>97</v>
      </c>
      <c r="AD84" s="104">
        <v>68</v>
      </c>
      <c r="AE84" s="197">
        <v>82</v>
      </c>
      <c r="AF84" s="191">
        <f t="shared" si="2"/>
        <v>485</v>
      </c>
    </row>
    <row r="85" spans="1:32" s="5" customFormat="1" ht="15" customHeight="1" thickBot="1" x14ac:dyDescent="0.3">
      <c r="A85" s="42">
        <v>80</v>
      </c>
      <c r="B85" s="21" t="s">
        <v>40</v>
      </c>
      <c r="C85" s="862" t="s">
        <v>48</v>
      </c>
      <c r="D85" s="1028">
        <v>1</v>
      </c>
      <c r="E85" s="258">
        <v>43</v>
      </c>
      <c r="F85" s="358">
        <v>56.57</v>
      </c>
      <c r="G85" s="172">
        <v>2</v>
      </c>
      <c r="H85" s="258">
        <v>35</v>
      </c>
      <c r="I85" s="684">
        <v>53.3</v>
      </c>
      <c r="J85" s="707">
        <v>1</v>
      </c>
      <c r="K85" s="258">
        <v>14</v>
      </c>
      <c r="L85" s="684">
        <v>61.5</v>
      </c>
      <c r="M85" s="862"/>
      <c r="N85" s="101"/>
      <c r="O85" s="358">
        <v>60.28</v>
      </c>
      <c r="P85" s="172">
        <v>2</v>
      </c>
      <c r="Q85" s="74">
        <v>57</v>
      </c>
      <c r="R85" s="137">
        <v>59.97</v>
      </c>
      <c r="S85" s="173">
        <v>4</v>
      </c>
      <c r="T85" s="174">
        <v>60</v>
      </c>
      <c r="U85" s="423">
        <v>57.56</v>
      </c>
      <c r="V85" s="182">
        <v>2</v>
      </c>
      <c r="W85" s="183">
        <v>49</v>
      </c>
      <c r="X85" s="137">
        <v>62.57</v>
      </c>
      <c r="Y85" s="611">
        <v>66</v>
      </c>
      <c r="Z85" s="611">
        <v>82</v>
      </c>
      <c r="AA85" s="611">
        <v>99</v>
      </c>
      <c r="AB85" s="611">
        <v>98</v>
      </c>
      <c r="AC85" s="424">
        <v>43</v>
      </c>
      <c r="AD85" s="115">
        <v>27</v>
      </c>
      <c r="AE85" s="198">
        <v>74</v>
      </c>
      <c r="AF85" s="193">
        <f t="shared" si="2"/>
        <v>489</v>
      </c>
    </row>
    <row r="86" spans="1:32" s="5" customFormat="1" ht="15" customHeight="1" x14ac:dyDescent="0.25">
      <c r="A86" s="38">
        <v>81</v>
      </c>
      <c r="B86" s="32" t="s">
        <v>40</v>
      </c>
      <c r="C86" s="186" t="s">
        <v>41</v>
      </c>
      <c r="D86" s="1037"/>
      <c r="E86" s="256"/>
      <c r="F86" s="363">
        <v>56.57</v>
      </c>
      <c r="G86" s="131"/>
      <c r="H86" s="256"/>
      <c r="I86" s="645">
        <v>53.3</v>
      </c>
      <c r="J86" s="679">
        <v>1</v>
      </c>
      <c r="K86" s="256">
        <v>47</v>
      </c>
      <c r="L86" s="645">
        <v>61.5</v>
      </c>
      <c r="M86" s="674">
        <v>1</v>
      </c>
      <c r="N86" s="256">
        <v>49</v>
      </c>
      <c r="O86" s="363">
        <v>60.28</v>
      </c>
      <c r="P86" s="131">
        <v>3</v>
      </c>
      <c r="Q86" s="169">
        <v>48</v>
      </c>
      <c r="R86" s="132">
        <v>59.97</v>
      </c>
      <c r="S86" s="130">
        <v>4</v>
      </c>
      <c r="T86" s="170">
        <v>48</v>
      </c>
      <c r="U86" s="138">
        <v>57.56</v>
      </c>
      <c r="V86" s="144">
        <v>2</v>
      </c>
      <c r="W86" s="180">
        <v>65.5</v>
      </c>
      <c r="X86" s="132">
        <v>62.57</v>
      </c>
      <c r="Y86" s="605">
        <v>96</v>
      </c>
      <c r="Z86" s="605">
        <v>92</v>
      </c>
      <c r="AA86" s="605">
        <v>68</v>
      </c>
      <c r="AB86" s="605">
        <v>64</v>
      </c>
      <c r="AC86" s="171">
        <v>72</v>
      </c>
      <c r="AD86" s="106">
        <v>71</v>
      </c>
      <c r="AE86" s="195">
        <v>27</v>
      </c>
      <c r="AF86" s="190">
        <f t="shared" si="2"/>
        <v>490</v>
      </c>
    </row>
    <row r="87" spans="1:32" s="5" customFormat="1" ht="15" customHeight="1" x14ac:dyDescent="0.25">
      <c r="A87" s="39">
        <v>82</v>
      </c>
      <c r="B87" s="17" t="s">
        <v>26</v>
      </c>
      <c r="C87" s="126" t="s">
        <v>184</v>
      </c>
      <c r="D87" s="1041">
        <v>5</v>
      </c>
      <c r="E87" s="1083">
        <v>22.2</v>
      </c>
      <c r="F87" s="362">
        <v>56.57</v>
      </c>
      <c r="G87" s="438">
        <v>2</v>
      </c>
      <c r="H87" s="109">
        <v>37.5</v>
      </c>
      <c r="I87" s="647">
        <v>53.3</v>
      </c>
      <c r="J87" s="676">
        <v>3</v>
      </c>
      <c r="K87" s="109">
        <v>49.33</v>
      </c>
      <c r="L87" s="647">
        <v>61.5</v>
      </c>
      <c r="M87" s="667">
        <v>5</v>
      </c>
      <c r="N87" s="109">
        <v>41.4</v>
      </c>
      <c r="O87" s="362">
        <v>60.28</v>
      </c>
      <c r="P87" s="133">
        <v>2</v>
      </c>
      <c r="Q87" s="60">
        <v>29</v>
      </c>
      <c r="R87" s="134">
        <v>59.97</v>
      </c>
      <c r="S87" s="690">
        <v>3</v>
      </c>
      <c r="T87" s="47">
        <v>64</v>
      </c>
      <c r="U87" s="140">
        <v>57.56</v>
      </c>
      <c r="V87" s="145">
        <v>5</v>
      </c>
      <c r="W87" s="49">
        <v>53.4</v>
      </c>
      <c r="X87" s="50">
        <v>62.57</v>
      </c>
      <c r="Y87" s="607">
        <v>89</v>
      </c>
      <c r="Z87" s="607">
        <v>79</v>
      </c>
      <c r="AA87" s="607">
        <v>63</v>
      </c>
      <c r="AB87" s="607">
        <v>79</v>
      </c>
      <c r="AC87" s="142">
        <v>95</v>
      </c>
      <c r="AD87" s="104">
        <v>20</v>
      </c>
      <c r="AE87" s="197">
        <v>66</v>
      </c>
      <c r="AF87" s="191">
        <f t="shared" si="2"/>
        <v>491</v>
      </c>
    </row>
    <row r="88" spans="1:32" s="5" customFormat="1" ht="15" customHeight="1" x14ac:dyDescent="0.25">
      <c r="A88" s="39">
        <v>83</v>
      </c>
      <c r="B88" s="17" t="s">
        <v>40</v>
      </c>
      <c r="C88" s="125" t="s">
        <v>46</v>
      </c>
      <c r="D88" s="1027"/>
      <c r="E88" s="420"/>
      <c r="F88" s="357">
        <v>56.57</v>
      </c>
      <c r="G88" s="135">
        <v>2</v>
      </c>
      <c r="H88" s="107">
        <v>63</v>
      </c>
      <c r="I88" s="644">
        <v>53.3</v>
      </c>
      <c r="J88" s="669">
        <v>3</v>
      </c>
      <c r="K88" s="107">
        <v>22.67</v>
      </c>
      <c r="L88" s="644">
        <v>61.5</v>
      </c>
      <c r="M88" s="681"/>
      <c r="N88" s="51"/>
      <c r="O88" s="357">
        <v>60.28</v>
      </c>
      <c r="P88" s="135">
        <v>1</v>
      </c>
      <c r="Q88" s="61">
        <v>40</v>
      </c>
      <c r="R88" s="134">
        <v>59.97</v>
      </c>
      <c r="S88" s="690">
        <v>1</v>
      </c>
      <c r="T88" s="47">
        <v>59</v>
      </c>
      <c r="U88" s="140">
        <v>57.56</v>
      </c>
      <c r="V88" s="145">
        <v>4</v>
      </c>
      <c r="W88" s="49">
        <v>55.25</v>
      </c>
      <c r="X88" s="50">
        <v>62.57</v>
      </c>
      <c r="Y88" s="607">
        <v>96</v>
      </c>
      <c r="Z88" s="607">
        <v>24</v>
      </c>
      <c r="AA88" s="607">
        <v>97</v>
      </c>
      <c r="AB88" s="607">
        <v>98</v>
      </c>
      <c r="AC88" s="142">
        <v>84</v>
      </c>
      <c r="AD88" s="104">
        <v>33</v>
      </c>
      <c r="AE88" s="197">
        <v>61</v>
      </c>
      <c r="AF88" s="191">
        <f t="shared" si="2"/>
        <v>493</v>
      </c>
    </row>
    <row r="89" spans="1:32" s="5" customFormat="1" ht="15" customHeight="1" x14ac:dyDescent="0.25">
      <c r="A89" s="39">
        <v>84</v>
      </c>
      <c r="B89" s="17" t="s">
        <v>40</v>
      </c>
      <c r="C89" s="125" t="s">
        <v>47</v>
      </c>
      <c r="D89" s="1027">
        <v>1</v>
      </c>
      <c r="E89" s="420">
        <v>82</v>
      </c>
      <c r="F89" s="357">
        <v>56.57</v>
      </c>
      <c r="G89" s="440"/>
      <c r="H89" s="107"/>
      <c r="I89" s="644">
        <v>53.3</v>
      </c>
      <c r="J89" s="673">
        <v>1</v>
      </c>
      <c r="K89" s="107">
        <v>65</v>
      </c>
      <c r="L89" s="644">
        <v>61.5</v>
      </c>
      <c r="M89" s="681"/>
      <c r="N89" s="51"/>
      <c r="O89" s="357">
        <v>60.28</v>
      </c>
      <c r="P89" s="133"/>
      <c r="Q89" s="52"/>
      <c r="R89" s="134">
        <v>59.97</v>
      </c>
      <c r="S89" s="690"/>
      <c r="T89" s="47"/>
      <c r="U89" s="140">
        <v>57.56</v>
      </c>
      <c r="V89" s="145">
        <v>1</v>
      </c>
      <c r="W89" s="65">
        <v>18</v>
      </c>
      <c r="X89" s="50">
        <v>62.57</v>
      </c>
      <c r="Y89" s="607">
        <v>4</v>
      </c>
      <c r="Z89" s="607">
        <v>92</v>
      </c>
      <c r="AA89" s="607">
        <v>26</v>
      </c>
      <c r="AB89" s="607">
        <v>98</v>
      </c>
      <c r="AC89" s="142">
        <v>100</v>
      </c>
      <c r="AD89" s="104">
        <v>97</v>
      </c>
      <c r="AE89" s="197">
        <v>86</v>
      </c>
      <c r="AF89" s="191">
        <f t="shared" si="2"/>
        <v>503</v>
      </c>
    </row>
    <row r="90" spans="1:32" s="5" customFormat="1" ht="15" customHeight="1" x14ac:dyDescent="0.25">
      <c r="A90" s="39">
        <v>85</v>
      </c>
      <c r="B90" s="17" t="s">
        <v>40</v>
      </c>
      <c r="C90" s="1095" t="s">
        <v>180</v>
      </c>
      <c r="D90" s="1027">
        <v>4</v>
      </c>
      <c r="E90" s="420">
        <v>39.299999999999997</v>
      </c>
      <c r="F90" s="357">
        <v>56.57</v>
      </c>
      <c r="G90" s="166">
        <v>2</v>
      </c>
      <c r="H90" s="419">
        <v>21</v>
      </c>
      <c r="I90" s="643">
        <v>53.3</v>
      </c>
      <c r="J90" s="666">
        <v>1</v>
      </c>
      <c r="K90" s="419">
        <v>28</v>
      </c>
      <c r="L90" s="643">
        <v>61.5</v>
      </c>
      <c r="M90" s="669">
        <v>3</v>
      </c>
      <c r="N90" s="418">
        <v>68</v>
      </c>
      <c r="O90" s="351">
        <v>60.28</v>
      </c>
      <c r="P90" s="135">
        <v>5</v>
      </c>
      <c r="Q90" s="61">
        <v>39.6</v>
      </c>
      <c r="R90" s="134">
        <v>59.97</v>
      </c>
      <c r="S90" s="690">
        <v>3</v>
      </c>
      <c r="T90" s="66">
        <v>42.666666666666664</v>
      </c>
      <c r="U90" s="140">
        <v>57.56</v>
      </c>
      <c r="V90" s="145">
        <v>2</v>
      </c>
      <c r="W90" s="49">
        <v>52</v>
      </c>
      <c r="X90" s="50">
        <v>62.57</v>
      </c>
      <c r="Y90" s="607">
        <v>70</v>
      </c>
      <c r="Z90" s="607">
        <v>87</v>
      </c>
      <c r="AA90" s="607">
        <v>93</v>
      </c>
      <c r="AB90" s="607">
        <v>14</v>
      </c>
      <c r="AC90" s="142">
        <v>85</v>
      </c>
      <c r="AD90" s="104">
        <v>85</v>
      </c>
      <c r="AE90" s="197">
        <v>69</v>
      </c>
      <c r="AF90" s="191">
        <f t="shared" si="2"/>
        <v>503</v>
      </c>
    </row>
    <row r="91" spans="1:32" s="5" customFormat="1" ht="15" customHeight="1" x14ac:dyDescent="0.25">
      <c r="A91" s="39">
        <v>86</v>
      </c>
      <c r="B91" s="17" t="s">
        <v>32</v>
      </c>
      <c r="C91" s="118" t="s">
        <v>86</v>
      </c>
      <c r="D91" s="864"/>
      <c r="E91" s="107"/>
      <c r="F91" s="351">
        <v>56.57</v>
      </c>
      <c r="G91" s="440">
        <v>4</v>
      </c>
      <c r="H91" s="107">
        <v>49.5</v>
      </c>
      <c r="I91" s="643">
        <v>53.3</v>
      </c>
      <c r="J91" s="673">
        <v>3</v>
      </c>
      <c r="K91" s="107">
        <v>58</v>
      </c>
      <c r="L91" s="643">
        <v>61.5</v>
      </c>
      <c r="M91" s="673">
        <v>7</v>
      </c>
      <c r="N91" s="107">
        <v>48</v>
      </c>
      <c r="O91" s="351">
        <v>60.28</v>
      </c>
      <c r="P91" s="135">
        <v>4</v>
      </c>
      <c r="Q91" s="64">
        <v>33.75</v>
      </c>
      <c r="R91" s="134">
        <v>59.97</v>
      </c>
      <c r="S91" s="690">
        <v>2</v>
      </c>
      <c r="T91" s="62">
        <v>38.5</v>
      </c>
      <c r="U91" s="140">
        <v>57.56</v>
      </c>
      <c r="V91" s="145">
        <v>3</v>
      </c>
      <c r="W91" s="49">
        <v>54</v>
      </c>
      <c r="X91" s="50">
        <v>62.57</v>
      </c>
      <c r="Y91" s="607">
        <v>96</v>
      </c>
      <c r="Z91" s="607">
        <v>56</v>
      </c>
      <c r="AA91" s="607">
        <v>45</v>
      </c>
      <c r="AB91" s="607">
        <v>66</v>
      </c>
      <c r="AC91" s="142">
        <v>93</v>
      </c>
      <c r="AD91" s="104">
        <v>91</v>
      </c>
      <c r="AE91" s="197">
        <v>64</v>
      </c>
      <c r="AF91" s="191">
        <f t="shared" si="2"/>
        <v>511</v>
      </c>
    </row>
    <row r="92" spans="1:32" s="5" customFormat="1" ht="15" customHeight="1" x14ac:dyDescent="0.25">
      <c r="A92" s="39">
        <v>87</v>
      </c>
      <c r="B92" s="17" t="s">
        <v>26</v>
      </c>
      <c r="C92" s="119" t="s">
        <v>185</v>
      </c>
      <c r="D92" s="1025">
        <v>8</v>
      </c>
      <c r="E92" s="876">
        <v>43.5</v>
      </c>
      <c r="F92" s="352">
        <v>56.57</v>
      </c>
      <c r="G92" s="1153">
        <v>2</v>
      </c>
      <c r="H92" s="426">
        <v>16.5</v>
      </c>
      <c r="I92" s="646">
        <v>53.3</v>
      </c>
      <c r="J92" s="706">
        <v>3</v>
      </c>
      <c r="K92" s="426">
        <v>37</v>
      </c>
      <c r="L92" s="646">
        <v>61.5</v>
      </c>
      <c r="M92" s="676">
        <v>3</v>
      </c>
      <c r="N92" s="426">
        <v>45.6</v>
      </c>
      <c r="O92" s="362">
        <v>60.28</v>
      </c>
      <c r="P92" s="135">
        <v>7</v>
      </c>
      <c r="Q92" s="61">
        <v>34.857142857142854</v>
      </c>
      <c r="R92" s="134">
        <v>59.97</v>
      </c>
      <c r="S92" s="690">
        <v>2</v>
      </c>
      <c r="T92" s="47">
        <v>57.5</v>
      </c>
      <c r="U92" s="140">
        <v>57.56</v>
      </c>
      <c r="V92" s="145">
        <v>2</v>
      </c>
      <c r="W92" s="56">
        <v>47</v>
      </c>
      <c r="X92" s="50">
        <v>62.57</v>
      </c>
      <c r="Y92" s="607">
        <v>65</v>
      </c>
      <c r="Z92" s="607">
        <v>90</v>
      </c>
      <c r="AA92" s="607">
        <v>85</v>
      </c>
      <c r="AB92" s="607">
        <v>73</v>
      </c>
      <c r="AC92" s="142">
        <v>91</v>
      </c>
      <c r="AD92" s="104">
        <v>38</v>
      </c>
      <c r="AE92" s="197">
        <v>76</v>
      </c>
      <c r="AF92" s="191">
        <f t="shared" si="2"/>
        <v>518</v>
      </c>
    </row>
    <row r="93" spans="1:32" s="5" customFormat="1" ht="15" customHeight="1" x14ac:dyDescent="0.25">
      <c r="A93" s="39">
        <v>88</v>
      </c>
      <c r="B93" s="17" t="s">
        <v>40</v>
      </c>
      <c r="C93" s="118" t="s">
        <v>44</v>
      </c>
      <c r="D93" s="864">
        <v>3</v>
      </c>
      <c r="E93" s="107">
        <v>45.7</v>
      </c>
      <c r="F93" s="351">
        <v>56.57</v>
      </c>
      <c r="G93" s="135"/>
      <c r="H93" s="26"/>
      <c r="I93" s="643">
        <v>53.3</v>
      </c>
      <c r="J93" s="669"/>
      <c r="K93" s="26"/>
      <c r="L93" s="643">
        <v>61.5</v>
      </c>
      <c r="M93" s="669">
        <v>1</v>
      </c>
      <c r="N93" s="418">
        <v>38</v>
      </c>
      <c r="O93" s="351">
        <v>60.28</v>
      </c>
      <c r="P93" s="133"/>
      <c r="Q93" s="52"/>
      <c r="R93" s="134">
        <v>59.97</v>
      </c>
      <c r="S93" s="690">
        <v>3</v>
      </c>
      <c r="T93" s="54">
        <v>72.333333333333329</v>
      </c>
      <c r="U93" s="140">
        <v>57.56</v>
      </c>
      <c r="V93" s="145"/>
      <c r="W93" s="49"/>
      <c r="X93" s="50">
        <v>62.57</v>
      </c>
      <c r="Y93" s="607">
        <v>62</v>
      </c>
      <c r="Z93" s="607">
        <v>92</v>
      </c>
      <c r="AA93" s="843">
        <v>100</v>
      </c>
      <c r="AB93" s="607">
        <v>85</v>
      </c>
      <c r="AC93" s="142">
        <v>100</v>
      </c>
      <c r="AD93" s="104">
        <v>7</v>
      </c>
      <c r="AE93" s="197">
        <v>87</v>
      </c>
      <c r="AF93" s="191">
        <f t="shared" si="2"/>
        <v>533</v>
      </c>
    </row>
    <row r="94" spans="1:32" s="5" customFormat="1" ht="15" customHeight="1" x14ac:dyDescent="0.25">
      <c r="A94" s="39">
        <v>89</v>
      </c>
      <c r="B94" s="17" t="s">
        <v>26</v>
      </c>
      <c r="C94" s="119" t="s">
        <v>28</v>
      </c>
      <c r="D94" s="1025"/>
      <c r="E94" s="876"/>
      <c r="F94" s="352">
        <v>56.57</v>
      </c>
      <c r="G94" s="135"/>
      <c r="H94" s="109"/>
      <c r="I94" s="646">
        <v>53.3</v>
      </c>
      <c r="J94" s="669">
        <v>5</v>
      </c>
      <c r="K94" s="109">
        <v>38</v>
      </c>
      <c r="L94" s="646">
        <v>61.5</v>
      </c>
      <c r="M94" s="667">
        <v>6</v>
      </c>
      <c r="N94" s="109">
        <v>52.8</v>
      </c>
      <c r="O94" s="352">
        <v>60.28</v>
      </c>
      <c r="P94" s="133">
        <v>5</v>
      </c>
      <c r="Q94" s="52">
        <v>38.799999999999997</v>
      </c>
      <c r="R94" s="134">
        <v>59.97</v>
      </c>
      <c r="S94" s="690">
        <v>5</v>
      </c>
      <c r="T94" s="47">
        <v>52</v>
      </c>
      <c r="U94" s="140">
        <v>57.56</v>
      </c>
      <c r="V94" s="145">
        <v>2</v>
      </c>
      <c r="W94" s="621">
        <v>53.4</v>
      </c>
      <c r="X94" s="50">
        <v>62.57</v>
      </c>
      <c r="Y94" s="607">
        <v>96</v>
      </c>
      <c r="Z94" s="607">
        <v>92</v>
      </c>
      <c r="AA94" s="607">
        <v>82</v>
      </c>
      <c r="AB94" s="607">
        <v>57</v>
      </c>
      <c r="AC94" s="142">
        <v>87</v>
      </c>
      <c r="AD94" s="104">
        <v>58</v>
      </c>
      <c r="AE94" s="197">
        <v>67</v>
      </c>
      <c r="AF94" s="191">
        <f t="shared" si="2"/>
        <v>539</v>
      </c>
    </row>
    <row r="95" spans="1:32" s="5" customFormat="1" ht="15" customHeight="1" thickBot="1" x14ac:dyDescent="0.3">
      <c r="A95" s="42">
        <v>90</v>
      </c>
      <c r="B95" s="21" t="s">
        <v>40</v>
      </c>
      <c r="C95" s="181" t="s">
        <v>42</v>
      </c>
      <c r="D95" s="1028"/>
      <c r="E95" s="258"/>
      <c r="F95" s="358">
        <v>56.57</v>
      </c>
      <c r="G95" s="1061"/>
      <c r="H95" s="258"/>
      <c r="I95" s="684">
        <v>53.3</v>
      </c>
      <c r="J95" s="710">
        <v>3</v>
      </c>
      <c r="K95" s="258">
        <v>51.67</v>
      </c>
      <c r="L95" s="684">
        <v>61.5</v>
      </c>
      <c r="M95" s="707">
        <v>2</v>
      </c>
      <c r="N95" s="258">
        <v>48.5</v>
      </c>
      <c r="O95" s="358">
        <v>60.28</v>
      </c>
      <c r="P95" s="136"/>
      <c r="Q95" s="372"/>
      <c r="R95" s="137">
        <v>59.97</v>
      </c>
      <c r="S95" s="173">
        <v>1</v>
      </c>
      <c r="T95" s="174">
        <v>56</v>
      </c>
      <c r="U95" s="423">
        <v>57.56</v>
      </c>
      <c r="V95" s="182"/>
      <c r="W95" s="183"/>
      <c r="X95" s="137">
        <v>62.57</v>
      </c>
      <c r="Y95" s="611">
        <v>96</v>
      </c>
      <c r="Z95" s="611">
        <v>92</v>
      </c>
      <c r="AA95" s="611">
        <v>59</v>
      </c>
      <c r="AB95" s="611">
        <v>65</v>
      </c>
      <c r="AC95" s="424">
        <v>100</v>
      </c>
      <c r="AD95" s="115">
        <v>42</v>
      </c>
      <c r="AE95" s="198">
        <v>87</v>
      </c>
      <c r="AF95" s="193">
        <f t="shared" si="2"/>
        <v>541</v>
      </c>
    </row>
    <row r="96" spans="1:32" s="5" customFormat="1" ht="15" customHeight="1" x14ac:dyDescent="0.25">
      <c r="A96" s="38">
        <v>91</v>
      </c>
      <c r="B96" s="32" t="s">
        <v>2</v>
      </c>
      <c r="C96" s="1098" t="s">
        <v>193</v>
      </c>
      <c r="D96" s="883">
        <v>3</v>
      </c>
      <c r="E96" s="378">
        <v>13</v>
      </c>
      <c r="F96" s="349">
        <v>56.57</v>
      </c>
      <c r="G96" s="131">
        <v>1</v>
      </c>
      <c r="H96" s="378">
        <v>21</v>
      </c>
      <c r="I96" s="636">
        <v>53.3</v>
      </c>
      <c r="J96" s="131">
        <v>3</v>
      </c>
      <c r="K96" s="378">
        <v>27.33</v>
      </c>
      <c r="L96" s="636">
        <v>61.5</v>
      </c>
      <c r="M96" s="666">
        <v>3</v>
      </c>
      <c r="N96" s="417">
        <v>23</v>
      </c>
      <c r="O96" s="361">
        <v>60.28</v>
      </c>
      <c r="P96" s="166">
        <v>2</v>
      </c>
      <c r="Q96" s="866">
        <v>48.5</v>
      </c>
      <c r="R96" s="50">
        <v>59.97</v>
      </c>
      <c r="S96" s="77">
        <v>2</v>
      </c>
      <c r="T96" s="184">
        <v>68</v>
      </c>
      <c r="U96" s="140">
        <v>57.56</v>
      </c>
      <c r="V96" s="149"/>
      <c r="W96" s="79"/>
      <c r="X96" s="50">
        <v>62.57</v>
      </c>
      <c r="Y96" s="607">
        <v>93</v>
      </c>
      <c r="Z96" s="607">
        <v>88</v>
      </c>
      <c r="AA96" s="607">
        <v>94</v>
      </c>
      <c r="AB96" s="607">
        <v>97</v>
      </c>
      <c r="AC96" s="142">
        <v>71</v>
      </c>
      <c r="AD96" s="167">
        <v>12</v>
      </c>
      <c r="AE96" s="199">
        <v>87</v>
      </c>
      <c r="AF96" s="194">
        <f t="shared" si="2"/>
        <v>542</v>
      </c>
    </row>
    <row r="97" spans="1:32" s="5" customFormat="1" ht="15" customHeight="1" x14ac:dyDescent="0.25">
      <c r="A97" s="39">
        <v>92</v>
      </c>
      <c r="B97" s="17" t="s">
        <v>26</v>
      </c>
      <c r="C97" s="119" t="s">
        <v>25</v>
      </c>
      <c r="D97" s="1025"/>
      <c r="E97" s="876"/>
      <c r="F97" s="352">
        <v>56.57</v>
      </c>
      <c r="G97" s="877">
        <v>1</v>
      </c>
      <c r="H97" s="876">
        <v>56</v>
      </c>
      <c r="I97" s="646">
        <v>53.3</v>
      </c>
      <c r="J97" s="701"/>
      <c r="K97" s="321"/>
      <c r="L97" s="646">
        <v>61.5</v>
      </c>
      <c r="M97" s="676">
        <v>4</v>
      </c>
      <c r="N97" s="426">
        <v>36</v>
      </c>
      <c r="O97" s="352">
        <v>60.28</v>
      </c>
      <c r="P97" s="135">
        <v>1</v>
      </c>
      <c r="Q97" s="61">
        <v>57</v>
      </c>
      <c r="R97" s="134">
        <v>59.97</v>
      </c>
      <c r="S97" s="690">
        <v>2</v>
      </c>
      <c r="T97" s="66">
        <v>40</v>
      </c>
      <c r="U97" s="140">
        <v>57.56</v>
      </c>
      <c r="V97" s="145"/>
      <c r="W97" s="53"/>
      <c r="X97" s="50">
        <v>62.57</v>
      </c>
      <c r="Y97" s="607">
        <v>96</v>
      </c>
      <c r="Z97" s="607">
        <v>42</v>
      </c>
      <c r="AA97" s="843">
        <v>100</v>
      </c>
      <c r="AB97" s="607">
        <v>88</v>
      </c>
      <c r="AC97" s="142">
        <v>45</v>
      </c>
      <c r="AD97" s="104">
        <v>87</v>
      </c>
      <c r="AE97" s="197">
        <v>87</v>
      </c>
      <c r="AF97" s="191">
        <f t="shared" si="2"/>
        <v>545</v>
      </c>
    </row>
    <row r="98" spans="1:32" ht="15" customHeight="1" x14ac:dyDescent="0.25">
      <c r="A98" s="39">
        <v>93</v>
      </c>
      <c r="B98" s="17" t="s">
        <v>0</v>
      </c>
      <c r="C98" s="380" t="s">
        <v>157</v>
      </c>
      <c r="D98" s="1031"/>
      <c r="E98" s="1108"/>
      <c r="F98" s="1032">
        <v>56.57</v>
      </c>
      <c r="G98" s="1031"/>
      <c r="H98" s="654"/>
      <c r="I98" s="642">
        <v>53.3</v>
      </c>
      <c r="J98" s="1031"/>
      <c r="K98" s="654"/>
      <c r="L98" s="642">
        <v>61.5</v>
      </c>
      <c r="M98" s="669">
        <v>5</v>
      </c>
      <c r="N98" s="107">
        <v>40</v>
      </c>
      <c r="O98" s="351">
        <v>60.28</v>
      </c>
      <c r="P98" s="135">
        <v>3</v>
      </c>
      <c r="Q98" s="61">
        <v>50</v>
      </c>
      <c r="R98" s="134">
        <v>59.97</v>
      </c>
      <c r="S98" s="688">
        <v>3</v>
      </c>
      <c r="T98" s="49">
        <v>51</v>
      </c>
      <c r="U98" s="140">
        <v>57.56</v>
      </c>
      <c r="V98" s="145">
        <v>6</v>
      </c>
      <c r="W98" s="49">
        <v>55.67</v>
      </c>
      <c r="X98" s="50">
        <v>62.57</v>
      </c>
      <c r="Y98" s="607">
        <v>96</v>
      </c>
      <c r="Z98" s="607">
        <v>92</v>
      </c>
      <c r="AA98" s="843">
        <v>100</v>
      </c>
      <c r="AB98" s="607">
        <v>81</v>
      </c>
      <c r="AC98" s="142">
        <v>65</v>
      </c>
      <c r="AD98" s="104">
        <v>62</v>
      </c>
      <c r="AE98" s="197">
        <v>57</v>
      </c>
      <c r="AF98" s="191">
        <f t="shared" si="2"/>
        <v>553</v>
      </c>
    </row>
    <row r="99" spans="1:32" ht="15" customHeight="1" x14ac:dyDescent="0.25">
      <c r="A99" s="39">
        <v>94</v>
      </c>
      <c r="B99" s="17" t="s">
        <v>52</v>
      </c>
      <c r="C99" s="121" t="s">
        <v>58</v>
      </c>
      <c r="D99" s="1046"/>
      <c r="E99" s="1084"/>
      <c r="F99" s="355">
        <v>56.57</v>
      </c>
      <c r="G99" s="436"/>
      <c r="H99" s="418"/>
      <c r="I99" s="640">
        <v>53.3</v>
      </c>
      <c r="J99" s="436">
        <v>3</v>
      </c>
      <c r="K99" s="418">
        <v>38</v>
      </c>
      <c r="L99" s="640">
        <v>61.5</v>
      </c>
      <c r="M99" s="671">
        <v>2</v>
      </c>
      <c r="N99" s="418">
        <v>45</v>
      </c>
      <c r="O99" s="355">
        <v>60.28</v>
      </c>
      <c r="P99" s="133"/>
      <c r="Q99" s="52"/>
      <c r="R99" s="134">
        <v>59.97</v>
      </c>
      <c r="S99" s="690">
        <v>2</v>
      </c>
      <c r="T99" s="47">
        <v>47.5</v>
      </c>
      <c r="U99" s="140">
        <v>57.56</v>
      </c>
      <c r="V99" s="145">
        <v>1</v>
      </c>
      <c r="W99" s="49">
        <v>63</v>
      </c>
      <c r="X99" s="50">
        <v>62.57</v>
      </c>
      <c r="Y99" s="607">
        <v>96</v>
      </c>
      <c r="Z99" s="607">
        <v>92</v>
      </c>
      <c r="AA99" s="607">
        <v>83</v>
      </c>
      <c r="AB99" s="607">
        <v>75</v>
      </c>
      <c r="AC99" s="142">
        <v>100</v>
      </c>
      <c r="AD99" s="104">
        <v>74</v>
      </c>
      <c r="AE99" s="197">
        <v>35</v>
      </c>
      <c r="AF99" s="191">
        <f t="shared" si="2"/>
        <v>555</v>
      </c>
    </row>
    <row r="100" spans="1:32" ht="15" customHeight="1" x14ac:dyDescent="0.25">
      <c r="A100" s="39">
        <v>95</v>
      </c>
      <c r="B100" s="17" t="s">
        <v>2</v>
      </c>
      <c r="C100" s="121" t="s">
        <v>167</v>
      </c>
      <c r="D100" s="1046">
        <v>7</v>
      </c>
      <c r="E100" s="1084">
        <v>63.1</v>
      </c>
      <c r="F100" s="355">
        <v>56.57</v>
      </c>
      <c r="G100" s="1046">
        <v>9</v>
      </c>
      <c r="H100" s="1084">
        <v>42.666666666666657</v>
      </c>
      <c r="I100" s="640">
        <v>53.3</v>
      </c>
      <c r="J100" s="1046"/>
      <c r="K100" s="416"/>
      <c r="L100" s="640">
        <v>61.5</v>
      </c>
      <c r="M100" s="669"/>
      <c r="N100" s="107"/>
      <c r="O100" s="355">
        <v>60.28</v>
      </c>
      <c r="P100" s="135"/>
      <c r="Q100" s="61"/>
      <c r="R100" s="134">
        <v>59.97</v>
      </c>
      <c r="S100" s="689"/>
      <c r="T100" s="66"/>
      <c r="U100" s="140">
        <v>57.56</v>
      </c>
      <c r="V100" s="148"/>
      <c r="W100" s="66"/>
      <c r="X100" s="50">
        <v>62.57</v>
      </c>
      <c r="Y100" s="607">
        <v>22</v>
      </c>
      <c r="Z100" s="607">
        <v>72</v>
      </c>
      <c r="AA100" s="843">
        <v>100</v>
      </c>
      <c r="AB100" s="607">
        <v>98</v>
      </c>
      <c r="AC100" s="142">
        <v>100</v>
      </c>
      <c r="AD100" s="104">
        <v>97</v>
      </c>
      <c r="AE100" s="197">
        <v>87</v>
      </c>
      <c r="AF100" s="191">
        <f t="shared" si="2"/>
        <v>576</v>
      </c>
    </row>
    <row r="101" spans="1:32" ht="15" customHeight="1" x14ac:dyDescent="0.25">
      <c r="A101" s="39">
        <v>96</v>
      </c>
      <c r="B101" s="17" t="s">
        <v>40</v>
      </c>
      <c r="C101" s="118" t="s">
        <v>74</v>
      </c>
      <c r="D101" s="864">
        <v>2</v>
      </c>
      <c r="E101" s="107">
        <v>37</v>
      </c>
      <c r="F101" s="351">
        <v>56.57</v>
      </c>
      <c r="G101" s="438"/>
      <c r="H101" s="107"/>
      <c r="I101" s="643">
        <v>53.3</v>
      </c>
      <c r="J101" s="438">
        <v>1</v>
      </c>
      <c r="K101" s="107">
        <v>51</v>
      </c>
      <c r="L101" s="643">
        <v>61.5</v>
      </c>
      <c r="M101" s="673">
        <v>2</v>
      </c>
      <c r="N101" s="107">
        <v>28</v>
      </c>
      <c r="O101" s="351">
        <v>60.28</v>
      </c>
      <c r="P101" s="135">
        <v>2</v>
      </c>
      <c r="Q101" s="61">
        <v>43.5</v>
      </c>
      <c r="R101" s="134">
        <v>59.97</v>
      </c>
      <c r="S101" s="690"/>
      <c r="T101" s="47"/>
      <c r="U101" s="140">
        <v>57.56</v>
      </c>
      <c r="V101" s="146"/>
      <c r="W101" s="53"/>
      <c r="X101" s="50">
        <v>62.57</v>
      </c>
      <c r="Y101" s="607">
        <v>73</v>
      </c>
      <c r="Z101" s="607">
        <v>92</v>
      </c>
      <c r="AA101" s="607">
        <v>62</v>
      </c>
      <c r="AB101" s="607">
        <v>94</v>
      </c>
      <c r="AC101" s="142">
        <v>80</v>
      </c>
      <c r="AD101" s="104">
        <v>97</v>
      </c>
      <c r="AE101" s="197">
        <v>87</v>
      </c>
      <c r="AF101" s="191">
        <f t="shared" si="2"/>
        <v>585</v>
      </c>
    </row>
    <row r="102" spans="1:32" ht="15" customHeight="1" x14ac:dyDescent="0.25">
      <c r="A102" s="39">
        <v>97</v>
      </c>
      <c r="B102" s="17" t="s">
        <v>2</v>
      </c>
      <c r="C102" s="1093" t="s">
        <v>195</v>
      </c>
      <c r="D102" s="430">
        <v>2</v>
      </c>
      <c r="E102" s="109">
        <v>24</v>
      </c>
      <c r="F102" s="356">
        <v>56.57</v>
      </c>
      <c r="G102" s="133">
        <v>3</v>
      </c>
      <c r="H102" s="109">
        <v>36.666666666666657</v>
      </c>
      <c r="I102" s="638">
        <v>53.3</v>
      </c>
      <c r="J102" s="133">
        <v>3</v>
      </c>
      <c r="K102" s="109">
        <v>37</v>
      </c>
      <c r="L102" s="638">
        <v>61.5</v>
      </c>
      <c r="M102" s="667">
        <v>3</v>
      </c>
      <c r="N102" s="109">
        <v>23.666666666666668</v>
      </c>
      <c r="O102" s="356">
        <v>60.28</v>
      </c>
      <c r="P102" s="133">
        <v>4</v>
      </c>
      <c r="Q102" s="52">
        <v>53.5</v>
      </c>
      <c r="R102" s="134">
        <v>59.97</v>
      </c>
      <c r="S102" s="690"/>
      <c r="T102" s="47"/>
      <c r="U102" s="140">
        <v>57.56</v>
      </c>
      <c r="V102" s="145"/>
      <c r="W102" s="49"/>
      <c r="X102" s="50">
        <v>62.57</v>
      </c>
      <c r="Y102" s="607">
        <v>87</v>
      </c>
      <c r="Z102" s="607">
        <v>80</v>
      </c>
      <c r="AA102" s="607">
        <v>86</v>
      </c>
      <c r="AB102" s="607">
        <v>96</v>
      </c>
      <c r="AC102" s="142">
        <v>57</v>
      </c>
      <c r="AD102" s="104">
        <v>97</v>
      </c>
      <c r="AE102" s="197">
        <v>87</v>
      </c>
      <c r="AF102" s="191">
        <f t="shared" ref="AF102:AF122" si="3">SUM(Y102:AE102)</f>
        <v>590</v>
      </c>
    </row>
    <row r="103" spans="1:32" ht="15" customHeight="1" x14ac:dyDescent="0.25">
      <c r="A103" s="39">
        <v>98</v>
      </c>
      <c r="B103" s="17" t="s">
        <v>52</v>
      </c>
      <c r="C103" s="121" t="s">
        <v>56</v>
      </c>
      <c r="D103" s="663">
        <v>2</v>
      </c>
      <c r="E103" s="1066">
        <v>12</v>
      </c>
      <c r="F103" s="365">
        <v>56.57</v>
      </c>
      <c r="G103" s="188">
        <v>2</v>
      </c>
      <c r="H103" s="420">
        <v>31</v>
      </c>
      <c r="I103" s="640">
        <v>53.3</v>
      </c>
      <c r="J103" s="188">
        <v>2</v>
      </c>
      <c r="K103" s="420">
        <v>45.5</v>
      </c>
      <c r="L103" s="640">
        <v>61.5</v>
      </c>
      <c r="M103" s="669">
        <v>2</v>
      </c>
      <c r="N103" s="107">
        <v>31</v>
      </c>
      <c r="O103" s="355">
        <v>60.28</v>
      </c>
      <c r="P103" s="135">
        <v>1</v>
      </c>
      <c r="Q103" s="61">
        <v>47</v>
      </c>
      <c r="R103" s="134">
        <v>59.97</v>
      </c>
      <c r="S103" s="690">
        <v>1</v>
      </c>
      <c r="T103" s="62">
        <v>37</v>
      </c>
      <c r="U103" s="140">
        <v>57.56</v>
      </c>
      <c r="V103" s="145"/>
      <c r="W103" s="49"/>
      <c r="X103" s="50">
        <v>62.57</v>
      </c>
      <c r="Y103" s="607">
        <v>94</v>
      </c>
      <c r="Z103" s="607">
        <v>83</v>
      </c>
      <c r="AA103" s="607">
        <v>71</v>
      </c>
      <c r="AB103" s="607">
        <v>93</v>
      </c>
      <c r="AC103" s="142">
        <v>74</v>
      </c>
      <c r="AD103" s="104">
        <v>93</v>
      </c>
      <c r="AE103" s="197">
        <v>87</v>
      </c>
      <c r="AF103" s="191">
        <f t="shared" si="3"/>
        <v>595</v>
      </c>
    </row>
    <row r="104" spans="1:32" ht="15" customHeight="1" x14ac:dyDescent="0.25">
      <c r="A104" s="39">
        <v>99</v>
      </c>
      <c r="B104" s="17" t="s">
        <v>40</v>
      </c>
      <c r="C104" s="118" t="s">
        <v>73</v>
      </c>
      <c r="D104" s="851">
        <v>1</v>
      </c>
      <c r="E104" s="1065">
        <v>47</v>
      </c>
      <c r="F104" s="881">
        <v>56.57</v>
      </c>
      <c r="G104" s="1038"/>
      <c r="H104" s="418"/>
      <c r="I104" s="841">
        <v>53.3</v>
      </c>
      <c r="J104" s="1038">
        <v>2</v>
      </c>
      <c r="K104" s="418">
        <v>39</v>
      </c>
      <c r="L104" s="841">
        <v>61.5</v>
      </c>
      <c r="M104" s="681"/>
      <c r="N104" s="51"/>
      <c r="O104" s="351">
        <v>60.28</v>
      </c>
      <c r="P104" s="133"/>
      <c r="Q104" s="52"/>
      <c r="R104" s="134">
        <v>59.97</v>
      </c>
      <c r="S104" s="690">
        <v>4</v>
      </c>
      <c r="T104" s="47">
        <v>46.25</v>
      </c>
      <c r="U104" s="140">
        <v>57.56</v>
      </c>
      <c r="V104" s="146"/>
      <c r="W104" s="53"/>
      <c r="X104" s="50">
        <v>62.57</v>
      </c>
      <c r="Y104" s="607">
        <v>60</v>
      </c>
      <c r="Z104" s="607">
        <v>92</v>
      </c>
      <c r="AA104" s="607">
        <v>81</v>
      </c>
      <c r="AB104" s="607">
        <v>98</v>
      </c>
      <c r="AC104" s="142">
        <v>100</v>
      </c>
      <c r="AD104" s="104">
        <v>78</v>
      </c>
      <c r="AE104" s="197">
        <v>87</v>
      </c>
      <c r="AF104" s="191">
        <f t="shared" si="3"/>
        <v>596</v>
      </c>
    </row>
    <row r="105" spans="1:32" ht="15" customHeight="1" thickBot="1" x14ac:dyDescent="0.3">
      <c r="A105" s="42">
        <v>100</v>
      </c>
      <c r="B105" s="21" t="s">
        <v>0</v>
      </c>
      <c r="C105" s="615" t="s">
        <v>135</v>
      </c>
      <c r="D105" s="1140"/>
      <c r="E105" s="1144"/>
      <c r="F105" s="1148">
        <v>56.57</v>
      </c>
      <c r="G105" s="1099"/>
      <c r="H105" s="1101"/>
      <c r="I105" s="1155">
        <v>53.3</v>
      </c>
      <c r="J105" s="1099"/>
      <c r="K105" s="1101"/>
      <c r="L105" s="1155">
        <v>61.5</v>
      </c>
      <c r="M105" s="715"/>
      <c r="N105" s="616"/>
      <c r="O105" s="353">
        <v>60.28</v>
      </c>
      <c r="P105" s="656">
        <v>1</v>
      </c>
      <c r="Q105" s="161">
        <v>62</v>
      </c>
      <c r="R105" s="657">
        <v>59.97</v>
      </c>
      <c r="S105" s="1159"/>
      <c r="T105" s="1088"/>
      <c r="U105" s="428">
        <v>57.56</v>
      </c>
      <c r="V105" s="1163"/>
      <c r="W105" s="1164"/>
      <c r="X105" s="657">
        <v>62.57</v>
      </c>
      <c r="Y105" s="612">
        <v>96</v>
      </c>
      <c r="Z105" s="612">
        <v>92</v>
      </c>
      <c r="AA105" s="1092">
        <v>100</v>
      </c>
      <c r="AB105" s="612">
        <v>98</v>
      </c>
      <c r="AC105" s="429">
        <v>32</v>
      </c>
      <c r="AD105" s="658">
        <v>97</v>
      </c>
      <c r="AE105" s="659">
        <v>87</v>
      </c>
      <c r="AF105" s="192">
        <f t="shared" si="3"/>
        <v>602</v>
      </c>
    </row>
    <row r="106" spans="1:32" ht="15" customHeight="1" x14ac:dyDescent="0.25">
      <c r="A106" s="38">
        <v>101</v>
      </c>
      <c r="B106" s="32" t="s">
        <v>32</v>
      </c>
      <c r="C106" s="255" t="s">
        <v>34</v>
      </c>
      <c r="D106" s="1037">
        <v>3</v>
      </c>
      <c r="E106" s="256">
        <v>39.6</v>
      </c>
      <c r="F106" s="363">
        <v>56.57</v>
      </c>
      <c r="G106" s="131">
        <v>1</v>
      </c>
      <c r="H106" s="618">
        <v>39</v>
      </c>
      <c r="I106" s="645">
        <v>53.3</v>
      </c>
      <c r="J106" s="679">
        <v>1</v>
      </c>
      <c r="K106" s="618">
        <v>25</v>
      </c>
      <c r="L106" s="645">
        <v>61.5</v>
      </c>
      <c r="M106" s="703"/>
      <c r="N106" s="214"/>
      <c r="O106" s="363">
        <v>60.28</v>
      </c>
      <c r="P106" s="131">
        <v>2</v>
      </c>
      <c r="Q106" s="169">
        <v>37</v>
      </c>
      <c r="R106" s="132">
        <v>59.97</v>
      </c>
      <c r="S106" s="130"/>
      <c r="T106" s="170"/>
      <c r="U106" s="138">
        <v>57.56</v>
      </c>
      <c r="V106" s="144"/>
      <c r="W106" s="180"/>
      <c r="X106" s="132">
        <v>62.57</v>
      </c>
      <c r="Y106" s="605">
        <v>68</v>
      </c>
      <c r="Z106" s="605">
        <v>77</v>
      </c>
      <c r="AA106" s="605">
        <v>96</v>
      </c>
      <c r="AB106" s="605">
        <v>98</v>
      </c>
      <c r="AC106" s="171">
        <v>89</v>
      </c>
      <c r="AD106" s="106">
        <v>97</v>
      </c>
      <c r="AE106" s="195">
        <v>87</v>
      </c>
      <c r="AF106" s="190">
        <f t="shared" si="3"/>
        <v>612</v>
      </c>
    </row>
    <row r="107" spans="1:32" ht="15" customHeight="1" x14ac:dyDescent="0.25">
      <c r="A107" s="39">
        <v>102</v>
      </c>
      <c r="B107" s="17" t="s">
        <v>40</v>
      </c>
      <c r="C107" s="118" t="s">
        <v>45</v>
      </c>
      <c r="D107" s="864">
        <v>6</v>
      </c>
      <c r="E107" s="107">
        <v>23.8</v>
      </c>
      <c r="F107" s="351">
        <v>56.57</v>
      </c>
      <c r="G107" s="135">
        <v>1</v>
      </c>
      <c r="H107" s="107">
        <v>24</v>
      </c>
      <c r="I107" s="643">
        <v>53.3</v>
      </c>
      <c r="J107" s="669"/>
      <c r="K107" s="26"/>
      <c r="L107" s="643">
        <v>61.5</v>
      </c>
      <c r="M107" s="681"/>
      <c r="N107" s="51"/>
      <c r="O107" s="351">
        <v>60.28</v>
      </c>
      <c r="P107" s="135">
        <v>1</v>
      </c>
      <c r="Q107" s="61">
        <v>39</v>
      </c>
      <c r="R107" s="134">
        <v>59.97</v>
      </c>
      <c r="S107" s="690">
        <v>1</v>
      </c>
      <c r="T107" s="62">
        <v>26</v>
      </c>
      <c r="U107" s="140">
        <v>57.56</v>
      </c>
      <c r="V107" s="145">
        <v>1</v>
      </c>
      <c r="W107" s="691">
        <v>54</v>
      </c>
      <c r="X107" s="50">
        <v>62.57</v>
      </c>
      <c r="Y107" s="607">
        <v>88</v>
      </c>
      <c r="Z107" s="607">
        <v>86</v>
      </c>
      <c r="AA107" s="843">
        <v>100</v>
      </c>
      <c r="AB107" s="607">
        <v>98</v>
      </c>
      <c r="AC107" s="142">
        <v>86</v>
      </c>
      <c r="AD107" s="104">
        <v>96</v>
      </c>
      <c r="AE107" s="197">
        <v>65</v>
      </c>
      <c r="AF107" s="191">
        <f t="shared" si="3"/>
        <v>619</v>
      </c>
    </row>
    <row r="108" spans="1:32" ht="15" customHeight="1" x14ac:dyDescent="0.25">
      <c r="A108" s="39">
        <v>103</v>
      </c>
      <c r="B108" s="589" t="s">
        <v>0</v>
      </c>
      <c r="C108" s="664" t="s">
        <v>173</v>
      </c>
      <c r="D108" s="1051">
        <v>4</v>
      </c>
      <c r="E108" s="1113">
        <v>53.75</v>
      </c>
      <c r="F108" s="1052">
        <v>56.57</v>
      </c>
      <c r="G108" s="135"/>
      <c r="H108" s="107"/>
      <c r="I108" s="640">
        <v>53.3</v>
      </c>
      <c r="J108" s="669"/>
      <c r="K108" s="107"/>
      <c r="L108" s="640">
        <v>61.5</v>
      </c>
      <c r="M108" s="680"/>
      <c r="N108" s="59"/>
      <c r="O108" s="355">
        <v>60.28</v>
      </c>
      <c r="P108" s="135"/>
      <c r="Q108" s="61"/>
      <c r="R108" s="134">
        <v>59.97</v>
      </c>
      <c r="S108" s="708"/>
      <c r="T108" s="98"/>
      <c r="U108" s="140">
        <v>57.56</v>
      </c>
      <c r="V108" s="712"/>
      <c r="W108" s="713"/>
      <c r="X108" s="50">
        <v>62.57</v>
      </c>
      <c r="Y108" s="607">
        <v>48</v>
      </c>
      <c r="Z108" s="607">
        <v>92</v>
      </c>
      <c r="AA108" s="607">
        <v>100</v>
      </c>
      <c r="AB108" s="607">
        <v>98</v>
      </c>
      <c r="AC108" s="142">
        <v>100</v>
      </c>
      <c r="AD108" s="104">
        <v>97</v>
      </c>
      <c r="AE108" s="197">
        <v>87</v>
      </c>
      <c r="AF108" s="191">
        <f t="shared" si="3"/>
        <v>622</v>
      </c>
    </row>
    <row r="109" spans="1:32" ht="15" customHeight="1" x14ac:dyDescent="0.25">
      <c r="A109" s="39">
        <v>104</v>
      </c>
      <c r="B109" s="17" t="s">
        <v>52</v>
      </c>
      <c r="C109" s="1094" t="s">
        <v>178</v>
      </c>
      <c r="D109" s="1046">
        <v>3</v>
      </c>
      <c r="E109" s="1084">
        <v>34.299999999999997</v>
      </c>
      <c r="F109" s="355">
        <v>56.57</v>
      </c>
      <c r="G109" s="1013"/>
      <c r="H109" s="59"/>
      <c r="I109" s="640">
        <v>53.3</v>
      </c>
      <c r="J109" s="598"/>
      <c r="K109" s="59"/>
      <c r="L109" s="640">
        <v>61.5</v>
      </c>
      <c r="M109" s="857">
        <v>4</v>
      </c>
      <c r="N109" s="418">
        <v>35.5</v>
      </c>
      <c r="O109" s="355">
        <v>60.28</v>
      </c>
      <c r="P109" s="135">
        <v>4</v>
      </c>
      <c r="Q109" s="64">
        <v>40.25</v>
      </c>
      <c r="R109" s="134">
        <v>59.97</v>
      </c>
      <c r="S109" s="687"/>
      <c r="T109" s="96"/>
      <c r="U109" s="140">
        <v>57.56</v>
      </c>
      <c r="V109" s="148"/>
      <c r="W109" s="96"/>
      <c r="X109" s="50">
        <v>62.57</v>
      </c>
      <c r="Y109" s="607">
        <v>78</v>
      </c>
      <c r="Z109" s="607">
        <v>92</v>
      </c>
      <c r="AA109" s="843">
        <v>100</v>
      </c>
      <c r="AB109" s="610">
        <v>89</v>
      </c>
      <c r="AC109" s="142">
        <v>83</v>
      </c>
      <c r="AD109" s="104">
        <v>97</v>
      </c>
      <c r="AE109" s="197">
        <v>87</v>
      </c>
      <c r="AF109" s="191">
        <f t="shared" si="3"/>
        <v>626</v>
      </c>
    </row>
    <row r="110" spans="1:32" ht="15" customHeight="1" x14ac:dyDescent="0.25">
      <c r="A110" s="39">
        <v>105</v>
      </c>
      <c r="B110" s="17" t="s">
        <v>26</v>
      </c>
      <c r="C110" s="122" t="s">
        <v>164</v>
      </c>
      <c r="D110" s="430"/>
      <c r="E110" s="109"/>
      <c r="F110" s="356">
        <v>56.57</v>
      </c>
      <c r="G110" s="133"/>
      <c r="H110" s="426"/>
      <c r="I110" s="643">
        <v>53.3</v>
      </c>
      <c r="J110" s="667">
        <v>1</v>
      </c>
      <c r="K110" s="426">
        <v>54</v>
      </c>
      <c r="L110" s="643">
        <v>61.5</v>
      </c>
      <c r="M110" s="681"/>
      <c r="N110" s="51"/>
      <c r="O110" s="351">
        <v>60.28</v>
      </c>
      <c r="P110" s="133"/>
      <c r="Q110" s="52"/>
      <c r="R110" s="134">
        <v>59.97</v>
      </c>
      <c r="S110" s="690"/>
      <c r="T110" s="47"/>
      <c r="U110" s="140">
        <v>57.56</v>
      </c>
      <c r="V110" s="145"/>
      <c r="W110" s="1074"/>
      <c r="X110" s="50">
        <v>62.57</v>
      </c>
      <c r="Y110" s="607">
        <v>96</v>
      </c>
      <c r="Z110" s="607">
        <v>92</v>
      </c>
      <c r="AA110" s="607">
        <v>57</v>
      </c>
      <c r="AB110" s="607">
        <v>98</v>
      </c>
      <c r="AC110" s="142">
        <v>100</v>
      </c>
      <c r="AD110" s="104">
        <v>97</v>
      </c>
      <c r="AE110" s="197">
        <v>87</v>
      </c>
      <c r="AF110" s="191">
        <f t="shared" si="3"/>
        <v>627</v>
      </c>
    </row>
    <row r="111" spans="1:32" ht="15" customHeight="1" x14ac:dyDescent="0.25">
      <c r="A111" s="39">
        <v>106</v>
      </c>
      <c r="B111" s="17" t="s">
        <v>52</v>
      </c>
      <c r="C111" s="121" t="s">
        <v>55</v>
      </c>
      <c r="D111" s="1046">
        <v>2</v>
      </c>
      <c r="E111" s="1084">
        <v>24</v>
      </c>
      <c r="F111" s="355">
        <v>56.57</v>
      </c>
      <c r="G111" s="436"/>
      <c r="H111" s="418"/>
      <c r="I111" s="640">
        <v>53.3</v>
      </c>
      <c r="J111" s="671">
        <v>5</v>
      </c>
      <c r="K111" s="418">
        <v>37</v>
      </c>
      <c r="L111" s="640">
        <v>61.5</v>
      </c>
      <c r="M111" s="704"/>
      <c r="N111" s="416"/>
      <c r="O111" s="355">
        <v>60.28</v>
      </c>
      <c r="P111" s="135">
        <v>3</v>
      </c>
      <c r="Q111" s="60">
        <v>26</v>
      </c>
      <c r="R111" s="134">
        <v>59.97</v>
      </c>
      <c r="S111" s="690"/>
      <c r="T111" s="699"/>
      <c r="U111" s="140">
        <v>57.56</v>
      </c>
      <c r="V111" s="145">
        <v>2</v>
      </c>
      <c r="W111" s="1090">
        <v>44</v>
      </c>
      <c r="X111" s="50">
        <v>62.57</v>
      </c>
      <c r="Y111" s="607">
        <v>86</v>
      </c>
      <c r="Z111" s="607">
        <v>92</v>
      </c>
      <c r="AA111" s="607">
        <v>84</v>
      </c>
      <c r="AB111" s="607">
        <v>98</v>
      </c>
      <c r="AC111" s="142">
        <v>96</v>
      </c>
      <c r="AD111" s="104">
        <v>97</v>
      </c>
      <c r="AE111" s="197">
        <v>78</v>
      </c>
      <c r="AF111" s="191">
        <f t="shared" si="3"/>
        <v>631</v>
      </c>
    </row>
    <row r="112" spans="1:32" ht="15" customHeight="1" x14ac:dyDescent="0.25">
      <c r="A112" s="39">
        <v>107</v>
      </c>
      <c r="B112" s="17" t="s">
        <v>2</v>
      </c>
      <c r="C112" s="119" t="s">
        <v>69</v>
      </c>
      <c r="D112" s="1025"/>
      <c r="E112" s="876"/>
      <c r="F112" s="352">
        <v>56.57</v>
      </c>
      <c r="G112" s="430"/>
      <c r="H112" s="109"/>
      <c r="I112" s="646">
        <v>53.3</v>
      </c>
      <c r="J112" s="706">
        <v>4</v>
      </c>
      <c r="K112" s="109">
        <v>42.25</v>
      </c>
      <c r="L112" s="646">
        <v>61.5</v>
      </c>
      <c r="M112" s="667">
        <v>3</v>
      </c>
      <c r="N112" s="109">
        <v>37.333333333333336</v>
      </c>
      <c r="O112" s="352">
        <v>60.28</v>
      </c>
      <c r="P112" s="133">
        <v>1</v>
      </c>
      <c r="Q112" s="60">
        <v>20</v>
      </c>
      <c r="R112" s="134">
        <v>59.97</v>
      </c>
      <c r="S112" s="103"/>
      <c r="T112" s="72"/>
      <c r="U112" s="140">
        <v>57.56</v>
      </c>
      <c r="V112" s="150"/>
      <c r="W112" s="72"/>
      <c r="X112" s="50">
        <v>62.57</v>
      </c>
      <c r="Y112" s="607">
        <v>96</v>
      </c>
      <c r="Z112" s="607">
        <v>92</v>
      </c>
      <c r="AA112" s="607">
        <v>76</v>
      </c>
      <c r="AB112" s="607">
        <v>86</v>
      </c>
      <c r="AC112" s="142">
        <v>99</v>
      </c>
      <c r="AD112" s="104">
        <v>97</v>
      </c>
      <c r="AE112" s="197">
        <v>87</v>
      </c>
      <c r="AF112" s="191">
        <f t="shared" si="3"/>
        <v>633</v>
      </c>
    </row>
    <row r="113" spans="1:32" ht="15" customHeight="1" x14ac:dyDescent="0.25">
      <c r="A113" s="39">
        <v>108</v>
      </c>
      <c r="B113" s="17" t="s">
        <v>32</v>
      </c>
      <c r="C113" s="121" t="s">
        <v>70</v>
      </c>
      <c r="D113" s="1046"/>
      <c r="E113" s="1084"/>
      <c r="F113" s="355">
        <v>56.57</v>
      </c>
      <c r="G113" s="133"/>
      <c r="H113" s="107"/>
      <c r="I113" s="640">
        <v>53.3</v>
      </c>
      <c r="J113" s="667">
        <v>3</v>
      </c>
      <c r="K113" s="107">
        <v>36</v>
      </c>
      <c r="L113" s="640">
        <v>61.5</v>
      </c>
      <c r="M113" s="673">
        <v>1</v>
      </c>
      <c r="N113" s="107">
        <v>41</v>
      </c>
      <c r="O113" s="355">
        <v>60.28</v>
      </c>
      <c r="P113" s="135">
        <v>1</v>
      </c>
      <c r="Q113" s="61">
        <v>31</v>
      </c>
      <c r="R113" s="134">
        <v>59.97</v>
      </c>
      <c r="S113" s="103"/>
      <c r="T113" s="72"/>
      <c r="U113" s="140">
        <v>57.56</v>
      </c>
      <c r="V113" s="150"/>
      <c r="W113" s="72"/>
      <c r="X113" s="50">
        <v>62.57</v>
      </c>
      <c r="Y113" s="607">
        <v>96</v>
      </c>
      <c r="Z113" s="607">
        <v>92</v>
      </c>
      <c r="AA113" s="607">
        <v>89</v>
      </c>
      <c r="AB113" s="607">
        <v>80</v>
      </c>
      <c r="AC113" s="142">
        <v>94</v>
      </c>
      <c r="AD113" s="104">
        <v>97</v>
      </c>
      <c r="AE113" s="197">
        <v>87</v>
      </c>
      <c r="AF113" s="191">
        <f t="shared" si="3"/>
        <v>635</v>
      </c>
    </row>
    <row r="114" spans="1:32" ht="15" customHeight="1" x14ac:dyDescent="0.25">
      <c r="A114" s="39">
        <v>109</v>
      </c>
      <c r="B114" s="17" t="s">
        <v>26</v>
      </c>
      <c r="C114" s="119" t="s">
        <v>95</v>
      </c>
      <c r="D114" s="1041"/>
      <c r="E114" s="1083"/>
      <c r="F114" s="362">
        <v>56.57</v>
      </c>
      <c r="G114" s="850"/>
      <c r="H114" s="427"/>
      <c r="I114" s="646">
        <v>53.3</v>
      </c>
      <c r="J114" s="855">
        <v>1</v>
      </c>
      <c r="K114" s="427">
        <v>31</v>
      </c>
      <c r="L114" s="646">
        <v>61.5</v>
      </c>
      <c r="M114" s="676">
        <v>2</v>
      </c>
      <c r="N114" s="426">
        <v>26.5</v>
      </c>
      <c r="O114" s="352">
        <v>60.28</v>
      </c>
      <c r="P114" s="135">
        <v>1</v>
      </c>
      <c r="Q114" s="60">
        <v>20</v>
      </c>
      <c r="R114" s="134">
        <v>59.97</v>
      </c>
      <c r="S114" s="77">
        <v>1</v>
      </c>
      <c r="T114" s="1072">
        <v>46</v>
      </c>
      <c r="U114" s="140">
        <v>57.56</v>
      </c>
      <c r="V114" s="149"/>
      <c r="W114" s="77"/>
      <c r="X114" s="50">
        <v>62.57</v>
      </c>
      <c r="Y114" s="607">
        <v>96</v>
      </c>
      <c r="Z114" s="607">
        <v>92</v>
      </c>
      <c r="AA114" s="607">
        <v>90</v>
      </c>
      <c r="AB114" s="607">
        <v>95</v>
      </c>
      <c r="AC114" s="142">
        <v>98</v>
      </c>
      <c r="AD114" s="104">
        <v>80</v>
      </c>
      <c r="AE114" s="197">
        <v>87</v>
      </c>
      <c r="AF114" s="191">
        <f t="shared" si="3"/>
        <v>638</v>
      </c>
    </row>
    <row r="115" spans="1:32" ht="15" customHeight="1" thickBot="1" x14ac:dyDescent="0.3">
      <c r="A115" s="42">
        <v>110</v>
      </c>
      <c r="B115" s="21" t="s">
        <v>52</v>
      </c>
      <c r="C115" s="265" t="s">
        <v>53</v>
      </c>
      <c r="D115" s="885"/>
      <c r="E115" s="1114"/>
      <c r="F115" s="1049">
        <v>56.57</v>
      </c>
      <c r="G115" s="1014"/>
      <c r="H115" s="1016"/>
      <c r="I115" s="651">
        <v>53.3</v>
      </c>
      <c r="J115" s="1012"/>
      <c r="K115" s="1016"/>
      <c r="L115" s="651">
        <v>61.5</v>
      </c>
      <c r="M115" s="1012"/>
      <c r="N115" s="1016"/>
      <c r="O115" s="371">
        <v>60.28</v>
      </c>
      <c r="P115" s="172"/>
      <c r="Q115" s="74"/>
      <c r="R115" s="137">
        <v>59.97</v>
      </c>
      <c r="S115" s="173">
        <v>1</v>
      </c>
      <c r="T115" s="1161">
        <v>50</v>
      </c>
      <c r="U115" s="141">
        <v>57.56</v>
      </c>
      <c r="V115" s="182"/>
      <c r="W115" s="1075"/>
      <c r="X115" s="151">
        <v>62.57</v>
      </c>
      <c r="Y115" s="609">
        <v>96</v>
      </c>
      <c r="Z115" s="609">
        <v>92</v>
      </c>
      <c r="AA115" s="842">
        <v>100</v>
      </c>
      <c r="AB115" s="609">
        <v>98</v>
      </c>
      <c r="AC115" s="143">
        <v>100</v>
      </c>
      <c r="AD115" s="115">
        <v>67</v>
      </c>
      <c r="AE115" s="198">
        <v>87</v>
      </c>
      <c r="AF115" s="193">
        <f t="shared" si="3"/>
        <v>640</v>
      </c>
    </row>
    <row r="116" spans="1:32" s="573" customFormat="1" ht="15" customHeight="1" x14ac:dyDescent="0.25">
      <c r="A116" s="38">
        <v>111</v>
      </c>
      <c r="B116" s="32" t="s">
        <v>0</v>
      </c>
      <c r="C116" s="185" t="s">
        <v>68</v>
      </c>
      <c r="D116" s="1050">
        <v>1</v>
      </c>
      <c r="E116" s="886">
        <v>15</v>
      </c>
      <c r="F116" s="360">
        <v>56.57</v>
      </c>
      <c r="G116" s="884"/>
      <c r="H116" s="888"/>
      <c r="I116" s="685">
        <v>53.3</v>
      </c>
      <c r="J116" s="887"/>
      <c r="K116" s="888"/>
      <c r="L116" s="685">
        <v>61.5</v>
      </c>
      <c r="M116" s="679">
        <v>1</v>
      </c>
      <c r="N116" s="256">
        <v>40</v>
      </c>
      <c r="O116" s="890">
        <v>60.28</v>
      </c>
      <c r="P116" s="131">
        <v>1</v>
      </c>
      <c r="Q116" s="256">
        <v>34</v>
      </c>
      <c r="R116" s="132">
        <v>59.97</v>
      </c>
      <c r="S116" s="892"/>
      <c r="T116" s="859"/>
      <c r="U116" s="138">
        <v>57.56</v>
      </c>
      <c r="V116" s="388"/>
      <c r="W116" s="859"/>
      <c r="X116" s="1076">
        <v>62.57</v>
      </c>
      <c r="Y116" s="1077">
        <v>91</v>
      </c>
      <c r="Z116" s="605">
        <v>92</v>
      </c>
      <c r="AA116" s="893">
        <v>100</v>
      </c>
      <c r="AB116" s="546">
        <v>82</v>
      </c>
      <c r="AC116" s="106">
        <v>92</v>
      </c>
      <c r="AD116" s="106">
        <v>97</v>
      </c>
      <c r="AE116" s="195">
        <v>87</v>
      </c>
      <c r="AF116" s="190">
        <f t="shared" si="3"/>
        <v>641</v>
      </c>
    </row>
    <row r="117" spans="1:32" s="573" customFormat="1" ht="15" customHeight="1" x14ac:dyDescent="0.25">
      <c r="A117" s="196">
        <v>112</v>
      </c>
      <c r="B117" s="44" t="s">
        <v>0</v>
      </c>
      <c r="C117" s="121" t="s">
        <v>67</v>
      </c>
      <c r="D117" s="1046"/>
      <c r="E117" s="1084"/>
      <c r="F117" s="355">
        <v>56.57</v>
      </c>
      <c r="G117" s="1082"/>
      <c r="H117" s="416"/>
      <c r="I117" s="640">
        <v>53.3</v>
      </c>
      <c r="J117" s="704"/>
      <c r="K117" s="416"/>
      <c r="L117" s="640">
        <v>61.5</v>
      </c>
      <c r="M117" s="680"/>
      <c r="N117" s="59"/>
      <c r="O117" s="756">
        <v>60.28</v>
      </c>
      <c r="P117" s="135">
        <v>1</v>
      </c>
      <c r="Q117" s="107">
        <v>47</v>
      </c>
      <c r="R117" s="134">
        <v>59.97</v>
      </c>
      <c r="S117" s="708"/>
      <c r="T117" s="98"/>
      <c r="U117" s="139">
        <v>57.56</v>
      </c>
      <c r="V117" s="147"/>
      <c r="W117" s="98"/>
      <c r="X117" s="1053">
        <v>62.57</v>
      </c>
      <c r="Y117" s="608">
        <v>96</v>
      </c>
      <c r="Z117" s="606">
        <v>92</v>
      </c>
      <c r="AA117" s="868">
        <v>100</v>
      </c>
      <c r="AB117" s="442">
        <v>98</v>
      </c>
      <c r="AC117" s="104">
        <v>75</v>
      </c>
      <c r="AD117" s="104">
        <v>97</v>
      </c>
      <c r="AE117" s="197">
        <v>87</v>
      </c>
      <c r="AF117" s="191">
        <f t="shared" si="3"/>
        <v>645</v>
      </c>
    </row>
    <row r="118" spans="1:32" s="573" customFormat="1" ht="15" customHeight="1" x14ac:dyDescent="0.25">
      <c r="A118" s="196">
        <v>113</v>
      </c>
      <c r="B118" s="17" t="s">
        <v>52</v>
      </c>
      <c r="C118" s="121" t="s">
        <v>54</v>
      </c>
      <c r="D118" s="1046"/>
      <c r="E118" s="1084"/>
      <c r="F118" s="355">
        <v>56.57</v>
      </c>
      <c r="G118" s="441"/>
      <c r="H118" s="59"/>
      <c r="I118" s="640">
        <v>53.3</v>
      </c>
      <c r="J118" s="680"/>
      <c r="K118" s="59"/>
      <c r="L118" s="640">
        <v>61.5</v>
      </c>
      <c r="M118" s="680"/>
      <c r="N118" s="59"/>
      <c r="O118" s="756">
        <v>60.28</v>
      </c>
      <c r="P118" s="135"/>
      <c r="Q118" s="107"/>
      <c r="R118" s="134">
        <v>59.97</v>
      </c>
      <c r="S118" s="690">
        <v>1</v>
      </c>
      <c r="T118" s="62">
        <v>46</v>
      </c>
      <c r="U118" s="139">
        <v>57.56</v>
      </c>
      <c r="V118" s="145"/>
      <c r="W118" s="49"/>
      <c r="X118" s="134">
        <v>62.57</v>
      </c>
      <c r="Y118" s="606">
        <v>96</v>
      </c>
      <c r="Z118" s="606">
        <v>92</v>
      </c>
      <c r="AA118" s="868">
        <v>100</v>
      </c>
      <c r="AB118" s="442">
        <v>98</v>
      </c>
      <c r="AC118" s="104">
        <v>100</v>
      </c>
      <c r="AD118" s="104">
        <v>79</v>
      </c>
      <c r="AE118" s="197">
        <v>87</v>
      </c>
      <c r="AF118" s="191">
        <f t="shared" si="3"/>
        <v>652</v>
      </c>
    </row>
    <row r="119" spans="1:32" s="573" customFormat="1" ht="15" customHeight="1" x14ac:dyDescent="0.25">
      <c r="A119" s="196">
        <v>114</v>
      </c>
      <c r="B119" s="1116" t="s">
        <v>2</v>
      </c>
      <c r="C119" s="121" t="s">
        <v>198</v>
      </c>
      <c r="D119" s="1046">
        <v>4</v>
      </c>
      <c r="E119" s="1084">
        <v>26</v>
      </c>
      <c r="F119" s="355">
        <v>56.57</v>
      </c>
      <c r="G119" s="1082"/>
      <c r="H119" s="1122"/>
      <c r="I119" s="640">
        <v>53.3</v>
      </c>
      <c r="J119" s="704"/>
      <c r="K119" s="416"/>
      <c r="L119" s="640">
        <v>61.5</v>
      </c>
      <c r="M119" s="669"/>
      <c r="N119" s="107"/>
      <c r="O119" s="756">
        <v>60.28</v>
      </c>
      <c r="P119" s="135"/>
      <c r="Q119" s="107"/>
      <c r="R119" s="134">
        <v>59.97</v>
      </c>
      <c r="S119" s="689"/>
      <c r="T119" s="66"/>
      <c r="U119" s="139">
        <v>57.56</v>
      </c>
      <c r="V119" s="148"/>
      <c r="W119" s="66"/>
      <c r="X119" s="134">
        <v>62.57</v>
      </c>
      <c r="Y119" s="606">
        <v>82</v>
      </c>
      <c r="Z119" s="606">
        <v>92</v>
      </c>
      <c r="AA119" s="868">
        <v>100</v>
      </c>
      <c r="AB119" s="442">
        <v>98</v>
      </c>
      <c r="AC119" s="104">
        <v>100</v>
      </c>
      <c r="AD119" s="104">
        <v>97</v>
      </c>
      <c r="AE119" s="197">
        <v>87</v>
      </c>
      <c r="AF119" s="191">
        <f t="shared" si="3"/>
        <v>656</v>
      </c>
    </row>
    <row r="120" spans="1:32" s="573" customFormat="1" ht="15" customHeight="1" x14ac:dyDescent="0.25">
      <c r="A120" s="196">
        <v>115</v>
      </c>
      <c r="B120" s="17" t="s">
        <v>32</v>
      </c>
      <c r="C120" s="122" t="s">
        <v>166</v>
      </c>
      <c r="D120" s="430"/>
      <c r="E120" s="109"/>
      <c r="F120" s="356">
        <v>56.57</v>
      </c>
      <c r="G120" s="133">
        <v>2</v>
      </c>
      <c r="H120" s="107">
        <v>13.5</v>
      </c>
      <c r="I120" s="640">
        <v>53.3</v>
      </c>
      <c r="J120" s="667">
        <v>2</v>
      </c>
      <c r="K120" s="107">
        <v>30</v>
      </c>
      <c r="L120" s="640">
        <v>61.5</v>
      </c>
      <c r="M120" s="680"/>
      <c r="N120" s="59"/>
      <c r="O120" s="756">
        <v>60.28</v>
      </c>
      <c r="P120" s="135"/>
      <c r="Q120" s="107"/>
      <c r="R120" s="134">
        <v>59.97</v>
      </c>
      <c r="S120" s="708"/>
      <c r="T120" s="98"/>
      <c r="U120" s="139">
        <v>57.56</v>
      </c>
      <c r="V120" s="147"/>
      <c r="W120" s="98"/>
      <c r="X120" s="134">
        <v>62.57</v>
      </c>
      <c r="Y120" s="606">
        <v>96</v>
      </c>
      <c r="Z120" s="606">
        <v>91</v>
      </c>
      <c r="AA120" s="606">
        <v>92</v>
      </c>
      <c r="AB120" s="442">
        <v>98</v>
      </c>
      <c r="AC120" s="104">
        <v>100</v>
      </c>
      <c r="AD120" s="104">
        <v>97</v>
      </c>
      <c r="AE120" s="197">
        <v>87</v>
      </c>
      <c r="AF120" s="191">
        <f t="shared" si="3"/>
        <v>661</v>
      </c>
    </row>
    <row r="121" spans="1:32" s="573" customFormat="1" ht="15" customHeight="1" x14ac:dyDescent="0.25">
      <c r="A121" s="196">
        <v>116</v>
      </c>
      <c r="B121" s="17" t="s">
        <v>40</v>
      </c>
      <c r="C121" s="122" t="s">
        <v>162</v>
      </c>
      <c r="D121" s="430"/>
      <c r="E121" s="109"/>
      <c r="F121" s="356">
        <v>56.57</v>
      </c>
      <c r="G121" s="133"/>
      <c r="H121" s="107"/>
      <c r="I121" s="640">
        <v>53.3</v>
      </c>
      <c r="J121" s="667">
        <v>2</v>
      </c>
      <c r="K121" s="107">
        <v>25.5</v>
      </c>
      <c r="L121" s="640">
        <v>61.5</v>
      </c>
      <c r="M121" s="680"/>
      <c r="N121" s="59"/>
      <c r="O121" s="756">
        <v>60.28</v>
      </c>
      <c r="P121" s="135"/>
      <c r="Q121" s="107"/>
      <c r="R121" s="134">
        <v>59.97</v>
      </c>
      <c r="S121" s="708"/>
      <c r="T121" s="98"/>
      <c r="U121" s="139">
        <v>57.56</v>
      </c>
      <c r="V121" s="147"/>
      <c r="W121" s="98"/>
      <c r="X121" s="134">
        <v>62.57</v>
      </c>
      <c r="Y121" s="606">
        <v>96</v>
      </c>
      <c r="Z121" s="606">
        <v>92</v>
      </c>
      <c r="AA121" s="606">
        <v>95</v>
      </c>
      <c r="AB121" s="442">
        <v>98</v>
      </c>
      <c r="AC121" s="104">
        <v>100</v>
      </c>
      <c r="AD121" s="104">
        <v>97</v>
      </c>
      <c r="AE121" s="197">
        <v>87</v>
      </c>
      <c r="AF121" s="191">
        <f t="shared" si="3"/>
        <v>665</v>
      </c>
    </row>
    <row r="122" spans="1:32" s="573" customFormat="1" ht="15" customHeight="1" thickBot="1" x14ac:dyDescent="0.3">
      <c r="A122" s="42">
        <v>117</v>
      </c>
      <c r="B122" s="405" t="s">
        <v>32</v>
      </c>
      <c r="C122" s="863" t="s">
        <v>169</v>
      </c>
      <c r="D122" s="1026"/>
      <c r="E122" s="432"/>
      <c r="F122" s="891">
        <v>56.57</v>
      </c>
      <c r="G122" s="435">
        <v>1</v>
      </c>
      <c r="H122" s="620">
        <v>18</v>
      </c>
      <c r="I122" s="651">
        <v>53.3</v>
      </c>
      <c r="J122" s="709"/>
      <c r="K122" s="620"/>
      <c r="L122" s="651">
        <v>61.5</v>
      </c>
      <c r="M122" s="1125"/>
      <c r="N122" s="1016"/>
      <c r="O122" s="872">
        <v>60.28</v>
      </c>
      <c r="P122" s="757"/>
      <c r="Q122" s="620"/>
      <c r="R122" s="151">
        <v>59.97</v>
      </c>
      <c r="S122" s="1126"/>
      <c r="T122" s="1127"/>
      <c r="U122" s="141">
        <v>57.56</v>
      </c>
      <c r="V122" s="1128"/>
      <c r="W122" s="1127"/>
      <c r="X122" s="151">
        <v>62.57</v>
      </c>
      <c r="Y122" s="609">
        <v>96</v>
      </c>
      <c r="Z122" s="609">
        <v>89</v>
      </c>
      <c r="AA122" s="609">
        <v>100</v>
      </c>
      <c r="AB122" s="873">
        <v>98</v>
      </c>
      <c r="AC122" s="836">
        <v>100</v>
      </c>
      <c r="AD122" s="836">
        <v>97</v>
      </c>
      <c r="AE122" s="874">
        <v>87</v>
      </c>
      <c r="AF122" s="875">
        <f t="shared" si="3"/>
        <v>667</v>
      </c>
    </row>
    <row r="123" spans="1:32" ht="15" customHeight="1" x14ac:dyDescent="0.25">
      <c r="A123" s="15"/>
      <c r="B123" s="159"/>
      <c r="C123" s="8" t="s">
        <v>99</v>
      </c>
      <c r="D123" s="8"/>
      <c r="E123" s="655">
        <f>AVERAGE(E6:E122)</f>
        <v>50.189647717779316</v>
      </c>
      <c r="F123" s="8"/>
      <c r="G123" s="8"/>
      <c r="H123" s="655">
        <f>AVERAGE(H6:H122)</f>
        <v>53.303092195278694</v>
      </c>
      <c r="I123" s="8"/>
      <c r="J123" s="8"/>
      <c r="K123" s="655">
        <f>AVERAGE(K6:K122)</f>
        <v>53.833030303030306</v>
      </c>
      <c r="L123" s="8"/>
      <c r="M123" s="8"/>
      <c r="N123" s="425">
        <f>AVERAGE(N6:N122)</f>
        <v>54.32702326714454</v>
      </c>
      <c r="O123" s="8"/>
      <c r="P123" s="152"/>
      <c r="Q123" s="153">
        <f>AVERAGE(Q6:Q122)</f>
        <v>54.510107275791214</v>
      </c>
      <c r="R123" s="154"/>
      <c r="S123" s="155"/>
      <c r="T123" s="156">
        <f>AVERAGE(T6:T122)</f>
        <v>55.107905186876259</v>
      </c>
      <c r="U123" s="157"/>
      <c r="V123" s="158"/>
      <c r="W123" s="153">
        <f>AVERAGE(W6:W122)</f>
        <v>60.577533720930234</v>
      </c>
      <c r="X123" s="23"/>
      <c r="Y123" s="23"/>
      <c r="Z123" s="23"/>
      <c r="AA123" s="23"/>
      <c r="AB123" s="23"/>
      <c r="AC123" s="43"/>
      <c r="AD123" s="43"/>
      <c r="AE123" s="43"/>
      <c r="AF123" s="12"/>
    </row>
    <row r="124" spans="1:32" ht="15" customHeight="1" x14ac:dyDescent="0.25">
      <c r="A124" s="12"/>
      <c r="B124" s="12"/>
      <c r="C124" s="86" t="s">
        <v>124</v>
      </c>
      <c r="D124" s="86"/>
      <c r="E124" s="86">
        <v>56.57</v>
      </c>
      <c r="F124" s="86"/>
      <c r="G124" s="86"/>
      <c r="H124" s="652">
        <v>53.3</v>
      </c>
      <c r="I124" s="86"/>
      <c r="J124" s="86"/>
      <c r="K124" s="652">
        <v>61.5</v>
      </c>
      <c r="L124" s="86"/>
      <c r="M124" s="86"/>
      <c r="N124" s="367">
        <v>60.28</v>
      </c>
      <c r="O124" s="86"/>
      <c r="P124" s="12"/>
      <c r="Q124" s="31">
        <v>59.97</v>
      </c>
      <c r="R124" s="31"/>
      <c r="S124" s="31"/>
      <c r="T124" s="31">
        <v>57.56</v>
      </c>
      <c r="U124" s="87"/>
      <c r="V124" s="31"/>
      <c r="W124" s="31">
        <v>62.57</v>
      </c>
      <c r="X124" s="6"/>
      <c r="Y124" s="6"/>
      <c r="Z124" s="6"/>
      <c r="AA124" s="6"/>
      <c r="AB124" s="6"/>
      <c r="AC124" s="43"/>
      <c r="AD124" s="43"/>
      <c r="AE124" s="43"/>
      <c r="AF124" s="12"/>
    </row>
    <row r="125" spans="1:32" x14ac:dyDescent="0.2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9"/>
      <c r="V125" s="2"/>
      <c r="W125" s="2"/>
    </row>
    <row r="126" spans="1:32" x14ac:dyDescent="0.25">
      <c r="B126" s="1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</sheetData>
  <mergeCells count="12">
    <mergeCell ref="A4:A5"/>
    <mergeCell ref="AF4:AF5"/>
    <mergeCell ref="V4:X4"/>
    <mergeCell ref="S4:U4"/>
    <mergeCell ref="P4:R4"/>
    <mergeCell ref="B4:B5"/>
    <mergeCell ref="C4:C5"/>
    <mergeCell ref="M4:O4"/>
    <mergeCell ref="J4:L4"/>
    <mergeCell ref="G4:I4"/>
    <mergeCell ref="D4:F4"/>
    <mergeCell ref="Y4:AE4"/>
  </mergeCells>
  <conditionalFormatting sqref="W6:W124">
    <cfRule type="cellIs" dxfId="51" priority="1787" stopIfTrue="1" operator="equal">
      <formula>$W$123</formula>
    </cfRule>
    <cfRule type="containsBlanks" dxfId="50" priority="1788" stopIfTrue="1">
      <formula>LEN(TRIM(W6))=0</formula>
    </cfRule>
    <cfRule type="cellIs" dxfId="49" priority="1789" stopIfTrue="1" operator="lessThan">
      <formula>50</formula>
    </cfRule>
    <cfRule type="cellIs" dxfId="48" priority="1790" stopIfTrue="1" operator="between">
      <formula>$W$123</formula>
      <formula>50</formula>
    </cfRule>
    <cfRule type="cellIs" dxfId="47" priority="1791" stopIfTrue="1" operator="between">
      <formula>75</formula>
      <formula>$W$123</formula>
    </cfRule>
    <cfRule type="cellIs" dxfId="46" priority="1792" stopIfTrue="1" operator="greaterThanOrEqual">
      <formula>75</formula>
    </cfRule>
  </conditionalFormatting>
  <conditionalFormatting sqref="T6:T124">
    <cfRule type="cellIs" dxfId="45" priority="1799" stopIfTrue="1" operator="equal">
      <formula>$T$123</formula>
    </cfRule>
    <cfRule type="containsBlanks" dxfId="44" priority="1800" stopIfTrue="1">
      <formula>LEN(TRIM(T6))=0</formula>
    </cfRule>
    <cfRule type="cellIs" dxfId="43" priority="1801" stopIfTrue="1" operator="lessThan">
      <formula>50</formula>
    </cfRule>
    <cfRule type="cellIs" dxfId="42" priority="1802" stopIfTrue="1" operator="between">
      <formula>$T$123</formula>
      <formula>50</formula>
    </cfRule>
    <cfRule type="cellIs" dxfId="41" priority="1803" stopIfTrue="1" operator="between">
      <formula>75</formula>
      <formula>$T$123</formula>
    </cfRule>
    <cfRule type="cellIs" dxfId="40" priority="1804" stopIfTrue="1" operator="greaterThanOrEqual">
      <formula>75</formula>
    </cfRule>
  </conditionalFormatting>
  <conditionalFormatting sqref="Q6:Q124">
    <cfRule type="cellIs" dxfId="39" priority="1811" stopIfTrue="1" operator="equal">
      <formula>$Q$123</formula>
    </cfRule>
    <cfRule type="containsBlanks" dxfId="38" priority="1812" stopIfTrue="1">
      <formula>LEN(TRIM(Q6))=0</formula>
    </cfRule>
    <cfRule type="cellIs" dxfId="37" priority="1813" stopIfTrue="1" operator="lessThan">
      <formula>50</formula>
    </cfRule>
    <cfRule type="cellIs" dxfId="36" priority="1814" stopIfTrue="1" operator="between">
      <formula>$Q$123</formula>
      <formula>50</formula>
    </cfRule>
    <cfRule type="cellIs" dxfId="35" priority="1815" stopIfTrue="1" operator="between">
      <formula>74.999</formula>
      <formula>$Q$123</formula>
    </cfRule>
    <cfRule type="cellIs" dxfId="34" priority="1816" stopIfTrue="1" operator="greaterThanOrEqual">
      <formula>75</formula>
    </cfRule>
  </conditionalFormatting>
  <conditionalFormatting sqref="N6:N124">
    <cfRule type="cellIs" dxfId="33" priority="1823" stopIfTrue="1" operator="equal">
      <formula>$N$123</formula>
    </cfRule>
    <cfRule type="containsBlanks" dxfId="32" priority="1824" stopIfTrue="1">
      <formula>LEN(TRIM(N6))=0</formula>
    </cfRule>
    <cfRule type="cellIs" dxfId="31" priority="1825" stopIfTrue="1" operator="lessThan">
      <formula>50</formula>
    </cfRule>
    <cfRule type="cellIs" dxfId="30" priority="1826" stopIfTrue="1" operator="between">
      <formula>$N$123</formula>
      <formula>50</formula>
    </cfRule>
    <cfRule type="cellIs" dxfId="29" priority="1827" stopIfTrue="1" operator="between">
      <formula>74.999</formula>
      <formula>$N$123</formula>
    </cfRule>
    <cfRule type="cellIs" dxfId="28" priority="1828" stopIfTrue="1" operator="greaterThanOrEqual">
      <formula>75</formula>
    </cfRule>
  </conditionalFormatting>
  <conditionalFormatting sqref="H6:H124">
    <cfRule type="containsBlanks" dxfId="27" priority="1835" stopIfTrue="1">
      <formula>LEN(TRIM(H6))=0</formula>
    </cfRule>
    <cfRule type="cellIs" dxfId="26" priority="1836" stopIfTrue="1" operator="between">
      <formula>$H$123</formula>
      <formula>53.3</formula>
    </cfRule>
    <cfRule type="cellIs" dxfId="25" priority="1837" stopIfTrue="1" operator="lessThan">
      <formula>50</formula>
    </cfRule>
    <cfRule type="cellIs" dxfId="24" priority="1838" stopIfTrue="1" operator="between">
      <formula>$H$123</formula>
      <formula>50</formula>
    </cfRule>
    <cfRule type="cellIs" dxfId="23" priority="1839" stopIfTrue="1" operator="between">
      <formula>75</formula>
      <formula>$H$123</formula>
    </cfRule>
    <cfRule type="cellIs" dxfId="22" priority="1840" stopIfTrue="1" operator="greaterThanOrEqual">
      <formula>75</formula>
    </cfRule>
  </conditionalFormatting>
  <conditionalFormatting sqref="K6:K124">
    <cfRule type="cellIs" dxfId="21" priority="1847" operator="equal">
      <formula>$K$123</formula>
    </cfRule>
    <cfRule type="containsBlanks" dxfId="20" priority="1848">
      <formula>LEN(TRIM(K6))=0</formula>
    </cfRule>
    <cfRule type="cellIs" dxfId="19" priority="1849" operator="lessThan">
      <formula>50</formula>
    </cfRule>
    <cfRule type="cellIs" dxfId="18" priority="1850" operator="between">
      <formula>$K$123</formula>
      <formula>50</formula>
    </cfRule>
    <cfRule type="cellIs" dxfId="17" priority="1851" operator="between">
      <formula>75</formula>
      <formula>$K$123</formula>
    </cfRule>
    <cfRule type="cellIs" dxfId="16" priority="1852" operator="greaterThanOrEqual">
      <formula>75</formula>
    </cfRule>
  </conditionalFormatting>
  <conditionalFormatting sqref="E6:E124">
    <cfRule type="cellIs" dxfId="15" priority="1" operator="equal">
      <formula>$E$123</formula>
    </cfRule>
    <cfRule type="containsBlanks" dxfId="14" priority="2">
      <formula>LEN(TRIM(E6))=0</formula>
    </cfRule>
    <cfRule type="cellIs" dxfId="13" priority="3" operator="lessThan">
      <formula>50</formula>
    </cfRule>
    <cfRule type="cellIs" dxfId="12" priority="4" operator="between">
      <formula>$E$123</formula>
      <formula>50</formula>
    </cfRule>
    <cfRule type="cellIs" dxfId="11" priority="5" operator="between">
      <formula>75</formula>
      <formula>$E$123</formula>
    </cfRule>
    <cfRule type="cellIs" dxfId="10" priority="6" operator="greaterThanOrEqual">
      <formula>75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zoomScale="90" zoomScaleNormal="90" workbookViewId="0">
      <pane xSplit="6" ySplit="6" topLeftCell="G7" activePane="bottomRight" state="frozen"/>
      <selection pane="topRight" activeCell="N1" sqref="N1"/>
      <selection pane="bottomLeft" activeCell="A7" sqref="A7"/>
      <selection pane="bottomRight" activeCell="C5" sqref="C5"/>
    </sheetView>
  </sheetViews>
  <sheetFormatPr defaultRowHeight="15" x14ac:dyDescent="0.25"/>
  <cols>
    <col min="1" max="1" width="5.5703125" customWidth="1"/>
    <col min="2" max="2" width="18.7109375" customWidth="1"/>
    <col min="3" max="3" width="31.7109375" customWidth="1"/>
    <col min="4" max="4" width="8.7109375" customWidth="1"/>
    <col min="6" max="6" width="0" hidden="1" customWidth="1"/>
    <col min="7" max="7" width="7.7109375" customWidth="1"/>
    <col min="8" max="8" width="10.7109375" customWidth="1"/>
    <col min="9" max="16" width="7.7109375" customWidth="1"/>
  </cols>
  <sheetData>
    <row r="1" spans="1:16" x14ac:dyDescent="0.25">
      <c r="H1" s="304"/>
      <c r="I1" s="36" t="s">
        <v>115</v>
      </c>
    </row>
    <row r="2" spans="1:16" ht="15.75" x14ac:dyDescent="0.25">
      <c r="B2" s="1249" t="s">
        <v>113</v>
      </c>
      <c r="C2" s="1249"/>
      <c r="D2" s="283"/>
      <c r="E2" s="31">
        <v>2021</v>
      </c>
      <c r="H2" s="305"/>
      <c r="I2" s="36" t="s">
        <v>116</v>
      </c>
    </row>
    <row r="3" spans="1:16" x14ac:dyDescent="0.25">
      <c r="H3" s="306"/>
      <c r="I3" s="36" t="s">
        <v>117</v>
      </c>
    </row>
    <row r="4" spans="1:16" ht="15" customHeight="1" thickBot="1" x14ac:dyDescent="0.3">
      <c r="F4" s="12"/>
      <c r="G4" s="12"/>
      <c r="H4" s="37"/>
      <c r="I4" s="36" t="s">
        <v>118</v>
      </c>
      <c r="P4" s="1"/>
    </row>
    <row r="5" spans="1:16" ht="33" customHeight="1" thickBot="1" x14ac:dyDescent="0.3">
      <c r="A5" s="290" t="s">
        <v>66</v>
      </c>
      <c r="B5" s="291" t="s">
        <v>65</v>
      </c>
      <c r="C5" s="291" t="s">
        <v>109</v>
      </c>
      <c r="D5" s="291" t="s">
        <v>100</v>
      </c>
      <c r="E5" s="292" t="s">
        <v>154</v>
      </c>
      <c r="F5" s="12"/>
      <c r="G5" s="12"/>
      <c r="H5" s="12"/>
      <c r="P5" s="1"/>
    </row>
    <row r="6" spans="1:16" ht="15" customHeight="1" thickBot="1" x14ac:dyDescent="0.3">
      <c r="A6" s="281"/>
      <c r="B6" s="280"/>
      <c r="C6" s="303" t="s">
        <v>152</v>
      </c>
      <c r="D6" s="303">
        <f>SUM(D7:D97)</f>
        <v>658</v>
      </c>
      <c r="E6" s="331">
        <f>AVERAGE(E7:E101)</f>
        <v>50.189647717779302</v>
      </c>
      <c r="F6" s="12"/>
      <c r="G6" s="12"/>
      <c r="H6" s="12"/>
      <c r="P6" s="1"/>
    </row>
    <row r="7" spans="1:16" ht="15" customHeight="1" x14ac:dyDescent="0.25">
      <c r="A7" s="324">
        <v>1</v>
      </c>
      <c r="B7" s="32" t="s">
        <v>2</v>
      </c>
      <c r="C7" s="33" t="s">
        <v>197</v>
      </c>
      <c r="D7" s="32">
        <v>56</v>
      </c>
      <c r="E7" s="35">
        <v>83.8</v>
      </c>
      <c r="F7" s="12"/>
      <c r="G7" s="12"/>
      <c r="H7" s="12"/>
      <c r="P7" s="1"/>
    </row>
    <row r="8" spans="1:16" ht="15" customHeight="1" x14ac:dyDescent="0.25">
      <c r="A8" s="39">
        <v>2</v>
      </c>
      <c r="B8" s="44" t="s">
        <v>2</v>
      </c>
      <c r="C8" s="29" t="s">
        <v>188</v>
      </c>
      <c r="D8" s="319">
        <v>2</v>
      </c>
      <c r="E8" s="18">
        <v>83</v>
      </c>
      <c r="F8" s="15">
        <f>E8*D8</f>
        <v>166</v>
      </c>
      <c r="G8" s="15"/>
      <c r="H8" s="16"/>
      <c r="I8" s="10"/>
      <c r="J8" s="10"/>
      <c r="K8" s="10"/>
      <c r="L8" s="10"/>
      <c r="M8" s="10"/>
      <c r="N8" s="10"/>
      <c r="O8" s="10"/>
      <c r="P8" s="10"/>
    </row>
    <row r="9" spans="1:16" ht="15" customHeight="1" x14ac:dyDescent="0.25">
      <c r="A9" s="39">
        <v>3</v>
      </c>
      <c r="B9" s="589" t="s">
        <v>40</v>
      </c>
      <c r="C9" s="581" t="s">
        <v>50</v>
      </c>
      <c r="D9" s="584">
        <v>3</v>
      </c>
      <c r="E9" s="582">
        <v>82.3</v>
      </c>
      <c r="F9" s="15">
        <f>E9*D9</f>
        <v>246.89999999999998</v>
      </c>
      <c r="G9" s="15"/>
      <c r="H9" s="16"/>
      <c r="I9" s="10"/>
      <c r="J9" s="10"/>
      <c r="K9" s="10"/>
      <c r="L9" s="10"/>
      <c r="M9" s="10"/>
      <c r="N9" s="10"/>
      <c r="O9" s="10"/>
      <c r="P9" s="11"/>
    </row>
    <row r="10" spans="1:16" ht="15" customHeight="1" x14ac:dyDescent="0.25">
      <c r="A10" s="39">
        <v>4</v>
      </c>
      <c r="B10" s="578" t="s">
        <v>40</v>
      </c>
      <c r="C10" s="29" t="s">
        <v>47</v>
      </c>
      <c r="D10" s="19">
        <v>1</v>
      </c>
      <c r="E10" s="18">
        <v>82</v>
      </c>
      <c r="F10" s="15"/>
      <c r="G10" s="15"/>
      <c r="H10" s="16"/>
      <c r="I10" s="10"/>
      <c r="J10" s="10"/>
      <c r="K10" s="10"/>
      <c r="L10" s="10"/>
      <c r="M10" s="10"/>
      <c r="N10" s="10"/>
      <c r="O10" s="10"/>
      <c r="P10" s="11"/>
    </row>
    <row r="11" spans="1:16" ht="15" customHeight="1" x14ac:dyDescent="0.25">
      <c r="A11" s="39">
        <v>5</v>
      </c>
      <c r="B11" s="17" t="s">
        <v>32</v>
      </c>
      <c r="C11" s="29" t="s">
        <v>131</v>
      </c>
      <c r="D11" s="319">
        <v>1</v>
      </c>
      <c r="E11" s="20">
        <v>80</v>
      </c>
      <c r="F11" s="15"/>
      <c r="G11" s="15"/>
      <c r="H11" s="16"/>
      <c r="I11" s="10"/>
      <c r="J11" s="10"/>
      <c r="K11" s="10"/>
      <c r="L11" s="10"/>
      <c r="M11" s="10"/>
      <c r="N11" s="10"/>
      <c r="O11" s="10"/>
      <c r="P11" s="11"/>
    </row>
    <row r="12" spans="1:16" ht="15" customHeight="1" x14ac:dyDescent="0.25">
      <c r="A12" s="39">
        <v>6</v>
      </c>
      <c r="B12" s="17" t="s">
        <v>32</v>
      </c>
      <c r="C12" s="29" t="s">
        <v>36</v>
      </c>
      <c r="D12" s="316">
        <v>3</v>
      </c>
      <c r="E12" s="18">
        <v>73.3</v>
      </c>
      <c r="F12" s="15"/>
      <c r="G12" s="15"/>
      <c r="H12" s="16"/>
      <c r="I12" s="10"/>
      <c r="J12" s="10"/>
      <c r="K12" s="10"/>
      <c r="L12" s="10"/>
      <c r="M12" s="10"/>
      <c r="N12" s="10"/>
      <c r="O12" s="10"/>
      <c r="P12" s="11"/>
    </row>
    <row r="13" spans="1:16" ht="15" customHeight="1" x14ac:dyDescent="0.25">
      <c r="A13" s="39">
        <v>7</v>
      </c>
      <c r="B13" s="17" t="s">
        <v>2</v>
      </c>
      <c r="C13" s="29" t="s">
        <v>6</v>
      </c>
      <c r="D13" s="17">
        <v>5</v>
      </c>
      <c r="E13" s="14">
        <v>72.400000000000006</v>
      </c>
      <c r="F13" s="15" t="e">
        <f>#REF!*#REF!</f>
        <v>#REF!</v>
      </c>
      <c r="G13" s="15"/>
      <c r="H13" s="16"/>
      <c r="I13" s="1"/>
      <c r="J13" s="1"/>
      <c r="K13" s="1"/>
      <c r="L13" s="1"/>
      <c r="M13" s="1"/>
      <c r="N13" s="1"/>
      <c r="O13" s="1"/>
      <c r="P13" s="1"/>
    </row>
    <row r="14" spans="1:16" ht="15" customHeight="1" x14ac:dyDescent="0.25">
      <c r="A14" s="39">
        <v>8</v>
      </c>
      <c r="B14" s="17" t="s">
        <v>52</v>
      </c>
      <c r="C14" s="287" t="s">
        <v>61</v>
      </c>
      <c r="D14" s="17">
        <v>5</v>
      </c>
      <c r="E14" s="18">
        <v>72</v>
      </c>
      <c r="F14" s="15" t="e">
        <f>#REF!*#REF!</f>
        <v>#REF!</v>
      </c>
      <c r="G14" s="15"/>
      <c r="H14" s="16"/>
      <c r="I14" s="1"/>
      <c r="J14" s="1"/>
      <c r="K14" s="1"/>
      <c r="L14" s="1"/>
      <c r="M14" s="1"/>
      <c r="N14" s="1"/>
      <c r="O14" s="1"/>
      <c r="P14" s="1"/>
    </row>
    <row r="15" spans="1:16" ht="15" customHeight="1" x14ac:dyDescent="0.25">
      <c r="A15" s="196">
        <v>9</v>
      </c>
      <c r="B15" s="589" t="s">
        <v>26</v>
      </c>
      <c r="C15" s="80" t="s">
        <v>110</v>
      </c>
      <c r="D15" s="13">
        <v>3</v>
      </c>
      <c r="E15" s="18">
        <v>72</v>
      </c>
      <c r="F15" s="15" t="e">
        <f>#REF!*#REF!</f>
        <v>#REF!</v>
      </c>
      <c r="G15" s="15"/>
      <c r="H15" s="16"/>
      <c r="I15" s="1"/>
      <c r="J15" s="1"/>
      <c r="K15" s="1"/>
      <c r="L15" s="1"/>
      <c r="M15" s="1"/>
      <c r="N15" s="1"/>
      <c r="O15" s="1"/>
      <c r="P15" s="1"/>
    </row>
    <row r="16" spans="1:16" ht="15" customHeight="1" thickBot="1" x14ac:dyDescent="0.3">
      <c r="A16" s="42">
        <v>10</v>
      </c>
      <c r="B16" s="1006" t="s">
        <v>52</v>
      </c>
      <c r="C16" s="30" t="s">
        <v>177</v>
      </c>
      <c r="D16" s="1000">
        <v>1</v>
      </c>
      <c r="E16" s="592">
        <v>68</v>
      </c>
      <c r="F16" s="15" t="e">
        <f>#REF!*#REF!</f>
        <v>#REF!</v>
      </c>
      <c r="G16" s="15"/>
      <c r="H16" s="16"/>
      <c r="I16" s="1"/>
      <c r="J16" s="1"/>
      <c r="K16" s="1"/>
      <c r="L16" s="1"/>
      <c r="M16" s="1"/>
      <c r="N16" s="1"/>
      <c r="O16" s="1"/>
      <c r="P16" s="1"/>
    </row>
    <row r="17" spans="1:16" ht="15" customHeight="1" x14ac:dyDescent="0.25">
      <c r="A17" s="38">
        <v>11</v>
      </c>
      <c r="B17" s="32" t="s">
        <v>63</v>
      </c>
      <c r="C17" s="410" t="s">
        <v>78</v>
      </c>
      <c r="D17" s="34">
        <v>16</v>
      </c>
      <c r="E17" s="35">
        <v>67.8125</v>
      </c>
      <c r="F17" s="15" t="e">
        <f>#REF!*#REF!</f>
        <v>#REF!</v>
      </c>
      <c r="G17" s="15"/>
      <c r="H17" s="16"/>
      <c r="I17" s="1"/>
      <c r="J17" s="1"/>
      <c r="K17" s="1"/>
      <c r="L17" s="1"/>
      <c r="M17" s="1"/>
      <c r="N17" s="1"/>
      <c r="O17" s="1"/>
      <c r="P17" s="1"/>
    </row>
    <row r="18" spans="1:16" ht="15" customHeight="1" x14ac:dyDescent="0.25">
      <c r="A18" s="39">
        <v>12</v>
      </c>
      <c r="B18" s="17" t="s">
        <v>26</v>
      </c>
      <c r="C18" s="29" t="s">
        <v>92</v>
      </c>
      <c r="D18" s="312">
        <v>9</v>
      </c>
      <c r="E18" s="18">
        <v>66.099999999999994</v>
      </c>
      <c r="F18" s="15" t="e">
        <f>#REF!*#REF!</f>
        <v>#REF!</v>
      </c>
      <c r="G18" s="15"/>
      <c r="H18" s="16"/>
      <c r="I18" s="10"/>
      <c r="J18" s="10"/>
      <c r="K18" s="10"/>
      <c r="L18" s="10"/>
      <c r="M18" s="10"/>
      <c r="N18" s="10"/>
      <c r="O18" s="10"/>
      <c r="P18" s="11"/>
    </row>
    <row r="19" spans="1:16" ht="15" customHeight="1" x14ac:dyDescent="0.25">
      <c r="A19" s="39">
        <v>13</v>
      </c>
      <c r="B19" s="998" t="s">
        <v>2</v>
      </c>
      <c r="C19" s="289" t="s">
        <v>12</v>
      </c>
      <c r="D19" s="848">
        <v>10</v>
      </c>
      <c r="E19" s="14">
        <v>66</v>
      </c>
      <c r="F19" s="15"/>
      <c r="G19" s="15"/>
      <c r="H19" s="16"/>
      <c r="I19" s="10"/>
      <c r="J19" s="10"/>
      <c r="K19" s="10"/>
      <c r="L19" s="10"/>
      <c r="M19" s="10"/>
      <c r="N19" s="10"/>
      <c r="O19" s="10"/>
      <c r="P19" s="11"/>
    </row>
    <row r="20" spans="1:16" ht="15" customHeight="1" x14ac:dyDescent="0.25">
      <c r="A20" s="39">
        <v>14</v>
      </c>
      <c r="B20" s="17" t="s">
        <v>52</v>
      </c>
      <c r="C20" s="29" t="s">
        <v>62</v>
      </c>
      <c r="D20" s="848">
        <v>12</v>
      </c>
      <c r="E20" s="329">
        <v>65.3</v>
      </c>
      <c r="F20" s="15"/>
      <c r="G20" s="15"/>
      <c r="H20" s="16"/>
      <c r="I20" s="10"/>
      <c r="J20" s="10"/>
      <c r="K20" s="10"/>
      <c r="L20" s="10"/>
      <c r="M20" s="10"/>
      <c r="N20" s="10"/>
      <c r="O20" s="10"/>
      <c r="P20" s="11"/>
    </row>
    <row r="21" spans="1:16" ht="15" customHeight="1" x14ac:dyDescent="0.25">
      <c r="A21" s="39">
        <v>15</v>
      </c>
      <c r="B21" s="589" t="s">
        <v>40</v>
      </c>
      <c r="C21" s="577" t="s">
        <v>85</v>
      </c>
      <c r="D21" s="848">
        <v>13</v>
      </c>
      <c r="E21" s="18">
        <v>64.5</v>
      </c>
      <c r="F21" s="15"/>
      <c r="G21" s="15"/>
      <c r="H21" s="16"/>
      <c r="I21" s="10"/>
      <c r="J21" s="10"/>
      <c r="K21" s="10"/>
      <c r="L21" s="10"/>
      <c r="M21" s="10"/>
      <c r="N21" s="10"/>
      <c r="O21" s="10"/>
      <c r="P21" s="11"/>
    </row>
    <row r="22" spans="1:16" ht="15" customHeight="1" x14ac:dyDescent="0.25">
      <c r="A22" s="39">
        <v>16</v>
      </c>
      <c r="B22" s="589" t="s">
        <v>0</v>
      </c>
      <c r="C22" s="29" t="s">
        <v>102</v>
      </c>
      <c r="D22" s="312">
        <v>8</v>
      </c>
      <c r="E22" s="14">
        <v>64.125</v>
      </c>
      <c r="F22" s="15">
        <f>E22*D22</f>
        <v>513</v>
      </c>
      <c r="G22" s="15"/>
      <c r="H22" s="16"/>
      <c r="I22" s="1"/>
      <c r="J22" s="1"/>
      <c r="K22" s="1"/>
      <c r="L22" s="1"/>
      <c r="M22" s="1"/>
      <c r="N22" s="1"/>
      <c r="O22" s="1"/>
    </row>
    <row r="23" spans="1:16" ht="15" customHeight="1" x14ac:dyDescent="0.25">
      <c r="A23" s="39">
        <v>17</v>
      </c>
      <c r="B23" s="17" t="s">
        <v>63</v>
      </c>
      <c r="C23" s="29" t="s">
        <v>79</v>
      </c>
      <c r="D23" s="848">
        <v>7</v>
      </c>
      <c r="E23" s="14">
        <v>63.7</v>
      </c>
      <c r="F23" s="15" t="e">
        <f>#REF!*#REF!</f>
        <v>#REF!</v>
      </c>
      <c r="G23" s="15"/>
      <c r="H23" s="16"/>
      <c r="I23" s="1"/>
      <c r="J23" s="1"/>
      <c r="K23" s="1"/>
      <c r="L23" s="1"/>
      <c r="M23" s="1"/>
      <c r="N23" s="1"/>
      <c r="O23" s="1"/>
    </row>
    <row r="24" spans="1:16" ht="15" customHeight="1" x14ac:dyDescent="0.25">
      <c r="A24" s="39">
        <v>18</v>
      </c>
      <c r="B24" s="17" t="s">
        <v>32</v>
      </c>
      <c r="C24" s="29" t="s">
        <v>183</v>
      </c>
      <c r="D24" s="17">
        <v>7</v>
      </c>
      <c r="E24" s="18">
        <v>63.7</v>
      </c>
      <c r="F24" s="15" t="e">
        <f>#REF!*#REF!</f>
        <v>#REF!</v>
      </c>
      <c r="G24" s="15"/>
      <c r="H24" s="16"/>
      <c r="I24" s="1"/>
      <c r="J24" s="1"/>
      <c r="K24" s="1"/>
      <c r="L24" s="1"/>
      <c r="M24" s="1"/>
      <c r="N24" s="1"/>
      <c r="O24" s="1"/>
    </row>
    <row r="25" spans="1:16" ht="15" customHeight="1" x14ac:dyDescent="0.25">
      <c r="A25" s="196">
        <v>19</v>
      </c>
      <c r="B25" s="17" t="s">
        <v>0</v>
      </c>
      <c r="C25" s="29" t="s">
        <v>97</v>
      </c>
      <c r="D25" s="19">
        <v>11</v>
      </c>
      <c r="E25" s="14">
        <v>63.363636363636367</v>
      </c>
      <c r="F25" s="15" t="e">
        <f>#REF!*#REF!</f>
        <v>#REF!</v>
      </c>
      <c r="G25" s="15"/>
      <c r="H25" s="16"/>
      <c r="I25" s="1"/>
      <c r="J25" s="1"/>
      <c r="K25" s="1"/>
      <c r="L25" s="1"/>
      <c r="M25" s="1"/>
      <c r="N25" s="1"/>
      <c r="O25" s="1"/>
    </row>
    <row r="26" spans="1:16" ht="15" customHeight="1" thickBot="1" x14ac:dyDescent="0.3">
      <c r="A26" s="40">
        <v>20</v>
      </c>
      <c r="B26" s="846" t="s">
        <v>26</v>
      </c>
      <c r="C26" s="581" t="s">
        <v>30</v>
      </c>
      <c r="D26" s="584">
        <v>6</v>
      </c>
      <c r="E26" s="582">
        <v>63.3</v>
      </c>
      <c r="F26" s="15" t="e">
        <f>#REF!*#REF!</f>
        <v>#REF!</v>
      </c>
      <c r="G26" s="15"/>
      <c r="H26" s="16"/>
      <c r="I26" s="1"/>
      <c r="J26" s="1"/>
      <c r="K26" s="1"/>
      <c r="L26" s="1"/>
      <c r="M26" s="1"/>
      <c r="N26" s="1"/>
      <c r="O26" s="1"/>
    </row>
    <row r="27" spans="1:16" ht="15" customHeight="1" x14ac:dyDescent="0.25">
      <c r="A27" s="38">
        <v>21</v>
      </c>
      <c r="B27" s="32" t="s">
        <v>63</v>
      </c>
      <c r="C27" s="1008" t="s">
        <v>82</v>
      </c>
      <c r="D27" s="32">
        <v>14</v>
      </c>
      <c r="E27" s="35">
        <v>63.214285714285715</v>
      </c>
      <c r="F27" s="15"/>
      <c r="G27" s="15"/>
      <c r="H27" s="16"/>
      <c r="I27" s="1"/>
      <c r="J27" s="1"/>
      <c r="K27" s="1"/>
      <c r="L27" s="1"/>
      <c r="M27" s="1"/>
      <c r="N27" s="1"/>
      <c r="O27" s="1"/>
    </row>
    <row r="28" spans="1:16" ht="15" customHeight="1" x14ac:dyDescent="0.25">
      <c r="A28" s="39">
        <v>22</v>
      </c>
      <c r="B28" s="1115" t="s">
        <v>2</v>
      </c>
      <c r="C28" s="327" t="s">
        <v>167</v>
      </c>
      <c r="D28" s="326">
        <v>7</v>
      </c>
      <c r="E28" s="18">
        <v>63.1</v>
      </c>
      <c r="F28" s="15"/>
      <c r="G28" s="15"/>
      <c r="H28" s="16"/>
      <c r="I28" s="1"/>
      <c r="J28" s="1"/>
      <c r="K28" s="1"/>
      <c r="L28" s="1"/>
      <c r="M28" s="1"/>
      <c r="N28" s="1"/>
      <c r="O28" s="1"/>
    </row>
    <row r="29" spans="1:16" ht="15" customHeight="1" x14ac:dyDescent="0.25">
      <c r="A29" s="39">
        <v>23</v>
      </c>
      <c r="B29" s="590" t="s">
        <v>2</v>
      </c>
      <c r="C29" s="328" t="s">
        <v>9</v>
      </c>
      <c r="D29" s="848">
        <v>5</v>
      </c>
      <c r="E29" s="81">
        <v>63</v>
      </c>
      <c r="F29" s="15" t="e">
        <f>#REF!*#REF!</f>
        <v>#REF!</v>
      </c>
      <c r="G29" s="15"/>
      <c r="H29" s="16"/>
      <c r="I29" s="1"/>
      <c r="J29" s="1"/>
      <c r="K29" s="1"/>
      <c r="L29" s="1"/>
      <c r="M29" s="1"/>
      <c r="N29" s="1"/>
      <c r="O29" s="1"/>
    </row>
    <row r="30" spans="1:16" ht="15" customHeight="1" x14ac:dyDescent="0.25">
      <c r="A30" s="39">
        <v>24</v>
      </c>
      <c r="B30" s="589" t="s">
        <v>32</v>
      </c>
      <c r="C30" s="577" t="s">
        <v>88</v>
      </c>
      <c r="D30" s="17">
        <v>15</v>
      </c>
      <c r="E30" s="18">
        <v>63</v>
      </c>
      <c r="F30" s="15" t="e">
        <f>#REF!*#REF!</f>
        <v>#REF!</v>
      </c>
      <c r="G30" s="15"/>
      <c r="H30" s="16"/>
      <c r="I30" s="1"/>
      <c r="J30" s="1"/>
      <c r="K30" s="1"/>
      <c r="L30" s="1"/>
      <c r="M30" s="1"/>
      <c r="N30" s="1"/>
      <c r="O30" s="1"/>
    </row>
    <row r="31" spans="1:16" ht="15" customHeight="1" x14ac:dyDescent="0.25">
      <c r="A31" s="39">
        <v>25</v>
      </c>
      <c r="B31" s="589" t="s">
        <v>40</v>
      </c>
      <c r="C31" s="577" t="s">
        <v>75</v>
      </c>
      <c r="D31" s="17">
        <v>7</v>
      </c>
      <c r="E31" s="329">
        <v>62.9</v>
      </c>
      <c r="F31" s="15" t="e">
        <f>#REF!*#REF!</f>
        <v>#REF!</v>
      </c>
      <c r="G31" s="15"/>
      <c r="H31" s="16"/>
      <c r="I31" s="1"/>
      <c r="J31" s="1"/>
      <c r="K31" s="1"/>
      <c r="L31" s="1"/>
      <c r="M31" s="1"/>
      <c r="N31" s="1"/>
      <c r="O31" s="1"/>
    </row>
    <row r="32" spans="1:16" ht="15" customHeight="1" x14ac:dyDescent="0.25">
      <c r="A32" s="39">
        <v>26</v>
      </c>
      <c r="B32" s="589" t="s">
        <v>2</v>
      </c>
      <c r="C32" s="29" t="s">
        <v>190</v>
      </c>
      <c r="D32" s="316">
        <v>9</v>
      </c>
      <c r="E32" s="14">
        <v>62.8</v>
      </c>
      <c r="F32" s="15"/>
      <c r="G32" s="15"/>
      <c r="H32" s="16"/>
      <c r="I32" s="1"/>
      <c r="J32" s="1"/>
      <c r="K32" s="1"/>
      <c r="L32" s="1"/>
      <c r="M32" s="1"/>
      <c r="N32" s="1"/>
      <c r="O32" s="1"/>
    </row>
    <row r="33" spans="1:15" ht="15" customHeight="1" x14ac:dyDescent="0.25">
      <c r="A33" s="39">
        <v>27</v>
      </c>
      <c r="B33" s="589" t="s">
        <v>2</v>
      </c>
      <c r="C33" s="1007" t="s">
        <v>3</v>
      </c>
      <c r="D33" s="319">
        <v>3</v>
      </c>
      <c r="E33" s="20">
        <v>62.3</v>
      </c>
      <c r="F33" s="15" t="e">
        <f>#REF!*#REF!</f>
        <v>#REF!</v>
      </c>
      <c r="G33" s="15"/>
      <c r="H33" s="16"/>
      <c r="I33" s="1"/>
      <c r="J33" s="1"/>
      <c r="K33" s="1"/>
      <c r="L33" s="1"/>
      <c r="M33" s="1"/>
      <c r="N33" s="1"/>
      <c r="O33" s="1"/>
    </row>
    <row r="34" spans="1:15" ht="15" customHeight="1" x14ac:dyDescent="0.25">
      <c r="A34" s="39">
        <v>28</v>
      </c>
      <c r="B34" s="589" t="s">
        <v>32</v>
      </c>
      <c r="C34" s="29" t="s">
        <v>38</v>
      </c>
      <c r="D34" s="319">
        <v>5</v>
      </c>
      <c r="E34" s="18">
        <v>62.2</v>
      </c>
      <c r="F34" s="15" t="e">
        <f>#REF!*#REF!</f>
        <v>#REF!</v>
      </c>
      <c r="G34" s="15"/>
      <c r="H34" s="16"/>
      <c r="I34" s="1"/>
      <c r="J34" s="1"/>
      <c r="K34" s="1"/>
      <c r="L34" s="1"/>
      <c r="M34" s="1"/>
      <c r="N34" s="1"/>
      <c r="O34" s="1"/>
    </row>
    <row r="35" spans="1:15" ht="15" customHeight="1" x14ac:dyDescent="0.25">
      <c r="A35" s="39">
        <v>29</v>
      </c>
      <c r="B35" s="589" t="s">
        <v>32</v>
      </c>
      <c r="C35" s="29" t="s">
        <v>37</v>
      </c>
      <c r="D35" s="19">
        <v>6</v>
      </c>
      <c r="E35" s="20">
        <v>61.8</v>
      </c>
      <c r="F35" s="15" t="e">
        <f>#REF!*#REF!</f>
        <v>#REF!</v>
      </c>
      <c r="G35" s="15"/>
      <c r="H35" s="16"/>
      <c r="I35" s="1"/>
      <c r="J35" s="1"/>
      <c r="K35" s="1"/>
      <c r="L35" s="1"/>
      <c r="M35" s="1"/>
      <c r="N35" s="1"/>
      <c r="O35" s="1"/>
    </row>
    <row r="36" spans="1:15" ht="15" customHeight="1" thickBot="1" x14ac:dyDescent="0.3">
      <c r="A36" s="42">
        <v>30</v>
      </c>
      <c r="B36" s="21" t="s">
        <v>26</v>
      </c>
      <c r="C36" s="30" t="s">
        <v>27</v>
      </c>
      <c r="D36" s="323">
        <v>11</v>
      </c>
      <c r="E36" s="1011">
        <v>61</v>
      </c>
      <c r="F36" s="15" t="e">
        <f>#REF!*#REF!</f>
        <v>#REF!</v>
      </c>
      <c r="G36" s="15"/>
      <c r="H36" s="16"/>
      <c r="I36" s="1"/>
      <c r="J36" s="1"/>
      <c r="K36" s="1"/>
      <c r="L36" s="1"/>
      <c r="M36" s="1"/>
      <c r="N36" s="1"/>
      <c r="O36" s="1"/>
    </row>
    <row r="37" spans="1:15" ht="15" customHeight="1" x14ac:dyDescent="0.25">
      <c r="A37" s="39">
        <v>31</v>
      </c>
      <c r="B37" s="44" t="s">
        <v>2</v>
      </c>
      <c r="C37" s="80" t="s">
        <v>139</v>
      </c>
      <c r="D37" s="312">
        <v>16</v>
      </c>
      <c r="E37" s="82">
        <v>61</v>
      </c>
      <c r="F37" s="15" t="e">
        <f>#REF!*#REF!</f>
        <v>#REF!</v>
      </c>
      <c r="G37" s="15"/>
      <c r="H37" s="16"/>
      <c r="I37" s="1"/>
      <c r="J37" s="1"/>
      <c r="K37" s="1"/>
      <c r="L37" s="1"/>
      <c r="M37" s="1"/>
      <c r="N37" s="1"/>
      <c r="O37" s="1"/>
    </row>
    <row r="38" spans="1:15" ht="15" customHeight="1" x14ac:dyDescent="0.25">
      <c r="A38" s="39">
        <v>32</v>
      </c>
      <c r="B38" s="17" t="s">
        <v>32</v>
      </c>
      <c r="C38" s="29" t="s">
        <v>89</v>
      </c>
      <c r="D38" s="13">
        <v>13</v>
      </c>
      <c r="E38" s="18">
        <v>60.5</v>
      </c>
      <c r="F38" s="15" t="e">
        <f>#REF!*#REF!</f>
        <v>#REF!</v>
      </c>
      <c r="G38" s="15"/>
      <c r="H38" s="16"/>
      <c r="I38" s="1"/>
      <c r="J38" s="1"/>
      <c r="K38" s="1"/>
      <c r="L38" s="1"/>
      <c r="M38" s="1"/>
      <c r="N38" s="1"/>
      <c r="O38" s="1"/>
    </row>
    <row r="39" spans="1:15" ht="15" customHeight="1" x14ac:dyDescent="0.25">
      <c r="A39" s="39">
        <v>33</v>
      </c>
      <c r="B39" s="44" t="s">
        <v>32</v>
      </c>
      <c r="C39" s="29" t="s">
        <v>104</v>
      </c>
      <c r="D39" s="316">
        <v>14</v>
      </c>
      <c r="E39" s="18">
        <v>60</v>
      </c>
      <c r="F39" s="15" t="e">
        <f>#REF!*#REF!</f>
        <v>#REF!</v>
      </c>
      <c r="G39" s="15"/>
      <c r="H39" s="16"/>
      <c r="I39" s="1"/>
      <c r="J39" s="1"/>
      <c r="K39" s="1"/>
      <c r="L39" s="1"/>
      <c r="M39" s="1"/>
      <c r="N39" s="1"/>
      <c r="O39" s="1"/>
    </row>
    <row r="40" spans="1:15" ht="15" customHeight="1" x14ac:dyDescent="0.25">
      <c r="A40" s="39">
        <v>34</v>
      </c>
      <c r="B40" s="589" t="s">
        <v>0</v>
      </c>
      <c r="C40" s="577" t="s">
        <v>161</v>
      </c>
      <c r="D40" s="13">
        <v>25</v>
      </c>
      <c r="E40" s="14">
        <v>59.64</v>
      </c>
      <c r="F40" s="15" t="e">
        <f>#REF!*#REF!</f>
        <v>#REF!</v>
      </c>
      <c r="G40" s="15"/>
      <c r="H40" s="16"/>
      <c r="I40" s="1"/>
      <c r="J40" s="1"/>
      <c r="K40" s="1"/>
      <c r="L40" s="1"/>
      <c r="M40" s="1"/>
      <c r="N40" s="1"/>
      <c r="O40" s="1"/>
    </row>
    <row r="41" spans="1:15" ht="15" customHeight="1" x14ac:dyDescent="0.25">
      <c r="A41" s="39">
        <v>35</v>
      </c>
      <c r="B41" s="17" t="s">
        <v>26</v>
      </c>
      <c r="C41" s="287" t="s">
        <v>105</v>
      </c>
      <c r="D41" s="17">
        <v>6</v>
      </c>
      <c r="E41" s="20">
        <v>58.6</v>
      </c>
      <c r="F41" s="15" t="e">
        <f>#REF!*#REF!</f>
        <v>#REF!</v>
      </c>
      <c r="G41" s="15"/>
      <c r="H41" s="16"/>
      <c r="I41" s="1"/>
      <c r="J41" s="1"/>
      <c r="K41" s="1"/>
      <c r="L41" s="1"/>
      <c r="M41" s="1"/>
      <c r="N41" s="1"/>
      <c r="O41" s="1"/>
    </row>
    <row r="42" spans="1:15" ht="15" customHeight="1" x14ac:dyDescent="0.25">
      <c r="A42" s="39">
        <v>36</v>
      </c>
      <c r="B42" s="589" t="s">
        <v>0</v>
      </c>
      <c r="C42" s="577" t="s">
        <v>134</v>
      </c>
      <c r="D42" s="13">
        <v>5</v>
      </c>
      <c r="E42" s="14">
        <v>58.4</v>
      </c>
      <c r="F42" s="15" t="e">
        <f>#REF!*#REF!</f>
        <v>#REF!</v>
      </c>
      <c r="G42" s="15"/>
      <c r="H42" s="16"/>
      <c r="I42" s="1"/>
      <c r="J42" s="1"/>
      <c r="K42" s="1"/>
      <c r="L42" s="1"/>
      <c r="M42" s="1"/>
      <c r="N42" s="1"/>
      <c r="O42" s="1"/>
    </row>
    <row r="43" spans="1:15" ht="15" customHeight="1" x14ac:dyDescent="0.25">
      <c r="A43" s="39">
        <v>37</v>
      </c>
      <c r="B43" s="589" t="s">
        <v>32</v>
      </c>
      <c r="C43" s="80" t="s">
        <v>153</v>
      </c>
      <c r="D43" s="19">
        <v>1</v>
      </c>
      <c r="E43" s="81">
        <v>58</v>
      </c>
      <c r="F43" s="15" t="e">
        <f>#REF!*#REF!</f>
        <v>#REF!</v>
      </c>
      <c r="G43" s="15"/>
      <c r="H43" s="16"/>
      <c r="I43" s="1"/>
      <c r="J43" s="1"/>
      <c r="K43" s="1"/>
      <c r="L43" s="1"/>
      <c r="M43" s="1"/>
      <c r="N43" s="1"/>
      <c r="O43" s="1"/>
    </row>
    <row r="44" spans="1:15" ht="15" customHeight="1" x14ac:dyDescent="0.25">
      <c r="A44" s="39">
        <v>38</v>
      </c>
      <c r="B44" s="17" t="s">
        <v>40</v>
      </c>
      <c r="C44" s="869" t="s">
        <v>39</v>
      </c>
      <c r="D44" s="17">
        <v>4</v>
      </c>
      <c r="E44" s="18">
        <v>57.8</v>
      </c>
      <c r="F44" s="15" t="e">
        <f>#REF!*#REF!</f>
        <v>#REF!</v>
      </c>
      <c r="G44" s="15"/>
      <c r="H44" s="16"/>
      <c r="I44" s="1"/>
      <c r="J44" s="1"/>
      <c r="K44" s="1"/>
      <c r="L44" s="1"/>
      <c r="M44" s="1"/>
      <c r="N44" s="1"/>
      <c r="O44" s="1"/>
    </row>
    <row r="45" spans="1:15" ht="15" customHeight="1" x14ac:dyDescent="0.25">
      <c r="A45" s="39">
        <v>39</v>
      </c>
      <c r="B45" s="17" t="s">
        <v>40</v>
      </c>
      <c r="C45" s="869" t="s">
        <v>143</v>
      </c>
      <c r="D45" s="17">
        <v>12</v>
      </c>
      <c r="E45" s="18">
        <v>57.1</v>
      </c>
      <c r="F45" s="15"/>
      <c r="G45" s="15"/>
      <c r="H45" s="16"/>
      <c r="I45" s="1"/>
      <c r="J45" s="1"/>
      <c r="K45" s="1"/>
      <c r="L45" s="1"/>
      <c r="M45" s="1"/>
      <c r="N45" s="1"/>
      <c r="O45" s="1"/>
    </row>
    <row r="46" spans="1:15" ht="15" customHeight="1" thickBot="1" x14ac:dyDescent="0.3">
      <c r="A46" s="42">
        <v>40</v>
      </c>
      <c r="B46" s="591" t="s">
        <v>52</v>
      </c>
      <c r="C46" s="322" t="s">
        <v>59</v>
      </c>
      <c r="D46" s="323">
        <v>18</v>
      </c>
      <c r="E46" s="592">
        <v>57.1</v>
      </c>
      <c r="F46" s="15"/>
      <c r="G46" s="15"/>
      <c r="H46" s="16"/>
      <c r="I46" s="1"/>
      <c r="J46" s="1"/>
      <c r="K46" s="1"/>
      <c r="L46" s="1"/>
      <c r="M46" s="1"/>
      <c r="N46" s="1"/>
      <c r="O46" s="1"/>
    </row>
    <row r="47" spans="1:15" ht="15" customHeight="1" x14ac:dyDescent="0.25">
      <c r="A47" s="38">
        <v>41</v>
      </c>
      <c r="B47" s="32" t="s">
        <v>0</v>
      </c>
      <c r="C47" s="33" t="s">
        <v>96</v>
      </c>
      <c r="D47" s="32">
        <v>12</v>
      </c>
      <c r="E47" s="83">
        <v>57.083333333333336</v>
      </c>
      <c r="F47" s="15" t="e">
        <f>#REF!*#REF!</f>
        <v>#REF!</v>
      </c>
      <c r="G47" s="15"/>
      <c r="H47" s="16"/>
      <c r="I47" s="1"/>
      <c r="J47" s="1"/>
      <c r="K47" s="1"/>
      <c r="L47" s="1"/>
      <c r="M47" s="1"/>
      <c r="N47" s="1"/>
      <c r="O47" s="1"/>
    </row>
    <row r="48" spans="1:15" ht="15" customHeight="1" x14ac:dyDescent="0.25">
      <c r="A48" s="39">
        <v>42</v>
      </c>
      <c r="B48" s="589" t="s">
        <v>63</v>
      </c>
      <c r="C48" s="29" t="s">
        <v>175</v>
      </c>
      <c r="D48" s="319">
        <v>3</v>
      </c>
      <c r="E48" s="14">
        <v>57</v>
      </c>
      <c r="F48" s="15"/>
      <c r="G48" s="15"/>
      <c r="H48" s="16"/>
      <c r="I48" s="1"/>
      <c r="J48" s="1"/>
      <c r="K48" s="1"/>
      <c r="L48" s="1"/>
      <c r="M48" s="1"/>
      <c r="N48" s="1"/>
      <c r="O48" s="1"/>
    </row>
    <row r="49" spans="1:17" ht="15" customHeight="1" x14ac:dyDescent="0.25">
      <c r="A49" s="39">
        <v>43</v>
      </c>
      <c r="B49" s="17" t="s">
        <v>26</v>
      </c>
      <c r="C49" s="577" t="s">
        <v>94</v>
      </c>
      <c r="D49" s="316">
        <v>4</v>
      </c>
      <c r="E49" s="20">
        <v>57</v>
      </c>
      <c r="F49" s="15" t="e">
        <f>#REF!*#REF!</f>
        <v>#REF!</v>
      </c>
      <c r="G49" s="15"/>
      <c r="H49" s="16"/>
      <c r="I49" s="1"/>
      <c r="J49" s="1"/>
      <c r="K49" s="1"/>
      <c r="L49" s="1"/>
      <c r="M49" s="1"/>
      <c r="N49" s="1"/>
      <c r="O49" s="1"/>
    </row>
    <row r="50" spans="1:17" ht="15" customHeight="1" x14ac:dyDescent="0.25">
      <c r="A50" s="39">
        <v>44</v>
      </c>
      <c r="B50" s="17" t="s">
        <v>32</v>
      </c>
      <c r="C50" s="29" t="s">
        <v>170</v>
      </c>
      <c r="D50" s="13">
        <v>10</v>
      </c>
      <c r="E50" s="18">
        <v>57</v>
      </c>
      <c r="F50" s="15" t="e">
        <f>#REF!*#REF!</f>
        <v>#REF!</v>
      </c>
      <c r="G50" s="15"/>
      <c r="H50" s="16"/>
      <c r="I50" s="1"/>
      <c r="J50" s="1"/>
      <c r="K50" s="1"/>
      <c r="L50" s="1"/>
      <c r="M50" s="1"/>
      <c r="N50" s="1"/>
      <c r="O50" s="1"/>
    </row>
    <row r="51" spans="1:17" ht="15" customHeight="1" x14ac:dyDescent="0.25">
      <c r="A51" s="39">
        <v>45</v>
      </c>
      <c r="B51" s="589" t="s">
        <v>2</v>
      </c>
      <c r="C51" s="29" t="s">
        <v>142</v>
      </c>
      <c r="D51" s="13">
        <v>15</v>
      </c>
      <c r="E51" s="14">
        <v>55.3</v>
      </c>
      <c r="F51" s="15" t="e">
        <f>#REF!*#REF!</f>
        <v>#REF!</v>
      </c>
      <c r="G51" s="15"/>
      <c r="H51" s="16"/>
      <c r="I51" s="10"/>
      <c r="J51" s="10"/>
      <c r="K51" s="10"/>
      <c r="L51" s="10"/>
      <c r="M51" s="10"/>
      <c r="N51" s="10"/>
      <c r="O51" s="10"/>
      <c r="P51" s="10"/>
      <c r="Q51" s="1"/>
    </row>
    <row r="52" spans="1:17" ht="15" customHeight="1" x14ac:dyDescent="0.25">
      <c r="A52" s="40">
        <v>46</v>
      </c>
      <c r="B52" s="578" t="s">
        <v>2</v>
      </c>
      <c r="C52" s="29" t="s">
        <v>16</v>
      </c>
      <c r="D52" s="13">
        <v>27</v>
      </c>
      <c r="E52" s="14">
        <v>55</v>
      </c>
      <c r="F52" s="15"/>
      <c r="G52" s="15"/>
      <c r="H52" s="16"/>
      <c r="I52" s="10"/>
      <c r="J52" s="10"/>
      <c r="K52" s="10"/>
      <c r="L52" s="10"/>
      <c r="M52" s="10"/>
      <c r="N52" s="10"/>
      <c r="O52" s="10"/>
      <c r="P52" s="10"/>
      <c r="Q52" s="1"/>
    </row>
    <row r="53" spans="1:17" ht="15" customHeight="1" x14ac:dyDescent="0.25">
      <c r="A53" s="196">
        <v>47</v>
      </c>
      <c r="B53" s="589" t="s">
        <v>2</v>
      </c>
      <c r="C53" s="29" t="s">
        <v>196</v>
      </c>
      <c r="D53" s="19">
        <v>7</v>
      </c>
      <c r="E53" s="20">
        <v>54.9</v>
      </c>
      <c r="F53" s="15" t="e">
        <f>#REF!*#REF!</f>
        <v>#REF!</v>
      </c>
      <c r="G53" s="15"/>
      <c r="H53" s="16"/>
      <c r="I53" s="10"/>
      <c r="J53" s="10"/>
      <c r="K53" s="10"/>
      <c r="L53" s="10"/>
      <c r="M53" s="10"/>
      <c r="N53" s="10"/>
      <c r="O53" s="10"/>
      <c r="P53" s="10"/>
      <c r="Q53" s="1"/>
    </row>
    <row r="54" spans="1:17" ht="15" customHeight="1" x14ac:dyDescent="0.25">
      <c r="A54" s="39">
        <v>48</v>
      </c>
      <c r="B54" s="590" t="s">
        <v>0</v>
      </c>
      <c r="C54" s="577" t="s">
        <v>173</v>
      </c>
      <c r="D54" s="13">
        <v>4</v>
      </c>
      <c r="E54" s="14">
        <v>53.75</v>
      </c>
      <c r="F54" s="15" t="e">
        <f>#REF!*#REF!</f>
        <v>#REF!</v>
      </c>
      <c r="G54" s="15"/>
      <c r="H54" s="16"/>
      <c r="I54" s="10"/>
      <c r="J54" s="10"/>
      <c r="K54" s="10"/>
      <c r="L54" s="10"/>
      <c r="M54" s="10"/>
      <c r="N54" s="10"/>
      <c r="O54" s="10"/>
      <c r="P54" s="10"/>
      <c r="Q54" s="1"/>
    </row>
    <row r="55" spans="1:17" ht="15" customHeight="1" x14ac:dyDescent="0.25">
      <c r="A55" s="39">
        <v>49</v>
      </c>
      <c r="B55" s="17" t="s">
        <v>2</v>
      </c>
      <c r="C55" s="29" t="s">
        <v>5</v>
      </c>
      <c r="D55" s="17">
        <v>3</v>
      </c>
      <c r="E55" s="14">
        <v>52.7</v>
      </c>
      <c r="F55" s="15" t="e">
        <f>#REF!*#REF!</f>
        <v>#REF!</v>
      </c>
      <c r="G55" s="15"/>
      <c r="H55" s="16"/>
      <c r="I55" s="10"/>
      <c r="J55" s="10"/>
      <c r="K55" s="10"/>
      <c r="L55" s="10"/>
      <c r="M55" s="10"/>
      <c r="N55" s="10"/>
      <c r="O55" s="10"/>
      <c r="P55" s="10"/>
      <c r="Q55" s="1"/>
    </row>
    <row r="56" spans="1:17" ht="15" customHeight="1" thickBot="1" x14ac:dyDescent="0.3">
      <c r="A56" s="40">
        <v>50</v>
      </c>
      <c r="B56" s="594" t="s">
        <v>63</v>
      </c>
      <c r="C56" s="581" t="s">
        <v>176</v>
      </c>
      <c r="D56" s="1009">
        <v>2</v>
      </c>
      <c r="E56" s="585">
        <v>52.5</v>
      </c>
      <c r="F56" s="15" t="e">
        <f>#REF!*#REF!</f>
        <v>#REF!</v>
      </c>
      <c r="G56" s="15"/>
      <c r="H56" s="16"/>
      <c r="I56" s="10"/>
      <c r="J56" s="10"/>
      <c r="K56" s="10"/>
      <c r="L56" s="10"/>
      <c r="M56" s="10"/>
      <c r="N56" s="10"/>
      <c r="O56" s="10"/>
      <c r="P56" s="10"/>
      <c r="Q56" s="1"/>
    </row>
    <row r="57" spans="1:17" ht="15" customHeight="1" x14ac:dyDescent="0.25">
      <c r="A57" s="38">
        <v>51</v>
      </c>
      <c r="B57" s="32" t="s">
        <v>2</v>
      </c>
      <c r="C57" s="33" t="s">
        <v>140</v>
      </c>
      <c r="D57" s="34">
        <v>7</v>
      </c>
      <c r="E57" s="593">
        <v>52</v>
      </c>
      <c r="F57" s="15" t="e">
        <f>#REF!*#REF!</f>
        <v>#REF!</v>
      </c>
      <c r="G57" s="15"/>
      <c r="H57" s="16"/>
      <c r="I57" s="10"/>
      <c r="J57" s="10"/>
      <c r="K57" s="10"/>
      <c r="L57" s="10"/>
      <c r="M57" s="10"/>
      <c r="N57" s="10"/>
      <c r="O57" s="10"/>
      <c r="P57" s="11"/>
      <c r="Q57" s="1"/>
    </row>
    <row r="58" spans="1:17" ht="15" customHeight="1" x14ac:dyDescent="0.25">
      <c r="A58" s="39">
        <v>52</v>
      </c>
      <c r="B58" s="589" t="s">
        <v>63</v>
      </c>
      <c r="C58" s="581" t="s">
        <v>83</v>
      </c>
      <c r="D58" s="1009">
        <v>9</v>
      </c>
      <c r="E58" s="585">
        <v>51.777777777777779</v>
      </c>
      <c r="F58" s="15" t="e">
        <f>#REF!*#REF!</f>
        <v>#REF!</v>
      </c>
      <c r="G58" s="15"/>
      <c r="H58" s="16"/>
      <c r="I58" s="10"/>
      <c r="J58" s="10"/>
      <c r="K58" s="10"/>
      <c r="L58" s="10"/>
      <c r="M58" s="10"/>
      <c r="N58" s="10"/>
      <c r="O58" s="10"/>
      <c r="P58" s="11"/>
      <c r="Q58" s="1"/>
    </row>
    <row r="59" spans="1:17" ht="15" customHeight="1" x14ac:dyDescent="0.25">
      <c r="A59" s="39">
        <v>53</v>
      </c>
      <c r="B59" s="589" t="s">
        <v>26</v>
      </c>
      <c r="C59" s="29" t="s">
        <v>107</v>
      </c>
      <c r="D59" s="319">
        <v>5</v>
      </c>
      <c r="E59" s="14">
        <v>51.6</v>
      </c>
      <c r="F59" s="15" t="e">
        <f>#REF!*#REF!</f>
        <v>#REF!</v>
      </c>
      <c r="G59" s="15"/>
      <c r="H59" s="16"/>
      <c r="I59" s="10"/>
      <c r="J59" s="10"/>
      <c r="K59" s="10"/>
      <c r="L59" s="10"/>
      <c r="M59" s="10"/>
      <c r="N59" s="10"/>
      <c r="O59" s="10"/>
      <c r="P59" s="10"/>
      <c r="Q59" s="1"/>
    </row>
    <row r="60" spans="1:17" ht="15" customHeight="1" x14ac:dyDescent="0.25">
      <c r="A60" s="39">
        <v>54</v>
      </c>
      <c r="B60" s="589" t="s">
        <v>2</v>
      </c>
      <c r="C60" s="596" t="s">
        <v>17</v>
      </c>
      <c r="D60" s="846">
        <v>3</v>
      </c>
      <c r="E60" s="1002">
        <v>51.3</v>
      </c>
      <c r="F60" s="15" t="e">
        <f>#REF!*#REF!</f>
        <v>#REF!</v>
      </c>
      <c r="G60" s="15"/>
      <c r="H60" s="16"/>
      <c r="I60" s="10"/>
      <c r="J60" s="10"/>
      <c r="K60" s="10"/>
      <c r="L60" s="10"/>
      <c r="M60" s="10"/>
      <c r="N60" s="10"/>
      <c r="O60" s="10"/>
      <c r="P60" s="10"/>
      <c r="Q60" s="1"/>
    </row>
    <row r="61" spans="1:17" ht="15" customHeight="1" x14ac:dyDescent="0.25">
      <c r="A61" s="39">
        <v>55</v>
      </c>
      <c r="B61" s="17" t="s">
        <v>2</v>
      </c>
      <c r="C61" s="29" t="s">
        <v>138</v>
      </c>
      <c r="D61" s="13">
        <v>21</v>
      </c>
      <c r="E61" s="18">
        <v>51</v>
      </c>
      <c r="F61" s="15" t="e">
        <f>#REF!*#REF!</f>
        <v>#REF!</v>
      </c>
      <c r="G61" s="15"/>
      <c r="H61" s="16"/>
      <c r="I61" s="10"/>
      <c r="J61" s="10"/>
      <c r="K61" s="10"/>
      <c r="L61" s="10"/>
      <c r="M61" s="10"/>
      <c r="N61" s="10"/>
      <c r="O61" s="10"/>
      <c r="P61" s="11"/>
      <c r="Q61" s="1"/>
    </row>
    <row r="62" spans="1:17" ht="15" customHeight="1" x14ac:dyDescent="0.25">
      <c r="A62" s="39">
        <v>56</v>
      </c>
      <c r="B62" s="589" t="s">
        <v>40</v>
      </c>
      <c r="C62" s="869" t="s">
        <v>77</v>
      </c>
      <c r="D62" s="13">
        <v>4</v>
      </c>
      <c r="E62" s="329">
        <v>49.8</v>
      </c>
      <c r="F62" s="15" t="e">
        <f>#REF!*#REF!</f>
        <v>#REF!</v>
      </c>
      <c r="G62" s="15"/>
      <c r="H62" s="16"/>
      <c r="I62" s="10"/>
      <c r="J62" s="10"/>
      <c r="K62" s="10"/>
      <c r="L62" s="10"/>
      <c r="M62" s="10"/>
      <c r="N62" s="10"/>
      <c r="O62" s="10"/>
      <c r="P62" s="10"/>
      <c r="Q62" s="1"/>
    </row>
    <row r="63" spans="1:17" ht="15" customHeight="1" x14ac:dyDescent="0.25">
      <c r="A63" s="39">
        <v>57</v>
      </c>
      <c r="B63" s="17" t="s">
        <v>2</v>
      </c>
      <c r="C63" s="287" t="s">
        <v>189</v>
      </c>
      <c r="D63" s="319">
        <v>7</v>
      </c>
      <c r="E63" s="14">
        <v>49</v>
      </c>
      <c r="F63" s="15" t="e">
        <f>#REF!*#REF!</f>
        <v>#REF!</v>
      </c>
      <c r="G63" s="15"/>
      <c r="H63" s="16"/>
      <c r="I63" s="10"/>
      <c r="J63" s="10"/>
      <c r="K63" s="10"/>
      <c r="L63" s="10"/>
      <c r="M63" s="10"/>
      <c r="N63" s="10"/>
      <c r="O63" s="10"/>
      <c r="P63" s="10"/>
      <c r="Q63" s="1"/>
    </row>
    <row r="64" spans="1:17" ht="15" customHeight="1" x14ac:dyDescent="0.25">
      <c r="A64" s="39">
        <v>58</v>
      </c>
      <c r="B64" s="44" t="s">
        <v>2</v>
      </c>
      <c r="C64" s="29" t="s">
        <v>108</v>
      </c>
      <c r="D64" s="13">
        <v>12</v>
      </c>
      <c r="E64" s="14">
        <v>48</v>
      </c>
      <c r="F64" s="15"/>
      <c r="G64" s="15"/>
      <c r="H64" s="16"/>
      <c r="I64" s="10"/>
      <c r="J64" s="10"/>
      <c r="K64" s="10"/>
      <c r="L64" s="10"/>
      <c r="M64" s="10"/>
      <c r="N64" s="10"/>
      <c r="O64" s="10"/>
      <c r="P64" s="10"/>
      <c r="Q64" s="1"/>
    </row>
    <row r="65" spans="1:17" ht="15" customHeight="1" x14ac:dyDescent="0.25">
      <c r="A65" s="39">
        <v>59</v>
      </c>
      <c r="B65" s="589" t="s">
        <v>63</v>
      </c>
      <c r="C65" s="29" t="s">
        <v>144</v>
      </c>
      <c r="D65" s="13">
        <v>4</v>
      </c>
      <c r="E65" s="14">
        <v>47.25</v>
      </c>
      <c r="F65" s="15">
        <f t="shared" ref="F65:F76" si="0">E65*D65</f>
        <v>189</v>
      </c>
      <c r="G65" s="15"/>
      <c r="H65" s="16"/>
      <c r="I65" s="10"/>
      <c r="J65" s="10"/>
      <c r="K65" s="10"/>
      <c r="L65" s="10"/>
      <c r="M65" s="10"/>
      <c r="N65" s="10"/>
      <c r="O65" s="10"/>
      <c r="P65" s="10"/>
      <c r="Q65" s="1"/>
    </row>
    <row r="66" spans="1:17" ht="15" customHeight="1" thickBot="1" x14ac:dyDescent="0.3">
      <c r="A66" s="42">
        <v>60</v>
      </c>
      <c r="B66" s="21" t="s">
        <v>40</v>
      </c>
      <c r="C66" s="322" t="s">
        <v>73</v>
      </c>
      <c r="D66" s="21">
        <v>1</v>
      </c>
      <c r="E66" s="22">
        <v>47</v>
      </c>
      <c r="F66" s="15">
        <f t="shared" si="0"/>
        <v>47</v>
      </c>
      <c r="G66" s="15"/>
      <c r="H66" s="16"/>
      <c r="I66" s="10"/>
      <c r="J66" s="10"/>
      <c r="K66" s="10"/>
      <c r="L66" s="10"/>
      <c r="M66" s="10"/>
      <c r="N66" s="10"/>
      <c r="O66" s="10"/>
      <c r="P66" s="10"/>
      <c r="Q66" s="1"/>
    </row>
    <row r="67" spans="1:17" ht="15" customHeight="1" x14ac:dyDescent="0.25">
      <c r="A67" s="38">
        <v>61</v>
      </c>
      <c r="B67" s="997" t="s">
        <v>2</v>
      </c>
      <c r="C67" s="33" t="s">
        <v>141</v>
      </c>
      <c r="D67" s="34">
        <v>8</v>
      </c>
      <c r="E67" s="593">
        <v>46.3</v>
      </c>
      <c r="F67" s="15">
        <f t="shared" si="0"/>
        <v>370.4</v>
      </c>
      <c r="G67" s="15"/>
      <c r="H67" s="16"/>
      <c r="I67" s="10"/>
      <c r="J67" s="10"/>
      <c r="K67" s="10"/>
      <c r="L67" s="10"/>
      <c r="M67" s="10"/>
      <c r="N67" s="10"/>
      <c r="O67" s="10"/>
      <c r="P67" s="10"/>
      <c r="Q67" s="1"/>
    </row>
    <row r="68" spans="1:17" ht="15" customHeight="1" x14ac:dyDescent="0.25">
      <c r="A68" s="39">
        <v>62</v>
      </c>
      <c r="B68" s="589" t="s">
        <v>40</v>
      </c>
      <c r="C68" s="80" t="s">
        <v>44</v>
      </c>
      <c r="D68" s="999">
        <v>3</v>
      </c>
      <c r="E68" s="81">
        <v>45.7</v>
      </c>
      <c r="F68" s="15">
        <f t="shared" si="0"/>
        <v>137.10000000000002</v>
      </c>
      <c r="G68" s="15"/>
      <c r="H68" s="16"/>
      <c r="I68" s="10"/>
      <c r="J68" s="10"/>
      <c r="K68" s="10"/>
      <c r="L68" s="10"/>
      <c r="M68" s="10"/>
      <c r="N68" s="10"/>
      <c r="O68" s="10"/>
      <c r="P68" s="10"/>
      <c r="Q68" s="1"/>
    </row>
    <row r="69" spans="1:17" ht="15" customHeight="1" x14ac:dyDescent="0.25">
      <c r="A69" s="39">
        <v>63</v>
      </c>
      <c r="B69" s="17" t="s">
        <v>52</v>
      </c>
      <c r="C69" s="80" t="s">
        <v>64</v>
      </c>
      <c r="D69" s="312">
        <v>6</v>
      </c>
      <c r="E69" s="580">
        <v>44.7</v>
      </c>
      <c r="F69" s="15">
        <f t="shared" si="0"/>
        <v>268.20000000000005</v>
      </c>
      <c r="G69" s="15"/>
      <c r="H69" s="16"/>
      <c r="I69" s="10"/>
      <c r="J69" s="10"/>
      <c r="K69" s="10"/>
      <c r="L69" s="10"/>
      <c r="M69" s="10"/>
      <c r="N69" s="10"/>
      <c r="O69" s="10"/>
      <c r="P69" s="10"/>
      <c r="Q69" s="1"/>
    </row>
    <row r="70" spans="1:17" ht="15" customHeight="1" x14ac:dyDescent="0.25">
      <c r="A70" s="39">
        <v>64</v>
      </c>
      <c r="B70" s="17" t="s">
        <v>40</v>
      </c>
      <c r="C70" s="577" t="s">
        <v>181</v>
      </c>
      <c r="D70" s="17">
        <v>5</v>
      </c>
      <c r="E70" s="18">
        <v>43.6</v>
      </c>
      <c r="F70" s="15">
        <f t="shared" si="0"/>
        <v>218</v>
      </c>
      <c r="G70" s="15"/>
      <c r="H70" s="16"/>
      <c r="I70" s="10"/>
      <c r="J70" s="10"/>
      <c r="K70" s="10"/>
      <c r="L70" s="10"/>
      <c r="M70" s="10"/>
      <c r="N70" s="10"/>
      <c r="O70" s="10"/>
      <c r="P70" s="10"/>
      <c r="Q70" s="1"/>
    </row>
    <row r="71" spans="1:17" ht="15" customHeight="1" x14ac:dyDescent="0.25">
      <c r="A71" s="39">
        <v>65</v>
      </c>
      <c r="B71" s="17" t="s">
        <v>26</v>
      </c>
      <c r="C71" s="29" t="s">
        <v>185</v>
      </c>
      <c r="D71" s="17">
        <v>8</v>
      </c>
      <c r="E71" s="20">
        <v>43.5</v>
      </c>
      <c r="F71" s="15">
        <f t="shared" si="0"/>
        <v>348</v>
      </c>
      <c r="G71" s="15"/>
      <c r="H71" s="16"/>
      <c r="I71" s="10"/>
      <c r="J71" s="10"/>
      <c r="K71" s="10"/>
      <c r="L71" s="10"/>
      <c r="M71" s="10"/>
      <c r="N71" s="10"/>
      <c r="O71" s="10"/>
      <c r="P71" s="10"/>
      <c r="Q71" s="1"/>
    </row>
    <row r="72" spans="1:17" ht="15" customHeight="1" x14ac:dyDescent="0.25">
      <c r="A72" s="39">
        <v>66</v>
      </c>
      <c r="B72" s="17" t="s">
        <v>40</v>
      </c>
      <c r="C72" s="581" t="s">
        <v>48</v>
      </c>
      <c r="D72" s="578">
        <v>1</v>
      </c>
      <c r="E72" s="582">
        <v>43</v>
      </c>
      <c r="F72" s="15">
        <f t="shared" si="0"/>
        <v>43</v>
      </c>
      <c r="G72" s="15"/>
      <c r="H72" s="16"/>
      <c r="I72" s="10"/>
      <c r="J72" s="10"/>
      <c r="K72" s="10"/>
      <c r="L72" s="10"/>
      <c r="M72" s="10"/>
      <c r="N72" s="10"/>
      <c r="O72" s="10"/>
      <c r="P72" s="10"/>
    </row>
    <row r="73" spans="1:17" ht="15" customHeight="1" x14ac:dyDescent="0.25">
      <c r="A73" s="39">
        <v>67</v>
      </c>
      <c r="B73" s="589" t="s">
        <v>2</v>
      </c>
      <c r="C73" s="29" t="s">
        <v>191</v>
      </c>
      <c r="D73" s="17">
        <v>16</v>
      </c>
      <c r="E73" s="18">
        <v>40.5</v>
      </c>
      <c r="F73" s="15">
        <f t="shared" si="0"/>
        <v>648</v>
      </c>
      <c r="G73" s="15"/>
      <c r="H73" s="16"/>
      <c r="I73" s="10"/>
      <c r="J73" s="10"/>
      <c r="K73" s="10"/>
      <c r="L73" s="10"/>
      <c r="M73" s="10"/>
      <c r="N73" s="10"/>
      <c r="O73" s="10"/>
      <c r="P73" s="10"/>
    </row>
    <row r="74" spans="1:17" ht="15" customHeight="1" x14ac:dyDescent="0.25">
      <c r="A74" s="39">
        <v>68</v>
      </c>
      <c r="B74" s="17" t="s">
        <v>32</v>
      </c>
      <c r="C74" s="577" t="s">
        <v>34</v>
      </c>
      <c r="D74" s="17">
        <v>3</v>
      </c>
      <c r="E74" s="18">
        <v>39.6</v>
      </c>
      <c r="F74" s="15">
        <f t="shared" si="0"/>
        <v>118.80000000000001</v>
      </c>
      <c r="G74" s="15"/>
      <c r="H74" s="16"/>
      <c r="I74" s="10"/>
      <c r="J74" s="10"/>
      <c r="K74" s="10"/>
      <c r="L74" s="10"/>
      <c r="M74" s="10"/>
      <c r="N74" s="10"/>
      <c r="O74" s="10"/>
      <c r="P74" s="10"/>
    </row>
    <row r="75" spans="1:17" ht="15" customHeight="1" x14ac:dyDescent="0.25">
      <c r="A75" s="39">
        <v>69</v>
      </c>
      <c r="B75" s="17" t="s">
        <v>52</v>
      </c>
      <c r="C75" s="287" t="s">
        <v>57</v>
      </c>
      <c r="D75" s="13">
        <v>5</v>
      </c>
      <c r="E75" s="329">
        <v>39.4</v>
      </c>
      <c r="F75" s="15">
        <f t="shared" si="0"/>
        <v>197</v>
      </c>
      <c r="G75" s="15"/>
      <c r="H75" s="16"/>
      <c r="I75" s="10"/>
      <c r="J75" s="10"/>
      <c r="K75" s="10"/>
      <c r="L75" s="10"/>
      <c r="M75" s="10"/>
      <c r="N75" s="10"/>
      <c r="O75" s="10"/>
      <c r="P75" s="10"/>
    </row>
    <row r="76" spans="1:17" ht="15" customHeight="1" thickBot="1" x14ac:dyDescent="0.3">
      <c r="A76" s="40">
        <v>70</v>
      </c>
      <c r="B76" s="594" t="s">
        <v>40</v>
      </c>
      <c r="C76" s="581" t="s">
        <v>180</v>
      </c>
      <c r="D76" s="1009">
        <v>4</v>
      </c>
      <c r="E76" s="582">
        <v>39.299999999999997</v>
      </c>
      <c r="F76" s="15">
        <f t="shared" si="0"/>
        <v>157.19999999999999</v>
      </c>
      <c r="G76" s="15"/>
      <c r="H76" s="16"/>
      <c r="I76" s="10"/>
      <c r="J76" s="10"/>
      <c r="K76" s="10"/>
      <c r="L76" s="10"/>
      <c r="M76" s="10"/>
      <c r="N76" s="10"/>
      <c r="O76" s="10"/>
      <c r="P76" s="10"/>
    </row>
    <row r="77" spans="1:17" ht="15" customHeight="1" x14ac:dyDescent="0.25">
      <c r="A77" s="38">
        <v>71</v>
      </c>
      <c r="B77" s="588" t="s">
        <v>52</v>
      </c>
      <c r="C77" s="33" t="s">
        <v>60</v>
      </c>
      <c r="D77" s="633">
        <v>1</v>
      </c>
      <c r="E77" s="407">
        <v>39</v>
      </c>
      <c r="F77" s="15"/>
      <c r="G77" s="15"/>
      <c r="H77" s="16"/>
      <c r="I77" s="10"/>
      <c r="J77" s="10"/>
      <c r="K77" s="10"/>
      <c r="L77" s="10"/>
      <c r="M77" s="10"/>
      <c r="N77" s="10"/>
      <c r="O77" s="10"/>
      <c r="P77" s="10"/>
    </row>
    <row r="78" spans="1:17" ht="15" customHeight="1" x14ac:dyDescent="0.25">
      <c r="A78" s="39">
        <v>72</v>
      </c>
      <c r="B78" s="17" t="s">
        <v>63</v>
      </c>
      <c r="C78" s="869" t="s">
        <v>174</v>
      </c>
      <c r="D78" s="17">
        <v>2</v>
      </c>
      <c r="E78" s="14">
        <v>37.5</v>
      </c>
      <c r="F78" s="15">
        <f t="shared" ref="F78:F87" si="1">E78*D78</f>
        <v>75</v>
      </c>
      <c r="G78" s="15"/>
      <c r="H78" s="16"/>
      <c r="I78" s="10"/>
      <c r="J78" s="10"/>
      <c r="K78" s="10"/>
      <c r="L78" s="10"/>
      <c r="M78" s="10"/>
      <c r="N78" s="10"/>
      <c r="O78" s="10"/>
      <c r="P78" s="10"/>
    </row>
    <row r="79" spans="1:17" ht="15" customHeight="1" x14ac:dyDescent="0.25">
      <c r="A79" s="39">
        <v>73</v>
      </c>
      <c r="B79" s="17" t="s">
        <v>40</v>
      </c>
      <c r="C79" s="287" t="s">
        <v>74</v>
      </c>
      <c r="D79" s="13">
        <v>2</v>
      </c>
      <c r="E79" s="329">
        <v>37</v>
      </c>
      <c r="F79" s="15">
        <f t="shared" si="1"/>
        <v>74</v>
      </c>
      <c r="G79" s="15"/>
      <c r="H79" s="16"/>
      <c r="I79" s="10"/>
      <c r="J79" s="10"/>
      <c r="K79" s="10"/>
      <c r="L79" s="10"/>
      <c r="M79" s="10"/>
      <c r="N79" s="10"/>
      <c r="O79" s="10"/>
      <c r="P79" s="11"/>
    </row>
    <row r="80" spans="1:17" ht="15" customHeight="1" x14ac:dyDescent="0.25">
      <c r="A80" s="39">
        <v>74</v>
      </c>
      <c r="B80" s="589" t="s">
        <v>32</v>
      </c>
      <c r="C80" s="29" t="s">
        <v>87</v>
      </c>
      <c r="D80" s="19">
        <v>2</v>
      </c>
      <c r="E80" s="18">
        <v>36</v>
      </c>
      <c r="F80" s="15">
        <f t="shared" si="1"/>
        <v>72</v>
      </c>
      <c r="G80" s="15"/>
      <c r="H80" s="16"/>
      <c r="I80" s="10"/>
      <c r="J80" s="10"/>
      <c r="K80" s="10"/>
      <c r="L80" s="10"/>
      <c r="M80" s="10"/>
      <c r="N80" s="10"/>
      <c r="O80" s="10"/>
      <c r="P80" s="11"/>
    </row>
    <row r="81" spans="1:16" ht="15" customHeight="1" x14ac:dyDescent="0.25">
      <c r="A81" s="39">
        <v>75</v>
      </c>
      <c r="B81" s="17" t="s">
        <v>2</v>
      </c>
      <c r="C81" s="29" t="s">
        <v>187</v>
      </c>
      <c r="D81" s="848">
        <v>2</v>
      </c>
      <c r="E81" s="313">
        <v>36</v>
      </c>
      <c r="F81" s="15">
        <f t="shared" si="1"/>
        <v>72</v>
      </c>
      <c r="G81" s="15"/>
      <c r="H81" s="16"/>
      <c r="I81" s="10"/>
      <c r="J81" s="10"/>
      <c r="K81" s="10"/>
      <c r="L81" s="10"/>
      <c r="M81" s="10"/>
      <c r="N81" s="10"/>
      <c r="O81" s="10"/>
      <c r="P81" s="10"/>
    </row>
    <row r="82" spans="1:16" ht="15" customHeight="1" x14ac:dyDescent="0.25">
      <c r="A82" s="39">
        <v>76</v>
      </c>
      <c r="B82" s="589" t="s">
        <v>2</v>
      </c>
      <c r="C82" s="29" t="s">
        <v>15</v>
      </c>
      <c r="D82" s="319">
        <v>6</v>
      </c>
      <c r="E82" s="14">
        <v>36</v>
      </c>
      <c r="F82" s="15">
        <f t="shared" si="1"/>
        <v>216</v>
      </c>
      <c r="G82" s="15"/>
      <c r="H82" s="16"/>
      <c r="I82" s="10"/>
      <c r="J82" s="10"/>
      <c r="K82" s="10"/>
      <c r="L82" s="10"/>
      <c r="M82" s="10"/>
      <c r="N82" s="10"/>
      <c r="O82" s="10"/>
      <c r="P82" s="10"/>
    </row>
    <row r="83" spans="1:16" ht="15" customHeight="1" x14ac:dyDescent="0.25">
      <c r="A83" s="39">
        <v>77</v>
      </c>
      <c r="B83" s="589" t="s">
        <v>26</v>
      </c>
      <c r="C83" s="29" t="s">
        <v>168</v>
      </c>
      <c r="D83" s="17">
        <v>4</v>
      </c>
      <c r="E83" s="20">
        <v>35.799999999999997</v>
      </c>
      <c r="F83" s="15">
        <f t="shared" si="1"/>
        <v>143.19999999999999</v>
      </c>
      <c r="G83" s="15"/>
      <c r="H83" s="16"/>
      <c r="I83" s="10"/>
      <c r="J83" s="10"/>
      <c r="K83" s="10"/>
      <c r="L83" s="10"/>
      <c r="M83" s="10"/>
      <c r="N83" s="10"/>
      <c r="O83" s="10"/>
      <c r="P83" s="11"/>
    </row>
    <row r="84" spans="1:16" ht="15" customHeight="1" x14ac:dyDescent="0.25">
      <c r="A84" s="39">
        <v>78</v>
      </c>
      <c r="B84" s="589" t="s">
        <v>52</v>
      </c>
      <c r="C84" s="287" t="s">
        <v>178</v>
      </c>
      <c r="D84" s="17">
        <v>3</v>
      </c>
      <c r="E84" s="329">
        <v>34.299999999999997</v>
      </c>
      <c r="F84" s="15">
        <f t="shared" si="1"/>
        <v>102.89999999999999</v>
      </c>
      <c r="G84" s="15"/>
      <c r="H84" s="16"/>
      <c r="I84" s="10"/>
      <c r="J84" s="10"/>
      <c r="K84" s="10"/>
      <c r="L84" s="10"/>
      <c r="M84" s="10"/>
      <c r="N84" s="10"/>
      <c r="O84" s="10"/>
      <c r="P84" s="10"/>
    </row>
    <row r="85" spans="1:16" ht="15" customHeight="1" x14ac:dyDescent="0.25">
      <c r="A85" s="39">
        <v>79</v>
      </c>
      <c r="B85" s="17" t="s">
        <v>32</v>
      </c>
      <c r="C85" s="29" t="s">
        <v>182</v>
      </c>
      <c r="D85" s="319">
        <v>4</v>
      </c>
      <c r="E85" s="18">
        <v>31</v>
      </c>
      <c r="F85" s="15">
        <f t="shared" si="1"/>
        <v>124</v>
      </c>
      <c r="G85" s="15"/>
      <c r="H85" s="16"/>
      <c r="I85" s="10"/>
      <c r="J85" s="10"/>
      <c r="K85" s="10"/>
      <c r="L85" s="10"/>
      <c r="M85" s="10"/>
      <c r="N85" s="10"/>
      <c r="O85" s="10"/>
      <c r="P85" s="10"/>
    </row>
    <row r="86" spans="1:16" ht="15" customHeight="1" thickBot="1" x14ac:dyDescent="0.3">
      <c r="A86" s="42">
        <v>80</v>
      </c>
      <c r="B86" s="21" t="s">
        <v>40</v>
      </c>
      <c r="C86" s="30" t="s">
        <v>179</v>
      </c>
      <c r="D86" s="635">
        <v>2</v>
      </c>
      <c r="E86" s="592">
        <v>29.5</v>
      </c>
      <c r="F86" s="15">
        <f t="shared" si="1"/>
        <v>59</v>
      </c>
      <c r="G86" s="15"/>
      <c r="H86" s="16"/>
      <c r="I86" s="10"/>
      <c r="J86" s="10"/>
      <c r="K86" s="10"/>
      <c r="L86" s="10"/>
      <c r="M86" s="10"/>
      <c r="N86" s="10"/>
      <c r="O86" s="10"/>
      <c r="P86" s="11"/>
    </row>
    <row r="87" spans="1:16" ht="15" customHeight="1" x14ac:dyDescent="0.25">
      <c r="A87" s="38">
        <v>81</v>
      </c>
      <c r="B87" s="32" t="s">
        <v>32</v>
      </c>
      <c r="C87" s="33" t="s">
        <v>35</v>
      </c>
      <c r="D87" s="633">
        <v>4</v>
      </c>
      <c r="E87" s="83">
        <v>28</v>
      </c>
      <c r="F87" s="15">
        <f t="shared" si="1"/>
        <v>112</v>
      </c>
      <c r="G87" s="15"/>
      <c r="H87" s="16"/>
      <c r="I87" s="10"/>
      <c r="J87" s="10"/>
      <c r="K87" s="10"/>
      <c r="L87" s="10"/>
      <c r="M87" s="10"/>
      <c r="N87" s="10"/>
      <c r="O87" s="10"/>
      <c r="P87" s="10"/>
    </row>
    <row r="88" spans="1:16" ht="15" customHeight="1" x14ac:dyDescent="0.25">
      <c r="A88" s="39">
        <v>82</v>
      </c>
      <c r="B88" s="1115" t="s">
        <v>2</v>
      </c>
      <c r="C88" s="29" t="s">
        <v>198</v>
      </c>
      <c r="D88" s="13">
        <v>4</v>
      </c>
      <c r="E88" s="14">
        <v>26</v>
      </c>
      <c r="F88" s="15" t="e">
        <f>#REF!*#REF!</f>
        <v>#REF!</v>
      </c>
      <c r="G88" s="15"/>
      <c r="H88" s="16"/>
      <c r="I88" s="10"/>
      <c r="J88" s="10"/>
      <c r="K88" s="10"/>
      <c r="L88" s="10"/>
      <c r="M88" s="10"/>
      <c r="N88" s="10"/>
      <c r="O88" s="10"/>
      <c r="P88" s="10"/>
    </row>
    <row r="89" spans="1:16" ht="15" customHeight="1" x14ac:dyDescent="0.25">
      <c r="A89" s="39">
        <v>83</v>
      </c>
      <c r="B89" s="17" t="s">
        <v>2</v>
      </c>
      <c r="C89" s="577" t="s">
        <v>194</v>
      </c>
      <c r="D89" s="19">
        <v>6</v>
      </c>
      <c r="E89" s="14">
        <v>26</v>
      </c>
      <c r="F89" s="15" t="e">
        <f>#REF!*#REF!</f>
        <v>#REF!</v>
      </c>
      <c r="G89" s="15"/>
      <c r="H89" s="15"/>
      <c r="I89" s="10"/>
      <c r="J89" s="10"/>
      <c r="K89" s="10"/>
      <c r="L89" s="10"/>
      <c r="M89" s="10"/>
      <c r="N89" s="10"/>
      <c r="O89" s="10"/>
      <c r="P89" s="10"/>
    </row>
    <row r="90" spans="1:16" ht="15" customHeight="1" x14ac:dyDescent="0.25">
      <c r="A90" s="39">
        <v>84</v>
      </c>
      <c r="B90" s="589" t="s">
        <v>0</v>
      </c>
      <c r="C90" s="577" t="s">
        <v>98</v>
      </c>
      <c r="D90" s="13">
        <v>2</v>
      </c>
      <c r="E90" s="14">
        <v>25.5</v>
      </c>
      <c r="F90" s="15" t="e">
        <f>#REF!*#REF!</f>
        <v>#REF!</v>
      </c>
      <c r="G90" s="15"/>
      <c r="H90" s="15"/>
      <c r="I90" s="10"/>
      <c r="J90" s="10"/>
      <c r="K90" s="10"/>
      <c r="L90" s="10"/>
      <c r="M90" s="10"/>
      <c r="N90" s="10"/>
      <c r="O90" s="10"/>
      <c r="P90" s="10"/>
    </row>
    <row r="91" spans="1:16" ht="15" customHeight="1" x14ac:dyDescent="0.25">
      <c r="A91" s="39">
        <v>85</v>
      </c>
      <c r="B91" s="589" t="s">
        <v>2</v>
      </c>
      <c r="C91" s="29" t="s">
        <v>23</v>
      </c>
      <c r="D91" s="19">
        <v>1</v>
      </c>
      <c r="E91" s="18">
        <v>24</v>
      </c>
      <c r="F91" s="15" t="e">
        <f>#REF!*#REF!</f>
        <v>#REF!</v>
      </c>
      <c r="G91" s="15"/>
      <c r="H91" s="15"/>
      <c r="I91" s="10"/>
      <c r="J91" s="10"/>
      <c r="K91" s="10"/>
      <c r="L91" s="10"/>
      <c r="M91" s="10"/>
      <c r="N91" s="10"/>
      <c r="O91" s="10"/>
      <c r="P91" s="10"/>
    </row>
    <row r="92" spans="1:16" ht="15" customHeight="1" x14ac:dyDescent="0.25">
      <c r="A92" s="39">
        <v>86</v>
      </c>
      <c r="B92" s="589" t="s">
        <v>52</v>
      </c>
      <c r="C92" s="29" t="s">
        <v>55</v>
      </c>
      <c r="D92" s="13">
        <v>2</v>
      </c>
      <c r="E92" s="329">
        <v>24</v>
      </c>
      <c r="F92" s="15" t="e">
        <f>#REF!*#REF!</f>
        <v>#REF!</v>
      </c>
      <c r="G92" s="15"/>
      <c r="H92" s="15"/>
      <c r="I92" s="10"/>
      <c r="J92" s="10"/>
      <c r="K92" s="10"/>
      <c r="L92" s="10"/>
      <c r="M92" s="10"/>
      <c r="N92" s="10"/>
      <c r="O92" s="10"/>
      <c r="P92" s="10"/>
    </row>
    <row r="93" spans="1:16" ht="15" customHeight="1" x14ac:dyDescent="0.25">
      <c r="A93" s="39">
        <v>87</v>
      </c>
      <c r="B93" s="589" t="s">
        <v>2</v>
      </c>
      <c r="C93" s="29" t="s">
        <v>195</v>
      </c>
      <c r="D93" s="13">
        <v>2</v>
      </c>
      <c r="E93" s="20">
        <v>24</v>
      </c>
      <c r="F93" s="15" t="e">
        <f>#REF!*#REF!</f>
        <v>#REF!</v>
      </c>
      <c r="G93" s="15"/>
      <c r="H93" s="15"/>
      <c r="I93" s="10"/>
      <c r="J93" s="10"/>
      <c r="K93" s="10"/>
      <c r="L93" s="10"/>
      <c r="M93" s="10"/>
      <c r="N93" s="10"/>
      <c r="O93" s="10"/>
      <c r="P93" s="10"/>
    </row>
    <row r="94" spans="1:16" ht="15" customHeight="1" x14ac:dyDescent="0.25">
      <c r="A94" s="39">
        <v>88</v>
      </c>
      <c r="B94" s="589" t="s">
        <v>40</v>
      </c>
      <c r="C94" s="29" t="s">
        <v>45</v>
      </c>
      <c r="D94" s="319">
        <v>6</v>
      </c>
      <c r="E94" s="18">
        <v>23.8</v>
      </c>
      <c r="F94" s="15" t="e">
        <f>#REF!*#REF!</f>
        <v>#REF!</v>
      </c>
      <c r="G94" s="15"/>
      <c r="H94" s="15"/>
    </row>
    <row r="95" spans="1:16" ht="15" customHeight="1" x14ac:dyDescent="0.25">
      <c r="A95" s="196">
        <v>89</v>
      </c>
      <c r="B95" s="17" t="s">
        <v>26</v>
      </c>
      <c r="C95" s="29" t="s">
        <v>184</v>
      </c>
      <c r="D95" s="319">
        <v>5</v>
      </c>
      <c r="E95" s="14">
        <v>22.2</v>
      </c>
      <c r="F95" s="15" t="e">
        <f>#REF!*#REF!</f>
        <v>#REF!</v>
      </c>
      <c r="G95" s="15"/>
      <c r="H95" s="15"/>
    </row>
    <row r="96" spans="1:16" ht="15" customHeight="1" thickBot="1" x14ac:dyDescent="0.3">
      <c r="A96" s="42">
        <v>90</v>
      </c>
      <c r="B96" s="405" t="s">
        <v>26</v>
      </c>
      <c r="C96" s="322" t="s">
        <v>186</v>
      </c>
      <c r="D96" s="635">
        <v>3</v>
      </c>
      <c r="E96" s="84">
        <v>19.7</v>
      </c>
      <c r="F96" s="15" t="e">
        <f>#REF!*#REF!</f>
        <v>#REF!</v>
      </c>
      <c r="G96" s="15"/>
      <c r="H96" s="15"/>
    </row>
    <row r="97" spans="1:8" ht="15" customHeight="1" x14ac:dyDescent="0.25">
      <c r="A97" s="1003">
        <v>91</v>
      </c>
      <c r="B97" s="997" t="s">
        <v>0</v>
      </c>
      <c r="C97" s="1004" t="s">
        <v>68</v>
      </c>
      <c r="D97" s="1005">
        <v>1</v>
      </c>
      <c r="E97" s="409">
        <v>15</v>
      </c>
      <c r="F97" s="15"/>
      <c r="G97" s="15"/>
      <c r="H97" s="15"/>
    </row>
    <row r="98" spans="1:8" s="573" customFormat="1" ht="15" customHeight="1" x14ac:dyDescent="0.25">
      <c r="A98" s="196">
        <v>92</v>
      </c>
      <c r="B98" s="17" t="s">
        <v>2</v>
      </c>
      <c r="C98" s="29" t="s">
        <v>192</v>
      </c>
      <c r="D98" s="17">
        <v>2</v>
      </c>
      <c r="E98" s="14">
        <v>15</v>
      </c>
      <c r="F98" s="15"/>
      <c r="G98" s="15"/>
      <c r="H98" s="15"/>
    </row>
    <row r="99" spans="1:8" s="573" customFormat="1" ht="15" customHeight="1" x14ac:dyDescent="0.25">
      <c r="A99" s="196">
        <v>93</v>
      </c>
      <c r="B99" s="17" t="s">
        <v>2</v>
      </c>
      <c r="C99" s="29" t="s">
        <v>193</v>
      </c>
      <c r="D99" s="319">
        <v>3</v>
      </c>
      <c r="E99" s="14">
        <v>13</v>
      </c>
      <c r="F99" s="15"/>
      <c r="G99" s="15"/>
      <c r="H99" s="15"/>
    </row>
    <row r="100" spans="1:8" s="573" customFormat="1" ht="15" customHeight="1" x14ac:dyDescent="0.25">
      <c r="A100" s="196">
        <v>94</v>
      </c>
      <c r="B100" s="17" t="s">
        <v>52</v>
      </c>
      <c r="C100" s="29" t="s">
        <v>56</v>
      </c>
      <c r="D100" s="13">
        <v>2</v>
      </c>
      <c r="E100" s="329">
        <v>12</v>
      </c>
      <c r="F100" s="15"/>
      <c r="G100" s="15"/>
      <c r="H100" s="15"/>
    </row>
    <row r="101" spans="1:8" s="573" customFormat="1" ht="15" customHeight="1" thickBot="1" x14ac:dyDescent="0.3">
      <c r="A101" s="315">
        <v>95</v>
      </c>
      <c r="B101" s="21" t="s">
        <v>52</v>
      </c>
      <c r="C101" s="30" t="s">
        <v>51</v>
      </c>
      <c r="D101" s="1010">
        <v>3</v>
      </c>
      <c r="E101" s="592">
        <v>11</v>
      </c>
      <c r="F101" s="15"/>
      <c r="G101" s="15"/>
      <c r="H101" s="15"/>
    </row>
    <row r="102" spans="1:8" ht="15" customHeight="1" x14ac:dyDescent="0.25">
      <c r="A102" s="41"/>
      <c r="B102" s="24"/>
      <c r="C102" s="15"/>
      <c r="D102" s="325" t="s">
        <v>99</v>
      </c>
      <c r="E102" s="314">
        <f>AVERAGE(E7:E101)</f>
        <v>50.189647717779302</v>
      </c>
      <c r="F102" s="15"/>
      <c r="G102" s="15"/>
      <c r="H102" s="15"/>
    </row>
    <row r="103" spans="1:8" ht="15" customHeight="1" x14ac:dyDescent="0.25">
      <c r="A103" s="41"/>
      <c r="B103" s="24"/>
      <c r="C103" s="15"/>
      <c r="D103" s="282" t="s">
        <v>114</v>
      </c>
      <c r="E103" s="27">
        <v>56.57</v>
      </c>
      <c r="F103" s="15"/>
      <c r="G103" s="15"/>
      <c r="H103" s="15"/>
    </row>
    <row r="104" spans="1:8" ht="15" customHeight="1" x14ac:dyDescent="0.25">
      <c r="A104" s="41"/>
      <c r="B104" s="24"/>
      <c r="C104" s="15"/>
      <c r="D104" s="15"/>
      <c r="E104" s="25"/>
      <c r="F104" s="15"/>
      <c r="G104" s="15"/>
      <c r="H104" s="15"/>
    </row>
    <row r="105" spans="1:8" ht="15" customHeight="1" x14ac:dyDescent="0.25">
      <c r="A105" s="41"/>
      <c r="B105" s="15"/>
      <c r="C105" s="15"/>
      <c r="D105" s="15"/>
      <c r="E105" s="15"/>
      <c r="F105" s="15"/>
      <c r="G105" s="15"/>
      <c r="H105" s="15"/>
    </row>
    <row r="106" spans="1:8" x14ac:dyDescent="0.25">
      <c r="A106" s="41"/>
      <c r="B106" s="15"/>
      <c r="C106" s="15"/>
      <c r="D106" s="15"/>
      <c r="E106" s="15"/>
      <c r="F106" s="15"/>
      <c r="G106" s="15"/>
      <c r="H106" s="15"/>
    </row>
  </sheetData>
  <mergeCells count="1">
    <mergeCell ref="B2:C2"/>
  </mergeCells>
  <conditionalFormatting sqref="E6:E103">
    <cfRule type="cellIs" dxfId="9" priority="1776" stopIfTrue="1" operator="equal">
      <formula>$E$102</formula>
    </cfRule>
    <cfRule type="cellIs" dxfId="8" priority="1777" stopIfTrue="1" operator="lessThan">
      <formula>50</formula>
    </cfRule>
    <cfRule type="cellIs" dxfId="7" priority="1778" stopIfTrue="1" operator="between">
      <formula>$E$102</formula>
      <formula>50</formula>
    </cfRule>
    <cfRule type="cellIs" dxfId="6" priority="1779" stopIfTrue="1" operator="between">
      <formula>75</formula>
      <formula>$E$102</formula>
    </cfRule>
    <cfRule type="cellIs" dxfId="5" priority="1780" stopIfTrue="1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zoomScale="90" zoomScaleNormal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4" sqref="C4:C5"/>
    </sheetView>
  </sheetViews>
  <sheetFormatPr defaultRowHeight="15" x14ac:dyDescent="0.25"/>
  <cols>
    <col min="1" max="1" width="5.5703125" customWidth="1"/>
    <col min="2" max="2" width="10.7109375" customWidth="1"/>
    <col min="3" max="3" width="31.7109375" customWidth="1"/>
    <col min="4" max="4" width="8.7109375" customWidth="1"/>
    <col min="5" max="9" width="7.7109375" customWidth="1"/>
    <col min="11" max="11" width="0" hidden="1" customWidth="1"/>
    <col min="12" max="12" width="7.7109375" customWidth="1"/>
    <col min="13" max="13" width="10.7109375" customWidth="1"/>
    <col min="14" max="21" width="7.7109375" customWidth="1"/>
  </cols>
  <sheetData>
    <row r="1" spans="1:21" x14ac:dyDescent="0.25">
      <c r="M1" s="304"/>
      <c r="N1" s="36" t="s">
        <v>115</v>
      </c>
    </row>
    <row r="2" spans="1:21" ht="15.75" x14ac:dyDescent="0.25">
      <c r="C2" s="1249" t="s">
        <v>113</v>
      </c>
      <c r="D2" s="1249"/>
      <c r="E2" s="283"/>
      <c r="F2" s="283"/>
      <c r="G2" s="283"/>
      <c r="J2" s="31">
        <v>2021</v>
      </c>
      <c r="M2" s="305"/>
      <c r="N2" s="36" t="s">
        <v>116</v>
      </c>
    </row>
    <row r="3" spans="1:21" ht="15.75" thickBot="1" x14ac:dyDescent="0.3">
      <c r="M3" s="306"/>
      <c r="N3" s="36" t="s">
        <v>117</v>
      </c>
    </row>
    <row r="4" spans="1:21" ht="16.5" customHeight="1" x14ac:dyDescent="0.25">
      <c r="A4" s="1224" t="s">
        <v>66</v>
      </c>
      <c r="B4" s="1250" t="s">
        <v>112</v>
      </c>
      <c r="C4" s="1250" t="s">
        <v>109</v>
      </c>
      <c r="D4" s="1255" t="s">
        <v>100</v>
      </c>
      <c r="E4" s="1257" t="s">
        <v>160</v>
      </c>
      <c r="F4" s="1258"/>
      <c r="G4" s="1258"/>
      <c r="H4" s="1258"/>
      <c r="I4" s="1259"/>
      <c r="J4" s="1253" t="s">
        <v>132</v>
      </c>
      <c r="K4" s="12"/>
      <c r="L4" s="12"/>
      <c r="M4" s="37"/>
      <c r="N4" s="36" t="s">
        <v>118</v>
      </c>
      <c r="U4" s="1"/>
    </row>
    <row r="5" spans="1:21" ht="30.6" customHeight="1" thickBot="1" x14ac:dyDescent="0.3">
      <c r="A5" s="1225"/>
      <c r="B5" s="1251" t="s">
        <v>111</v>
      </c>
      <c r="C5" s="1251"/>
      <c r="D5" s="1256"/>
      <c r="E5" s="574" t="s">
        <v>165</v>
      </c>
      <c r="F5" s="574" t="s">
        <v>171</v>
      </c>
      <c r="G5" s="574" t="s">
        <v>172</v>
      </c>
      <c r="H5" s="574" t="s">
        <v>101</v>
      </c>
      <c r="I5" s="574">
        <v>100</v>
      </c>
      <c r="J5" s="1254"/>
      <c r="K5" s="12"/>
      <c r="L5" s="12"/>
      <c r="M5" s="12"/>
      <c r="U5" s="1"/>
    </row>
    <row r="6" spans="1:21" ht="15" customHeight="1" thickBot="1" x14ac:dyDescent="0.3">
      <c r="A6" s="281"/>
      <c r="B6" s="280"/>
      <c r="C6" s="303" t="s">
        <v>152</v>
      </c>
      <c r="D6" s="303">
        <f t="shared" ref="D6:I6" si="0">D7+D8+D17+D29+D45+D60+D71+D100</f>
        <v>668</v>
      </c>
      <c r="E6" s="303">
        <f t="shared" si="0"/>
        <v>122</v>
      </c>
      <c r="F6" s="303">
        <f t="shared" si="0"/>
        <v>311</v>
      </c>
      <c r="G6" s="303">
        <f t="shared" si="0"/>
        <v>121</v>
      </c>
      <c r="H6" s="303">
        <f t="shared" si="0"/>
        <v>108</v>
      </c>
      <c r="I6" s="303">
        <f t="shared" si="0"/>
        <v>6</v>
      </c>
      <c r="J6" s="331">
        <v>56.57</v>
      </c>
      <c r="K6" s="12"/>
      <c r="L6" s="12"/>
      <c r="M6" s="12"/>
      <c r="U6" s="1"/>
    </row>
    <row r="7" spans="1:21" ht="15" customHeight="1" thickBot="1" x14ac:dyDescent="0.3">
      <c r="A7" s="307">
        <v>1</v>
      </c>
      <c r="B7" s="308">
        <v>50050</v>
      </c>
      <c r="C7" s="310" t="s">
        <v>27</v>
      </c>
      <c r="D7" s="309">
        <v>11</v>
      </c>
      <c r="E7" s="309">
        <v>2</v>
      </c>
      <c r="F7" s="309">
        <v>3</v>
      </c>
      <c r="G7" s="309">
        <v>4</v>
      </c>
      <c r="H7" s="309">
        <v>2</v>
      </c>
      <c r="I7" s="309"/>
      <c r="J7" s="311">
        <v>61</v>
      </c>
      <c r="K7" s="12"/>
      <c r="L7" s="12"/>
      <c r="M7" s="12"/>
      <c r="U7" s="1"/>
    </row>
    <row r="8" spans="1:21" ht="15" customHeight="1" thickBot="1" x14ac:dyDescent="0.3">
      <c r="A8" s="290"/>
      <c r="B8" s="291"/>
      <c r="C8" s="298" t="s">
        <v>145</v>
      </c>
      <c r="D8" s="298">
        <f>SUM(D9:D16)</f>
        <v>57</v>
      </c>
      <c r="E8" s="298">
        <f t="shared" ref="E8:I8" si="1">SUM(E9:E16)</f>
        <v>6</v>
      </c>
      <c r="F8" s="298">
        <f t="shared" si="1"/>
        <v>31</v>
      </c>
      <c r="G8" s="298">
        <f t="shared" si="1"/>
        <v>12</v>
      </c>
      <c r="H8" s="298">
        <f t="shared" si="1"/>
        <v>7</v>
      </c>
      <c r="I8" s="298">
        <f t="shared" si="1"/>
        <v>1</v>
      </c>
      <c r="J8" s="299">
        <f>AVERAGE(J9:J16)</f>
        <v>55.094320436507935</v>
      </c>
      <c r="K8" s="12"/>
      <c r="L8" s="12"/>
      <c r="M8" s="12"/>
      <c r="U8" s="1"/>
    </row>
    <row r="9" spans="1:21" ht="15" customHeight="1" x14ac:dyDescent="0.25">
      <c r="A9" s="39">
        <v>1</v>
      </c>
      <c r="B9" s="286">
        <v>10002</v>
      </c>
      <c r="C9" s="993" t="s">
        <v>174</v>
      </c>
      <c r="D9" s="312">
        <v>2</v>
      </c>
      <c r="E9" s="312">
        <v>1</v>
      </c>
      <c r="F9" s="312">
        <v>1</v>
      </c>
      <c r="G9" s="312"/>
      <c r="H9" s="312"/>
      <c r="I9" s="312"/>
      <c r="J9" s="313">
        <v>37.5</v>
      </c>
      <c r="K9" s="15">
        <f>J9*D9</f>
        <v>75</v>
      </c>
      <c r="L9" s="15"/>
      <c r="M9" s="16"/>
      <c r="N9" s="10"/>
      <c r="O9" s="10"/>
      <c r="P9" s="10"/>
      <c r="Q9" s="10"/>
      <c r="R9" s="10"/>
      <c r="S9" s="10"/>
      <c r="T9" s="10"/>
      <c r="U9" s="10"/>
    </row>
    <row r="10" spans="1:21" ht="15" customHeight="1" x14ac:dyDescent="0.25">
      <c r="A10" s="39">
        <v>2</v>
      </c>
      <c r="B10" s="26">
        <v>10090</v>
      </c>
      <c r="C10" s="29" t="s">
        <v>82</v>
      </c>
      <c r="D10" s="13">
        <v>14</v>
      </c>
      <c r="E10" s="13">
        <v>1</v>
      </c>
      <c r="F10" s="13">
        <v>10</v>
      </c>
      <c r="G10" s="13">
        <v>1</v>
      </c>
      <c r="H10" s="13">
        <v>2</v>
      </c>
      <c r="I10" s="13"/>
      <c r="J10" s="14">
        <v>63.214285714285715</v>
      </c>
      <c r="K10" s="15">
        <f>J10*D10</f>
        <v>885</v>
      </c>
      <c r="L10" s="15"/>
      <c r="M10" s="16"/>
      <c r="N10" s="10"/>
      <c r="O10" s="10"/>
      <c r="P10" s="10"/>
      <c r="Q10" s="10"/>
      <c r="R10" s="10"/>
      <c r="S10" s="10"/>
      <c r="T10" s="10"/>
      <c r="U10" s="11"/>
    </row>
    <row r="11" spans="1:21" ht="15" customHeight="1" x14ac:dyDescent="0.25">
      <c r="A11" s="39">
        <v>3</v>
      </c>
      <c r="B11" s="583">
        <v>10004</v>
      </c>
      <c r="C11" s="581" t="s">
        <v>78</v>
      </c>
      <c r="D11" s="584">
        <v>16</v>
      </c>
      <c r="E11" s="584">
        <v>1</v>
      </c>
      <c r="F11" s="584">
        <v>6</v>
      </c>
      <c r="G11" s="584">
        <v>6</v>
      </c>
      <c r="H11" s="584">
        <v>2</v>
      </c>
      <c r="I11" s="584">
        <v>1</v>
      </c>
      <c r="J11" s="585">
        <v>67.8125</v>
      </c>
      <c r="K11" s="15"/>
      <c r="L11" s="15"/>
      <c r="M11" s="16"/>
      <c r="N11" s="10"/>
      <c r="O11" s="10"/>
      <c r="P11" s="10"/>
      <c r="Q11" s="10"/>
      <c r="R11" s="10"/>
      <c r="S11" s="10"/>
      <c r="T11" s="10"/>
      <c r="U11" s="11"/>
    </row>
    <row r="12" spans="1:21" ht="15" customHeight="1" x14ac:dyDescent="0.25">
      <c r="A12" s="39">
        <v>4</v>
      </c>
      <c r="B12" s="26">
        <v>10001</v>
      </c>
      <c r="C12" s="29" t="s">
        <v>79</v>
      </c>
      <c r="D12" s="13">
        <v>7</v>
      </c>
      <c r="E12" s="13"/>
      <c r="F12" s="13">
        <v>3</v>
      </c>
      <c r="G12" s="13">
        <v>2</v>
      </c>
      <c r="H12" s="13">
        <v>2</v>
      </c>
      <c r="I12" s="13"/>
      <c r="J12" s="14">
        <v>63.7</v>
      </c>
      <c r="K12" s="15"/>
      <c r="L12" s="15"/>
      <c r="M12" s="16"/>
      <c r="N12" s="10"/>
      <c r="O12" s="10"/>
      <c r="P12" s="10"/>
      <c r="Q12" s="10"/>
      <c r="R12" s="10"/>
      <c r="S12" s="10"/>
      <c r="T12" s="10"/>
      <c r="U12" s="11"/>
    </row>
    <row r="13" spans="1:21" ht="15" customHeight="1" x14ac:dyDescent="0.25">
      <c r="A13" s="39">
        <v>5</v>
      </c>
      <c r="B13" s="26">
        <v>10120</v>
      </c>
      <c r="C13" s="991" t="s">
        <v>175</v>
      </c>
      <c r="D13" s="13">
        <v>3</v>
      </c>
      <c r="E13" s="13"/>
      <c r="F13" s="13">
        <v>1</v>
      </c>
      <c r="G13" s="13">
        <v>2</v>
      </c>
      <c r="H13" s="13"/>
      <c r="I13" s="13"/>
      <c r="J13" s="14">
        <v>57</v>
      </c>
      <c r="K13" s="15"/>
      <c r="L13" s="15"/>
      <c r="M13" s="16"/>
      <c r="N13" s="10"/>
      <c r="O13" s="10"/>
      <c r="P13" s="10"/>
      <c r="Q13" s="10"/>
      <c r="R13" s="10"/>
      <c r="S13" s="10"/>
      <c r="T13" s="10"/>
      <c r="U13" s="11"/>
    </row>
    <row r="14" spans="1:21" ht="15" customHeight="1" x14ac:dyDescent="0.25">
      <c r="A14" s="39">
        <v>6</v>
      </c>
      <c r="B14" s="26">
        <v>10190</v>
      </c>
      <c r="C14" s="991" t="s">
        <v>176</v>
      </c>
      <c r="D14" s="13">
        <v>2</v>
      </c>
      <c r="E14" s="13"/>
      <c r="F14" s="13">
        <v>2</v>
      </c>
      <c r="G14" s="13"/>
      <c r="H14" s="13"/>
      <c r="I14" s="13"/>
      <c r="J14" s="14">
        <v>52.5</v>
      </c>
      <c r="K14" s="15" t="e">
        <f>#REF!*#REF!</f>
        <v>#REF!</v>
      </c>
      <c r="L14" s="15"/>
      <c r="M14" s="16"/>
      <c r="N14" s="1"/>
      <c r="O14" s="1"/>
      <c r="P14" s="1"/>
      <c r="Q14" s="1"/>
      <c r="R14" s="1"/>
      <c r="S14" s="1"/>
      <c r="T14" s="1"/>
      <c r="U14" s="1"/>
    </row>
    <row r="15" spans="1:21" ht="15" customHeight="1" x14ac:dyDescent="0.25">
      <c r="A15" s="39">
        <v>7</v>
      </c>
      <c r="B15" s="26">
        <v>10320</v>
      </c>
      <c r="C15" s="29" t="s">
        <v>83</v>
      </c>
      <c r="D15" s="13">
        <v>9</v>
      </c>
      <c r="E15" s="13">
        <v>2</v>
      </c>
      <c r="F15" s="13">
        <v>5</v>
      </c>
      <c r="G15" s="13">
        <v>1</v>
      </c>
      <c r="H15" s="13">
        <v>1</v>
      </c>
      <c r="I15" s="13"/>
      <c r="J15" s="14">
        <v>51.777777777777779</v>
      </c>
      <c r="K15" s="15" t="e">
        <f>#REF!*#REF!</f>
        <v>#REF!</v>
      </c>
      <c r="L15" s="15"/>
      <c r="M15" s="16"/>
      <c r="N15" s="1"/>
      <c r="O15" s="1"/>
      <c r="P15" s="1"/>
      <c r="Q15" s="1"/>
      <c r="R15" s="1"/>
      <c r="S15" s="1"/>
      <c r="T15" s="1"/>
      <c r="U15" s="1"/>
    </row>
    <row r="16" spans="1:21" ht="15" customHeight="1" thickBot="1" x14ac:dyDescent="0.3">
      <c r="A16" s="39">
        <v>8</v>
      </c>
      <c r="B16" s="26">
        <v>10860</v>
      </c>
      <c r="C16" s="287" t="s">
        <v>144</v>
      </c>
      <c r="D16" s="13">
        <v>4</v>
      </c>
      <c r="E16" s="13">
        <v>1</v>
      </c>
      <c r="F16" s="13">
        <v>3</v>
      </c>
      <c r="G16" s="13"/>
      <c r="H16" s="13"/>
      <c r="I16" s="13"/>
      <c r="J16" s="14">
        <v>47.25</v>
      </c>
      <c r="K16" s="15" t="e">
        <f>#REF!*#REF!</f>
        <v>#REF!</v>
      </c>
      <c r="L16" s="15"/>
      <c r="M16" s="16"/>
      <c r="N16" s="1"/>
      <c r="O16" s="1"/>
      <c r="P16" s="1"/>
      <c r="Q16" s="1"/>
      <c r="R16" s="1"/>
      <c r="S16" s="1"/>
      <c r="T16" s="1"/>
      <c r="U16" s="1"/>
    </row>
    <row r="17" spans="1:21" ht="15" customHeight="1" thickBot="1" x14ac:dyDescent="0.3">
      <c r="A17" s="293"/>
      <c r="B17" s="294"/>
      <c r="C17" s="295" t="s">
        <v>146</v>
      </c>
      <c r="D17" s="295">
        <f t="shared" ref="D17:I17" si="2">SUM(D18:D28)</f>
        <v>58</v>
      </c>
      <c r="E17" s="295">
        <f t="shared" si="2"/>
        <v>12</v>
      </c>
      <c r="F17" s="295">
        <f t="shared" si="2"/>
        <v>29</v>
      </c>
      <c r="G17" s="295">
        <f t="shared" si="2"/>
        <v>14</v>
      </c>
      <c r="H17" s="295">
        <f t="shared" si="2"/>
        <v>3</v>
      </c>
      <c r="I17" s="295">
        <f t="shared" si="2"/>
        <v>0</v>
      </c>
      <c r="J17" s="296">
        <f>AVERAGE(J18:J28)</f>
        <v>42.436363636363637</v>
      </c>
      <c r="K17" s="15"/>
      <c r="L17" s="15"/>
      <c r="M17" s="16"/>
      <c r="N17" s="1"/>
      <c r="O17" s="1"/>
      <c r="P17" s="1"/>
      <c r="Q17" s="1"/>
      <c r="R17" s="1"/>
      <c r="S17" s="1"/>
      <c r="T17" s="1"/>
      <c r="U17" s="1"/>
    </row>
    <row r="18" spans="1:21" ht="15" customHeight="1" x14ac:dyDescent="0.25">
      <c r="A18" s="38">
        <v>1</v>
      </c>
      <c r="B18" s="284">
        <v>20040</v>
      </c>
      <c r="C18" s="33" t="s">
        <v>59</v>
      </c>
      <c r="D18" s="316">
        <v>18</v>
      </c>
      <c r="E18" s="586">
        <v>1</v>
      </c>
      <c r="F18" s="586">
        <v>11</v>
      </c>
      <c r="G18" s="586">
        <v>4</v>
      </c>
      <c r="H18" s="586">
        <v>2</v>
      </c>
      <c r="I18" s="34"/>
      <c r="J18" s="329">
        <v>57.1</v>
      </c>
      <c r="K18" s="15" t="e">
        <f>#REF!*#REF!</f>
        <v>#REF!</v>
      </c>
      <c r="L18" s="15"/>
      <c r="M18" s="16"/>
      <c r="N18" s="1"/>
      <c r="O18" s="1"/>
      <c r="P18" s="1"/>
      <c r="Q18" s="1"/>
      <c r="R18" s="1"/>
      <c r="S18" s="1"/>
      <c r="T18" s="1"/>
      <c r="U18" s="1"/>
    </row>
    <row r="19" spans="1:21" ht="15" customHeight="1" x14ac:dyDescent="0.25">
      <c r="A19" s="39">
        <v>2</v>
      </c>
      <c r="B19" s="26">
        <v>20061</v>
      </c>
      <c r="C19" s="29" t="s">
        <v>57</v>
      </c>
      <c r="D19" s="317">
        <v>5</v>
      </c>
      <c r="E19" s="318">
        <v>2</v>
      </c>
      <c r="F19" s="318">
        <v>2</v>
      </c>
      <c r="G19" s="318">
        <v>1</v>
      </c>
      <c r="H19" s="318"/>
      <c r="I19" s="13"/>
      <c r="J19" s="329">
        <v>39.4</v>
      </c>
      <c r="K19" s="15" t="e">
        <f>#REF!*#REF!</f>
        <v>#REF!</v>
      </c>
      <c r="L19" s="15"/>
      <c r="M19" s="16"/>
      <c r="N19" s="1"/>
      <c r="O19" s="1"/>
      <c r="P19" s="1"/>
      <c r="Q19" s="1"/>
      <c r="R19" s="1"/>
      <c r="S19" s="1"/>
      <c r="T19" s="1"/>
      <c r="U19" s="1"/>
    </row>
    <row r="20" spans="1:21" ht="15" customHeight="1" x14ac:dyDescent="0.25">
      <c r="A20" s="39">
        <v>3</v>
      </c>
      <c r="B20" s="26">
        <v>21020</v>
      </c>
      <c r="C20" s="29" t="s">
        <v>60</v>
      </c>
      <c r="D20" s="17">
        <v>1</v>
      </c>
      <c r="E20" s="17"/>
      <c r="F20" s="17">
        <v>1</v>
      </c>
      <c r="G20" s="17"/>
      <c r="H20" s="17"/>
      <c r="I20" s="17"/>
      <c r="J20" s="329">
        <v>39</v>
      </c>
      <c r="K20" s="15" t="e">
        <f>#REF!*#REF!</f>
        <v>#REF!</v>
      </c>
      <c r="L20" s="15"/>
      <c r="M20" s="16"/>
      <c r="N20" s="10"/>
      <c r="O20" s="10"/>
      <c r="P20" s="10"/>
      <c r="Q20" s="10"/>
      <c r="R20" s="10"/>
      <c r="S20" s="10"/>
      <c r="T20" s="10"/>
      <c r="U20" s="11"/>
    </row>
    <row r="21" spans="1:21" ht="15" customHeight="1" x14ac:dyDescent="0.25">
      <c r="A21" s="39">
        <v>4</v>
      </c>
      <c r="B21" s="26">
        <v>20060</v>
      </c>
      <c r="C21" s="29" t="s">
        <v>61</v>
      </c>
      <c r="D21" s="317">
        <v>5</v>
      </c>
      <c r="E21" s="318"/>
      <c r="F21" s="318">
        <v>1</v>
      </c>
      <c r="G21" s="318">
        <v>4</v>
      </c>
      <c r="H21" s="318"/>
      <c r="I21" s="13"/>
      <c r="J21" s="329">
        <v>72</v>
      </c>
      <c r="K21" s="15"/>
      <c r="L21" s="15"/>
      <c r="M21" s="16"/>
      <c r="N21" s="10"/>
      <c r="O21" s="10"/>
      <c r="P21" s="10"/>
      <c r="Q21" s="10"/>
      <c r="R21" s="10"/>
      <c r="S21" s="10"/>
      <c r="T21" s="10"/>
      <c r="U21" s="11"/>
    </row>
    <row r="22" spans="1:21" ht="15" customHeight="1" x14ac:dyDescent="0.25">
      <c r="A22" s="39">
        <v>5</v>
      </c>
      <c r="B22" s="26">
        <v>20400</v>
      </c>
      <c r="C22" s="29" t="s">
        <v>62</v>
      </c>
      <c r="D22" s="317">
        <v>12</v>
      </c>
      <c r="E22" s="318">
        <v>1</v>
      </c>
      <c r="F22" s="318">
        <v>6</v>
      </c>
      <c r="G22" s="318">
        <v>4</v>
      </c>
      <c r="H22" s="318">
        <v>1</v>
      </c>
      <c r="I22" s="13"/>
      <c r="J22" s="329">
        <v>65.3</v>
      </c>
      <c r="K22" s="15"/>
      <c r="L22" s="15"/>
      <c r="M22" s="16"/>
      <c r="N22" s="10"/>
      <c r="O22" s="10"/>
      <c r="P22" s="10"/>
      <c r="Q22" s="10"/>
      <c r="R22" s="10"/>
      <c r="S22" s="10"/>
      <c r="T22" s="10"/>
      <c r="U22" s="11"/>
    </row>
    <row r="23" spans="1:21" ht="15" customHeight="1" x14ac:dyDescent="0.25">
      <c r="A23" s="39">
        <v>6</v>
      </c>
      <c r="B23" s="26">
        <v>20080</v>
      </c>
      <c r="C23" s="991" t="s">
        <v>177</v>
      </c>
      <c r="D23" s="317">
        <v>1</v>
      </c>
      <c r="E23" s="318"/>
      <c r="F23" s="318">
        <v>1</v>
      </c>
      <c r="G23" s="318"/>
      <c r="H23" s="318"/>
      <c r="I23" s="13"/>
      <c r="J23" s="329">
        <v>68</v>
      </c>
      <c r="K23" s="15"/>
      <c r="L23" s="15"/>
      <c r="M23" s="16"/>
      <c r="N23" s="10"/>
      <c r="O23" s="10"/>
      <c r="P23" s="10"/>
      <c r="Q23" s="10"/>
      <c r="R23" s="10"/>
      <c r="S23" s="10"/>
      <c r="T23" s="10"/>
      <c r="U23" s="11"/>
    </row>
    <row r="24" spans="1:21" ht="15" customHeight="1" x14ac:dyDescent="0.25">
      <c r="A24" s="39">
        <v>7</v>
      </c>
      <c r="B24" s="26">
        <v>20460</v>
      </c>
      <c r="C24" s="29" t="s">
        <v>64</v>
      </c>
      <c r="D24" s="317">
        <v>6</v>
      </c>
      <c r="E24" s="318">
        <v>1</v>
      </c>
      <c r="F24" s="318">
        <v>4</v>
      </c>
      <c r="G24" s="318">
        <v>1</v>
      </c>
      <c r="H24" s="318"/>
      <c r="I24" s="13"/>
      <c r="J24" s="329">
        <v>44.7</v>
      </c>
      <c r="K24" s="15">
        <f>J24*D24</f>
        <v>268.20000000000005</v>
      </c>
      <c r="L24" s="15"/>
      <c r="M24" s="16"/>
      <c r="N24" s="1"/>
      <c r="O24" s="1"/>
      <c r="P24" s="1"/>
      <c r="Q24" s="1"/>
      <c r="R24" s="1"/>
      <c r="S24" s="1"/>
      <c r="T24" s="1"/>
    </row>
    <row r="25" spans="1:21" s="573" customFormat="1" ht="15" customHeight="1" x14ac:dyDescent="0.25">
      <c r="A25" s="39">
        <v>8</v>
      </c>
      <c r="B25" s="26">
        <v>20550</v>
      </c>
      <c r="C25" s="29" t="s">
        <v>55</v>
      </c>
      <c r="D25" s="317">
        <v>2</v>
      </c>
      <c r="E25" s="318">
        <v>1</v>
      </c>
      <c r="F25" s="318">
        <v>1</v>
      </c>
      <c r="G25" s="318"/>
      <c r="H25" s="318"/>
      <c r="I25" s="13"/>
      <c r="J25" s="329">
        <v>24</v>
      </c>
      <c r="K25" s="15"/>
      <c r="L25" s="15"/>
      <c r="M25" s="16"/>
      <c r="N25" s="1"/>
      <c r="O25" s="1"/>
      <c r="P25" s="1"/>
      <c r="Q25" s="1"/>
      <c r="R25" s="1"/>
      <c r="S25" s="1"/>
      <c r="T25" s="1"/>
    </row>
    <row r="26" spans="1:21" ht="15" customHeight="1" x14ac:dyDescent="0.25">
      <c r="A26" s="39">
        <v>9</v>
      </c>
      <c r="B26" s="26">
        <v>20630</v>
      </c>
      <c r="C26" s="29" t="s">
        <v>56</v>
      </c>
      <c r="D26" s="17">
        <v>2</v>
      </c>
      <c r="E26" s="17">
        <v>2</v>
      </c>
      <c r="F26" s="17"/>
      <c r="G26" s="17"/>
      <c r="H26" s="17"/>
      <c r="I26" s="17"/>
      <c r="J26" s="18">
        <v>12</v>
      </c>
      <c r="K26" s="15" t="e">
        <f>#REF!*#REF!</f>
        <v>#REF!</v>
      </c>
      <c r="L26" s="15"/>
      <c r="M26" s="16"/>
      <c r="N26" s="1"/>
      <c r="O26" s="1"/>
      <c r="P26" s="1"/>
      <c r="Q26" s="1"/>
      <c r="R26" s="1"/>
      <c r="S26" s="1"/>
      <c r="T26" s="1"/>
    </row>
    <row r="27" spans="1:21" s="573" customFormat="1" ht="15" customHeight="1" x14ac:dyDescent="0.25">
      <c r="A27" s="39">
        <v>10</v>
      </c>
      <c r="B27" s="26">
        <v>20900</v>
      </c>
      <c r="C27" s="29" t="s">
        <v>178</v>
      </c>
      <c r="D27" s="17">
        <v>3</v>
      </c>
      <c r="E27" s="17">
        <v>1</v>
      </c>
      <c r="F27" s="17">
        <v>2</v>
      </c>
      <c r="G27" s="17"/>
      <c r="H27" s="17"/>
      <c r="I27" s="17"/>
      <c r="J27" s="18">
        <v>34.299999999999997</v>
      </c>
      <c r="K27" s="15"/>
      <c r="L27" s="15"/>
      <c r="M27" s="16"/>
      <c r="N27" s="1"/>
      <c r="O27" s="1"/>
      <c r="P27" s="1"/>
      <c r="Q27" s="1"/>
      <c r="R27" s="1"/>
      <c r="S27" s="1"/>
      <c r="T27" s="1"/>
    </row>
    <row r="28" spans="1:21" ht="15" customHeight="1" thickBot="1" x14ac:dyDescent="0.3">
      <c r="A28" s="39">
        <v>11</v>
      </c>
      <c r="B28" s="26">
        <v>21349</v>
      </c>
      <c r="C28" s="577" t="s">
        <v>51</v>
      </c>
      <c r="D28" s="17">
        <v>3</v>
      </c>
      <c r="E28" s="17">
        <v>3</v>
      </c>
      <c r="F28" s="17"/>
      <c r="G28" s="17"/>
      <c r="H28" s="17"/>
      <c r="I28" s="17"/>
      <c r="J28" s="329">
        <v>11</v>
      </c>
      <c r="K28" s="15" t="e">
        <f>#REF!*#REF!</f>
        <v>#REF!</v>
      </c>
      <c r="L28" s="15"/>
      <c r="M28" s="16"/>
      <c r="N28" s="1"/>
      <c r="O28" s="1"/>
      <c r="P28" s="1"/>
      <c r="Q28" s="1"/>
      <c r="R28" s="1"/>
      <c r="S28" s="1"/>
      <c r="T28" s="1"/>
    </row>
    <row r="29" spans="1:21" ht="15" customHeight="1" thickBot="1" x14ac:dyDescent="0.3">
      <c r="A29" s="297"/>
      <c r="B29" s="298"/>
      <c r="C29" s="295" t="s">
        <v>147</v>
      </c>
      <c r="D29" s="298">
        <f t="shared" ref="D29:I29" si="3">SUM(D30:D44)</f>
        <v>68</v>
      </c>
      <c r="E29" s="298">
        <f t="shared" si="3"/>
        <v>15</v>
      </c>
      <c r="F29" s="298">
        <f t="shared" si="3"/>
        <v>32</v>
      </c>
      <c r="G29" s="298">
        <f t="shared" si="3"/>
        <v>11</v>
      </c>
      <c r="H29" s="298">
        <f t="shared" si="3"/>
        <v>9</v>
      </c>
      <c r="I29" s="298">
        <f t="shared" si="3"/>
        <v>1</v>
      </c>
      <c r="J29" s="299">
        <f>AVERAGE(J30:J44)</f>
        <v>51.019999999999996</v>
      </c>
      <c r="K29" s="15"/>
      <c r="L29" s="15"/>
      <c r="M29" s="16"/>
      <c r="N29" s="1"/>
      <c r="O29" s="1"/>
      <c r="P29" s="1"/>
      <c r="Q29" s="1"/>
      <c r="R29" s="1"/>
      <c r="S29" s="1"/>
      <c r="T29" s="1"/>
    </row>
    <row r="30" spans="1:21" ht="15" customHeight="1" x14ac:dyDescent="0.25">
      <c r="A30" s="39">
        <v>1</v>
      </c>
      <c r="B30" s="26">
        <v>30070</v>
      </c>
      <c r="C30" s="29" t="s">
        <v>85</v>
      </c>
      <c r="D30" s="17">
        <v>13</v>
      </c>
      <c r="E30" s="17">
        <v>1</v>
      </c>
      <c r="F30" s="17">
        <v>5</v>
      </c>
      <c r="G30" s="17">
        <v>3</v>
      </c>
      <c r="H30" s="17">
        <v>4</v>
      </c>
      <c r="I30" s="17"/>
      <c r="J30" s="18">
        <v>64.5</v>
      </c>
      <c r="K30" s="15" t="e">
        <f>#REF!*#REF!</f>
        <v>#REF!</v>
      </c>
      <c r="L30" s="15"/>
      <c r="M30" s="16"/>
      <c r="N30" s="1"/>
      <c r="O30" s="1"/>
      <c r="P30" s="1"/>
      <c r="Q30" s="1"/>
      <c r="R30" s="1"/>
      <c r="S30" s="1"/>
      <c r="T30" s="1"/>
    </row>
    <row r="31" spans="1:21" ht="15" customHeight="1" x14ac:dyDescent="0.25">
      <c r="A31" s="39">
        <v>2</v>
      </c>
      <c r="B31" s="26">
        <v>30480</v>
      </c>
      <c r="C31" s="287" t="s">
        <v>143</v>
      </c>
      <c r="D31" s="17">
        <v>12</v>
      </c>
      <c r="E31" s="17">
        <v>3</v>
      </c>
      <c r="F31" s="17">
        <v>4</v>
      </c>
      <c r="G31" s="17">
        <v>4</v>
      </c>
      <c r="H31" s="17">
        <v>1</v>
      </c>
      <c r="I31" s="17"/>
      <c r="J31" s="329">
        <v>57.1</v>
      </c>
      <c r="K31" s="15"/>
      <c r="L31" s="15"/>
      <c r="M31" s="16"/>
      <c r="N31" s="1"/>
      <c r="O31" s="1"/>
      <c r="P31" s="1"/>
      <c r="Q31" s="1"/>
      <c r="R31" s="1"/>
      <c r="S31" s="1"/>
      <c r="T31" s="1"/>
    </row>
    <row r="32" spans="1:21" ht="15" customHeight="1" x14ac:dyDescent="0.25">
      <c r="A32" s="39">
        <v>3</v>
      </c>
      <c r="B32" s="26">
        <v>30460</v>
      </c>
      <c r="C32" s="29" t="s">
        <v>77</v>
      </c>
      <c r="D32" s="17">
        <v>4</v>
      </c>
      <c r="E32" s="17">
        <v>1</v>
      </c>
      <c r="F32" s="17">
        <v>2</v>
      </c>
      <c r="G32" s="17">
        <v>1</v>
      </c>
      <c r="H32" s="17"/>
      <c r="I32" s="17"/>
      <c r="J32" s="18">
        <v>49.8</v>
      </c>
      <c r="K32" s="15"/>
      <c r="L32" s="15"/>
      <c r="M32" s="16"/>
      <c r="N32" s="1"/>
      <c r="O32" s="1"/>
      <c r="P32" s="1"/>
      <c r="Q32" s="1"/>
      <c r="R32" s="1"/>
      <c r="S32" s="1"/>
      <c r="T32" s="1"/>
    </row>
    <row r="33" spans="1:20" ht="15" customHeight="1" x14ac:dyDescent="0.25">
      <c r="A33" s="39">
        <v>4</v>
      </c>
      <c r="B33" s="286">
        <v>30030</v>
      </c>
      <c r="C33" s="993" t="s">
        <v>181</v>
      </c>
      <c r="D33" s="44">
        <v>5</v>
      </c>
      <c r="E33" s="44">
        <v>1</v>
      </c>
      <c r="F33" s="44">
        <v>4</v>
      </c>
      <c r="G33" s="44"/>
      <c r="H33" s="44"/>
      <c r="I33" s="44"/>
      <c r="J33" s="81">
        <v>43.6</v>
      </c>
      <c r="K33" s="15" t="e">
        <f>#REF!*#REF!</f>
        <v>#REF!</v>
      </c>
      <c r="L33" s="15"/>
      <c r="M33" s="16"/>
      <c r="N33" s="1"/>
      <c r="O33" s="1"/>
      <c r="P33" s="1"/>
      <c r="Q33" s="1"/>
      <c r="R33" s="1"/>
      <c r="S33" s="1"/>
      <c r="T33" s="1"/>
    </row>
    <row r="34" spans="1:20" ht="15" customHeight="1" x14ac:dyDescent="0.25">
      <c r="A34" s="39">
        <v>5</v>
      </c>
      <c r="B34" s="26">
        <v>31000</v>
      </c>
      <c r="C34" s="29" t="s">
        <v>75</v>
      </c>
      <c r="D34" s="319">
        <v>7</v>
      </c>
      <c r="E34" s="319"/>
      <c r="F34" s="319">
        <v>4</v>
      </c>
      <c r="G34" s="319">
        <v>2</v>
      </c>
      <c r="H34" s="319">
        <v>1</v>
      </c>
      <c r="I34" s="17"/>
      <c r="J34" s="18">
        <v>62.9</v>
      </c>
      <c r="K34" s="15" t="e">
        <f>#REF!*#REF!</f>
        <v>#REF!</v>
      </c>
      <c r="L34" s="15"/>
      <c r="M34" s="16"/>
      <c r="N34" s="1"/>
      <c r="O34" s="1"/>
      <c r="P34" s="1"/>
      <c r="Q34" s="1"/>
      <c r="R34" s="1"/>
      <c r="S34" s="1"/>
      <c r="T34" s="1"/>
    </row>
    <row r="35" spans="1:20" s="573" customFormat="1" ht="15" customHeight="1" x14ac:dyDescent="0.25">
      <c r="A35" s="39">
        <v>6</v>
      </c>
      <c r="B35" s="26">
        <v>30160</v>
      </c>
      <c r="C35" s="845" t="s">
        <v>45</v>
      </c>
      <c r="D35" s="319">
        <v>6</v>
      </c>
      <c r="E35" s="319">
        <v>4</v>
      </c>
      <c r="F35" s="319">
        <v>2</v>
      </c>
      <c r="G35" s="319"/>
      <c r="H35" s="319"/>
      <c r="I35" s="17"/>
      <c r="J35" s="18">
        <v>23.8</v>
      </c>
      <c r="K35" s="15"/>
      <c r="L35" s="15"/>
      <c r="M35" s="16"/>
      <c r="N35" s="1"/>
      <c r="O35" s="1"/>
      <c r="P35" s="1"/>
      <c r="Q35" s="1"/>
      <c r="R35" s="1"/>
      <c r="S35" s="1"/>
      <c r="T35" s="1"/>
    </row>
    <row r="36" spans="1:20" s="573" customFormat="1" ht="15" customHeight="1" x14ac:dyDescent="0.25">
      <c r="A36" s="39">
        <v>7</v>
      </c>
      <c r="B36" s="26">
        <v>30440</v>
      </c>
      <c r="C36" s="29" t="s">
        <v>47</v>
      </c>
      <c r="D36" s="319">
        <v>1</v>
      </c>
      <c r="E36" s="319"/>
      <c r="F36" s="319"/>
      <c r="G36" s="319"/>
      <c r="H36" s="319">
        <v>1</v>
      </c>
      <c r="I36" s="17"/>
      <c r="J36" s="18">
        <v>82</v>
      </c>
      <c r="K36" s="15"/>
      <c r="L36" s="15"/>
      <c r="M36" s="16"/>
      <c r="N36" s="1"/>
      <c r="O36" s="1"/>
      <c r="P36" s="1"/>
      <c r="Q36" s="1"/>
      <c r="R36" s="1"/>
      <c r="S36" s="1"/>
      <c r="T36" s="1"/>
    </row>
    <row r="37" spans="1:20" s="573" customFormat="1" ht="15" customHeight="1" x14ac:dyDescent="0.25">
      <c r="A37" s="39">
        <v>8</v>
      </c>
      <c r="B37" s="26">
        <v>30500</v>
      </c>
      <c r="C37" s="29" t="s">
        <v>44</v>
      </c>
      <c r="D37" s="319">
        <v>3</v>
      </c>
      <c r="E37" s="319">
        <v>1</v>
      </c>
      <c r="F37" s="319">
        <v>2</v>
      </c>
      <c r="G37" s="319"/>
      <c r="H37" s="319"/>
      <c r="I37" s="17"/>
      <c r="J37" s="18">
        <v>45.7</v>
      </c>
      <c r="K37" s="15"/>
      <c r="L37" s="15"/>
      <c r="M37" s="16"/>
      <c r="N37" s="1"/>
      <c r="O37" s="1"/>
      <c r="P37" s="1"/>
      <c r="Q37" s="1"/>
      <c r="R37" s="1"/>
      <c r="S37" s="1"/>
      <c r="T37" s="1"/>
    </row>
    <row r="38" spans="1:20" s="573" customFormat="1" ht="15" customHeight="1" x14ac:dyDescent="0.25">
      <c r="A38" s="39">
        <v>9</v>
      </c>
      <c r="B38" s="26">
        <v>30530</v>
      </c>
      <c r="C38" s="991" t="s">
        <v>180</v>
      </c>
      <c r="D38" s="17">
        <v>4</v>
      </c>
      <c r="E38" s="17">
        <v>2</v>
      </c>
      <c r="F38" s="17">
        <v>1</v>
      </c>
      <c r="G38" s="17">
        <v>1</v>
      </c>
      <c r="H38" s="17"/>
      <c r="I38" s="17"/>
      <c r="J38" s="329">
        <v>39.299999999999997</v>
      </c>
      <c r="K38" s="15"/>
      <c r="L38" s="15"/>
      <c r="M38" s="16"/>
      <c r="N38" s="1"/>
      <c r="O38" s="1"/>
      <c r="P38" s="1"/>
      <c r="Q38" s="1"/>
      <c r="R38" s="1"/>
      <c r="S38" s="1"/>
      <c r="T38" s="1"/>
    </row>
    <row r="39" spans="1:20" ht="15" customHeight="1" x14ac:dyDescent="0.25">
      <c r="A39" s="39">
        <v>10</v>
      </c>
      <c r="B39" s="26">
        <v>30640</v>
      </c>
      <c r="C39" s="29" t="s">
        <v>50</v>
      </c>
      <c r="D39" s="17">
        <v>3</v>
      </c>
      <c r="E39" s="17"/>
      <c r="F39" s="17">
        <v>1</v>
      </c>
      <c r="G39" s="17"/>
      <c r="H39" s="17">
        <v>1</v>
      </c>
      <c r="I39" s="17">
        <v>1</v>
      </c>
      <c r="J39" s="329">
        <v>82.3</v>
      </c>
      <c r="K39" s="15" t="e">
        <f>#REF!*#REF!</f>
        <v>#REF!</v>
      </c>
      <c r="L39" s="15"/>
      <c r="M39" s="16"/>
      <c r="N39" s="1"/>
      <c r="O39" s="1"/>
      <c r="P39" s="1"/>
      <c r="Q39" s="1"/>
      <c r="R39" s="1"/>
      <c r="S39" s="1"/>
      <c r="T39" s="1"/>
    </row>
    <row r="40" spans="1:20" s="573" customFormat="1" ht="15" customHeight="1" x14ac:dyDescent="0.25">
      <c r="A40" s="39">
        <v>11</v>
      </c>
      <c r="B40" s="26">
        <v>30650</v>
      </c>
      <c r="C40" s="991" t="s">
        <v>73</v>
      </c>
      <c r="D40" s="17">
        <v>1</v>
      </c>
      <c r="E40" s="17"/>
      <c r="F40" s="17">
        <v>1</v>
      </c>
      <c r="G40" s="17"/>
      <c r="H40" s="17"/>
      <c r="I40" s="17"/>
      <c r="J40" s="329">
        <v>47</v>
      </c>
      <c r="K40" s="15"/>
      <c r="L40" s="15"/>
      <c r="M40" s="16"/>
      <c r="N40" s="1"/>
      <c r="O40" s="1"/>
      <c r="P40" s="1"/>
      <c r="Q40" s="1"/>
      <c r="R40" s="1"/>
      <c r="S40" s="1"/>
      <c r="T40" s="1"/>
    </row>
    <row r="41" spans="1:20" s="573" customFormat="1" ht="15" customHeight="1" x14ac:dyDescent="0.25">
      <c r="A41" s="39">
        <v>12</v>
      </c>
      <c r="B41" s="26">
        <v>30790</v>
      </c>
      <c r="C41" s="991" t="s">
        <v>74</v>
      </c>
      <c r="D41" s="17">
        <v>2</v>
      </c>
      <c r="E41" s="17">
        <v>1</v>
      </c>
      <c r="F41" s="17">
        <v>1</v>
      </c>
      <c r="G41" s="17"/>
      <c r="H41" s="17"/>
      <c r="I41" s="17"/>
      <c r="J41" s="329">
        <v>37</v>
      </c>
      <c r="K41" s="15"/>
      <c r="L41" s="15"/>
      <c r="M41" s="16"/>
      <c r="N41" s="1"/>
      <c r="O41" s="1"/>
      <c r="P41" s="1"/>
      <c r="Q41" s="1"/>
      <c r="R41" s="1"/>
      <c r="S41" s="1"/>
      <c r="T41" s="1"/>
    </row>
    <row r="42" spans="1:20" ht="15" customHeight="1" x14ac:dyDescent="0.25">
      <c r="A42" s="39">
        <v>13</v>
      </c>
      <c r="B42" s="26">
        <v>30890</v>
      </c>
      <c r="C42" s="991" t="s">
        <v>179</v>
      </c>
      <c r="D42" s="319">
        <v>2</v>
      </c>
      <c r="E42" s="319">
        <v>1</v>
      </c>
      <c r="F42" s="319">
        <v>1</v>
      </c>
      <c r="G42" s="319"/>
      <c r="H42" s="319"/>
      <c r="I42" s="17"/>
      <c r="J42" s="18">
        <v>29.5</v>
      </c>
      <c r="K42" s="15" t="e">
        <f>#REF!*#REF!</f>
        <v>#REF!</v>
      </c>
      <c r="L42" s="15"/>
      <c r="M42" s="16"/>
      <c r="N42" s="1"/>
      <c r="O42" s="1"/>
      <c r="P42" s="1"/>
      <c r="Q42" s="1"/>
      <c r="R42" s="1"/>
      <c r="S42" s="1"/>
      <c r="T42" s="1"/>
    </row>
    <row r="43" spans="1:20" s="573" customFormat="1" ht="15" customHeight="1" x14ac:dyDescent="0.25">
      <c r="A43" s="39">
        <v>14</v>
      </c>
      <c r="B43" s="26">
        <v>30940</v>
      </c>
      <c r="C43" s="29" t="s">
        <v>39</v>
      </c>
      <c r="D43" s="319">
        <v>4</v>
      </c>
      <c r="E43" s="319"/>
      <c r="F43" s="319">
        <v>3</v>
      </c>
      <c r="G43" s="319"/>
      <c r="H43" s="319">
        <v>1</v>
      </c>
      <c r="I43" s="17"/>
      <c r="J43" s="18">
        <v>57.8</v>
      </c>
      <c r="K43" s="15"/>
      <c r="L43" s="15"/>
      <c r="M43" s="16"/>
      <c r="N43" s="1"/>
      <c r="O43" s="1"/>
      <c r="P43" s="1"/>
      <c r="Q43" s="1"/>
      <c r="R43" s="1"/>
      <c r="S43" s="1"/>
      <c r="T43" s="1"/>
    </row>
    <row r="44" spans="1:20" ht="15" customHeight="1" thickBot="1" x14ac:dyDescent="0.3">
      <c r="A44" s="39">
        <v>15</v>
      </c>
      <c r="B44" s="26">
        <v>31480</v>
      </c>
      <c r="C44" s="991" t="s">
        <v>48</v>
      </c>
      <c r="D44" s="319">
        <v>1</v>
      </c>
      <c r="E44" s="319"/>
      <c r="F44" s="319">
        <v>1</v>
      </c>
      <c r="G44" s="319"/>
      <c r="H44" s="319"/>
      <c r="I44" s="17"/>
      <c r="J44" s="18">
        <v>43</v>
      </c>
      <c r="K44" s="15" t="e">
        <f>#REF!*#REF!</f>
        <v>#REF!</v>
      </c>
      <c r="L44" s="15"/>
      <c r="M44" s="16"/>
      <c r="N44" s="1"/>
      <c r="O44" s="1"/>
      <c r="P44" s="1"/>
      <c r="Q44" s="1"/>
      <c r="R44" s="1"/>
      <c r="S44" s="1"/>
      <c r="T44" s="1"/>
    </row>
    <row r="45" spans="1:20" ht="15" customHeight="1" thickBot="1" x14ac:dyDescent="0.3">
      <c r="A45" s="297"/>
      <c r="B45" s="298"/>
      <c r="C45" s="295" t="s">
        <v>148</v>
      </c>
      <c r="D45" s="298">
        <f t="shared" ref="D45:I45" si="4">SUM(D46:D59)</f>
        <v>88</v>
      </c>
      <c r="E45" s="298">
        <f t="shared" si="4"/>
        <v>14</v>
      </c>
      <c r="F45" s="298">
        <f t="shared" si="4"/>
        <v>42</v>
      </c>
      <c r="G45" s="298">
        <f t="shared" si="4"/>
        <v>17</v>
      </c>
      <c r="H45" s="298">
        <f t="shared" si="4"/>
        <v>15</v>
      </c>
      <c r="I45" s="298">
        <f t="shared" si="4"/>
        <v>0</v>
      </c>
      <c r="J45" s="299">
        <f>AVERAGE(J46:J59)</f>
        <v>55.292857142857144</v>
      </c>
      <c r="K45" s="15"/>
      <c r="L45" s="15"/>
      <c r="M45" s="16"/>
      <c r="N45" s="1"/>
      <c r="O45" s="1"/>
      <c r="P45" s="1"/>
      <c r="Q45" s="1"/>
      <c r="R45" s="1"/>
      <c r="S45" s="1"/>
      <c r="T45" s="1"/>
    </row>
    <row r="46" spans="1:20" ht="15" customHeight="1" x14ac:dyDescent="0.25">
      <c r="A46" s="39">
        <v>1</v>
      </c>
      <c r="B46" s="284">
        <v>40010</v>
      </c>
      <c r="C46" s="33" t="s">
        <v>88</v>
      </c>
      <c r="D46" s="319">
        <v>15</v>
      </c>
      <c r="E46" s="319">
        <v>1</v>
      </c>
      <c r="F46" s="319">
        <v>7</v>
      </c>
      <c r="G46" s="319">
        <v>6</v>
      </c>
      <c r="H46" s="319">
        <v>1</v>
      </c>
      <c r="I46" s="319"/>
      <c r="J46" s="83">
        <v>63</v>
      </c>
      <c r="K46" s="15" t="e">
        <f>#REF!*#REF!</f>
        <v>#REF!</v>
      </c>
      <c r="L46" s="15"/>
      <c r="M46" s="16"/>
      <c r="N46" s="1"/>
      <c r="O46" s="1"/>
      <c r="P46" s="1"/>
      <c r="Q46" s="1"/>
      <c r="R46" s="1"/>
      <c r="S46" s="1"/>
      <c r="T46" s="1"/>
    </row>
    <row r="47" spans="1:20" ht="15" customHeight="1" x14ac:dyDescent="0.25">
      <c r="A47" s="39">
        <v>2</v>
      </c>
      <c r="B47" s="26">
        <v>40030</v>
      </c>
      <c r="C47" s="869" t="s">
        <v>170</v>
      </c>
      <c r="D47" s="319">
        <v>10</v>
      </c>
      <c r="E47" s="319">
        <v>1</v>
      </c>
      <c r="F47" s="319">
        <v>7</v>
      </c>
      <c r="G47" s="319">
        <v>1</v>
      </c>
      <c r="H47" s="319">
        <v>1</v>
      </c>
      <c r="I47" s="319"/>
      <c r="J47" s="18">
        <v>57</v>
      </c>
      <c r="K47" s="15" t="e">
        <f>#REF!*#REF!</f>
        <v>#REF!</v>
      </c>
      <c r="L47" s="15"/>
      <c r="M47" s="16"/>
      <c r="N47" s="1"/>
      <c r="O47" s="1"/>
      <c r="P47" s="1"/>
      <c r="Q47" s="1"/>
      <c r="R47" s="1"/>
      <c r="S47" s="1"/>
      <c r="T47" s="1"/>
    </row>
    <row r="48" spans="1:20" ht="15" customHeight="1" x14ac:dyDescent="0.25">
      <c r="A48" s="39">
        <v>3</v>
      </c>
      <c r="B48" s="26">
        <v>40410</v>
      </c>
      <c r="C48" s="29" t="s">
        <v>89</v>
      </c>
      <c r="D48" s="319">
        <v>13</v>
      </c>
      <c r="E48" s="319">
        <v>1</v>
      </c>
      <c r="F48" s="319">
        <v>9</v>
      </c>
      <c r="G48" s="319"/>
      <c r="H48" s="319">
        <v>3</v>
      </c>
      <c r="I48" s="319"/>
      <c r="J48" s="18">
        <v>60.5</v>
      </c>
      <c r="K48" s="15" t="e">
        <f>#REF!*#REF!</f>
        <v>#REF!</v>
      </c>
      <c r="L48" s="15"/>
      <c r="M48" s="16"/>
      <c r="N48" s="1"/>
      <c r="O48" s="1"/>
      <c r="P48" s="1"/>
      <c r="Q48" s="1"/>
      <c r="R48" s="1"/>
      <c r="S48" s="1"/>
      <c r="T48" s="1"/>
    </row>
    <row r="49" spans="1:22" ht="15" customHeight="1" x14ac:dyDescent="0.25">
      <c r="A49" s="39">
        <v>4</v>
      </c>
      <c r="B49" s="26">
        <v>40011</v>
      </c>
      <c r="C49" s="29" t="s">
        <v>104</v>
      </c>
      <c r="D49" s="319">
        <v>14</v>
      </c>
      <c r="E49" s="319">
        <v>4</v>
      </c>
      <c r="F49" s="319">
        <v>1</v>
      </c>
      <c r="G49" s="319">
        <v>2</v>
      </c>
      <c r="H49" s="319">
        <v>7</v>
      </c>
      <c r="I49" s="319"/>
      <c r="J49" s="18">
        <v>60</v>
      </c>
      <c r="K49" s="15" t="e">
        <f>#REF!*#REF!</f>
        <v>#REF!</v>
      </c>
      <c r="L49" s="15"/>
      <c r="M49" s="16"/>
      <c r="N49" s="1"/>
      <c r="O49" s="1"/>
      <c r="P49" s="1"/>
      <c r="Q49" s="1"/>
      <c r="R49" s="1"/>
      <c r="S49" s="1"/>
      <c r="T49" s="1"/>
    </row>
    <row r="50" spans="1:22" ht="15" customHeight="1" x14ac:dyDescent="0.25">
      <c r="A50" s="39">
        <v>5</v>
      </c>
      <c r="B50" s="26">
        <v>40080</v>
      </c>
      <c r="C50" s="29" t="s">
        <v>36</v>
      </c>
      <c r="D50" s="319">
        <v>3</v>
      </c>
      <c r="E50" s="319"/>
      <c r="F50" s="319">
        <v>1</v>
      </c>
      <c r="G50" s="319">
        <v>1</v>
      </c>
      <c r="H50" s="319">
        <v>1</v>
      </c>
      <c r="I50" s="319"/>
      <c r="J50" s="18">
        <v>73.3</v>
      </c>
      <c r="K50" s="15" t="e">
        <f>#REF!*#REF!</f>
        <v>#REF!</v>
      </c>
      <c r="L50" s="15"/>
      <c r="M50" s="16"/>
      <c r="N50" s="1"/>
      <c r="O50" s="1"/>
      <c r="P50" s="1"/>
      <c r="Q50" s="1"/>
      <c r="R50" s="1"/>
      <c r="S50" s="1"/>
      <c r="T50" s="1"/>
    </row>
    <row r="51" spans="1:22" ht="15" customHeight="1" x14ac:dyDescent="0.25">
      <c r="A51" s="39">
        <v>6</v>
      </c>
      <c r="B51" s="26">
        <v>40100</v>
      </c>
      <c r="C51" s="29" t="s">
        <v>35</v>
      </c>
      <c r="D51" s="319">
        <v>4</v>
      </c>
      <c r="E51" s="319">
        <v>3</v>
      </c>
      <c r="F51" s="319"/>
      <c r="G51" s="319">
        <v>1</v>
      </c>
      <c r="H51" s="319"/>
      <c r="I51" s="319"/>
      <c r="J51" s="18">
        <v>28</v>
      </c>
      <c r="K51" s="15" t="e">
        <f>#REF!*#REF!</f>
        <v>#REF!</v>
      </c>
      <c r="L51" s="15"/>
      <c r="M51" s="16"/>
      <c r="N51" s="1"/>
      <c r="O51" s="1"/>
      <c r="P51" s="1"/>
      <c r="Q51" s="1"/>
      <c r="R51" s="1"/>
      <c r="S51" s="1"/>
      <c r="T51" s="1"/>
    </row>
    <row r="52" spans="1:22" ht="15" customHeight="1" x14ac:dyDescent="0.25">
      <c r="A52" s="39">
        <v>7</v>
      </c>
      <c r="B52" s="26">
        <v>40020</v>
      </c>
      <c r="C52" s="991" t="s">
        <v>183</v>
      </c>
      <c r="D52" s="319">
        <v>7</v>
      </c>
      <c r="E52" s="319"/>
      <c r="F52" s="319">
        <v>5</v>
      </c>
      <c r="G52" s="319">
        <v>1</v>
      </c>
      <c r="H52" s="319">
        <v>1</v>
      </c>
      <c r="I52" s="319"/>
      <c r="J52" s="18">
        <v>63.7</v>
      </c>
      <c r="K52" s="15"/>
      <c r="L52" s="15"/>
      <c r="M52" s="16"/>
      <c r="N52" s="1"/>
      <c r="O52" s="1"/>
      <c r="P52" s="1"/>
      <c r="Q52" s="1"/>
      <c r="R52" s="1"/>
      <c r="S52" s="1"/>
      <c r="T52" s="1"/>
    </row>
    <row r="53" spans="1:22" ht="15" customHeight="1" x14ac:dyDescent="0.25">
      <c r="A53" s="39">
        <v>8</v>
      </c>
      <c r="B53" s="26">
        <v>40031</v>
      </c>
      <c r="C53" s="29" t="s">
        <v>38</v>
      </c>
      <c r="D53" s="319">
        <v>5</v>
      </c>
      <c r="E53" s="319"/>
      <c r="F53" s="319">
        <v>4</v>
      </c>
      <c r="G53" s="319">
        <v>1</v>
      </c>
      <c r="H53" s="319"/>
      <c r="I53" s="319"/>
      <c r="J53" s="18">
        <v>62.2</v>
      </c>
      <c r="K53" s="15"/>
      <c r="L53" s="15"/>
      <c r="M53" s="16"/>
      <c r="N53" s="1"/>
      <c r="O53" s="1"/>
      <c r="P53" s="1"/>
      <c r="Q53" s="1"/>
      <c r="R53" s="1"/>
      <c r="S53" s="1"/>
      <c r="T53" s="1"/>
    </row>
    <row r="54" spans="1:22" ht="15" customHeight="1" x14ac:dyDescent="0.25">
      <c r="A54" s="39">
        <v>9</v>
      </c>
      <c r="B54" s="26">
        <v>40720</v>
      </c>
      <c r="C54" s="991" t="s">
        <v>131</v>
      </c>
      <c r="D54" s="319">
        <v>1</v>
      </c>
      <c r="E54" s="319"/>
      <c r="F54" s="319"/>
      <c r="G54" s="319"/>
      <c r="H54" s="319">
        <v>1</v>
      </c>
      <c r="I54" s="319"/>
      <c r="J54" s="18">
        <v>80</v>
      </c>
      <c r="K54" s="15" t="e">
        <f>#REF!*#REF!</f>
        <v>#REF!</v>
      </c>
      <c r="L54" s="15"/>
      <c r="M54" s="16"/>
      <c r="N54" s="1"/>
      <c r="O54" s="1"/>
      <c r="P54" s="1"/>
      <c r="Q54" s="1"/>
      <c r="R54" s="1"/>
      <c r="S54" s="1"/>
      <c r="T54" s="1"/>
    </row>
    <row r="55" spans="1:22" ht="15" customHeight="1" x14ac:dyDescent="0.25">
      <c r="A55" s="39">
        <v>10</v>
      </c>
      <c r="B55" s="26">
        <v>40820</v>
      </c>
      <c r="C55" s="289" t="s">
        <v>182</v>
      </c>
      <c r="D55" s="319">
        <v>4</v>
      </c>
      <c r="E55" s="319">
        <v>2</v>
      </c>
      <c r="F55" s="319">
        <v>2</v>
      </c>
      <c r="G55" s="319"/>
      <c r="H55" s="319"/>
      <c r="I55" s="319"/>
      <c r="J55" s="18">
        <v>31</v>
      </c>
      <c r="K55" s="15"/>
      <c r="L55" s="15"/>
      <c r="M55" s="16"/>
      <c r="N55" s="1"/>
      <c r="O55" s="1"/>
      <c r="P55" s="1"/>
      <c r="Q55" s="1"/>
      <c r="R55" s="1"/>
      <c r="S55" s="1"/>
      <c r="T55" s="1"/>
    </row>
    <row r="56" spans="1:22" ht="15" customHeight="1" x14ac:dyDescent="0.25">
      <c r="A56" s="39">
        <v>11</v>
      </c>
      <c r="B56" s="26">
        <v>40840</v>
      </c>
      <c r="C56" s="991" t="s">
        <v>34</v>
      </c>
      <c r="D56" s="319">
        <v>3</v>
      </c>
      <c r="E56" s="319">
        <v>1</v>
      </c>
      <c r="F56" s="319">
        <v>1</v>
      </c>
      <c r="G56" s="319">
        <v>1</v>
      </c>
      <c r="H56" s="319"/>
      <c r="I56" s="319"/>
      <c r="J56" s="18">
        <v>39.6</v>
      </c>
      <c r="K56" s="15" t="e">
        <f>#REF!*#REF!</f>
        <v>#REF!</v>
      </c>
      <c r="L56" s="15"/>
      <c r="M56" s="16"/>
      <c r="N56" s="1"/>
      <c r="O56" s="1"/>
      <c r="P56" s="1"/>
      <c r="Q56" s="1"/>
      <c r="R56" s="1"/>
      <c r="S56" s="1"/>
      <c r="T56" s="1"/>
    </row>
    <row r="57" spans="1:22" s="573" customFormat="1" ht="15" customHeight="1" x14ac:dyDescent="0.25">
      <c r="A57" s="39">
        <v>12</v>
      </c>
      <c r="B57" s="26">
        <v>40950</v>
      </c>
      <c r="C57" s="29" t="s">
        <v>87</v>
      </c>
      <c r="D57" s="319">
        <v>2</v>
      </c>
      <c r="E57" s="319">
        <v>1</v>
      </c>
      <c r="F57" s="319"/>
      <c r="G57" s="319">
        <v>1</v>
      </c>
      <c r="H57" s="319"/>
      <c r="I57" s="319"/>
      <c r="J57" s="18">
        <v>36</v>
      </c>
      <c r="K57" s="15"/>
      <c r="L57" s="15"/>
      <c r="M57" s="16"/>
      <c r="N57" s="1"/>
      <c r="O57" s="1"/>
      <c r="P57" s="1"/>
      <c r="Q57" s="1"/>
      <c r="R57" s="1"/>
      <c r="S57" s="1"/>
      <c r="T57" s="1"/>
    </row>
    <row r="58" spans="1:22" ht="15" customHeight="1" x14ac:dyDescent="0.25">
      <c r="A58" s="39">
        <v>13</v>
      </c>
      <c r="B58" s="26">
        <v>40990</v>
      </c>
      <c r="C58" s="29" t="s">
        <v>37</v>
      </c>
      <c r="D58" s="19">
        <v>6</v>
      </c>
      <c r="E58" s="19"/>
      <c r="F58" s="19">
        <v>4</v>
      </c>
      <c r="G58" s="19">
        <v>2</v>
      </c>
      <c r="H58" s="19"/>
      <c r="I58" s="19"/>
      <c r="J58" s="20">
        <v>61.8</v>
      </c>
      <c r="K58" s="15" t="e">
        <f>#REF!*#REF!</f>
        <v>#REF!</v>
      </c>
      <c r="L58" s="15"/>
      <c r="M58" s="16"/>
      <c r="N58" s="1"/>
      <c r="O58" s="1"/>
      <c r="P58" s="1"/>
      <c r="Q58" s="1"/>
      <c r="R58" s="1"/>
      <c r="S58" s="1"/>
      <c r="T58" s="1"/>
    </row>
    <row r="59" spans="1:22" s="573" customFormat="1" ht="15" customHeight="1" thickBot="1" x14ac:dyDescent="0.3">
      <c r="A59" s="196">
        <v>14</v>
      </c>
      <c r="B59" s="583">
        <v>40133</v>
      </c>
      <c r="C59" s="581" t="s">
        <v>153</v>
      </c>
      <c r="D59" s="19">
        <v>1</v>
      </c>
      <c r="E59" s="19"/>
      <c r="F59" s="19">
        <v>1</v>
      </c>
      <c r="G59" s="19"/>
      <c r="H59" s="19"/>
      <c r="I59" s="19"/>
      <c r="J59" s="20">
        <v>58</v>
      </c>
      <c r="K59" s="15"/>
      <c r="L59" s="15"/>
      <c r="M59" s="16"/>
      <c r="N59" s="1"/>
      <c r="O59" s="1"/>
      <c r="P59" s="1"/>
      <c r="Q59" s="1"/>
      <c r="R59" s="1"/>
      <c r="S59" s="1"/>
      <c r="T59" s="1"/>
    </row>
    <row r="60" spans="1:22" ht="15" customHeight="1" thickBot="1" x14ac:dyDescent="0.3">
      <c r="A60" s="297"/>
      <c r="B60" s="298"/>
      <c r="C60" s="295" t="s">
        <v>149</v>
      </c>
      <c r="D60" s="298">
        <f t="shared" ref="D60:I60" si="5">SUM(D61:D70)</f>
        <v>53</v>
      </c>
      <c r="E60" s="298">
        <f t="shared" si="5"/>
        <v>12</v>
      </c>
      <c r="F60" s="298">
        <f t="shared" si="5"/>
        <v>27</v>
      </c>
      <c r="G60" s="298">
        <f t="shared" si="5"/>
        <v>8</v>
      </c>
      <c r="H60" s="298">
        <f t="shared" si="5"/>
        <v>6</v>
      </c>
      <c r="I60" s="298">
        <f t="shared" si="5"/>
        <v>0</v>
      </c>
      <c r="J60" s="299">
        <f>AVERAGE(J61:J70)</f>
        <v>48.980000000000004</v>
      </c>
      <c r="K60" s="15"/>
      <c r="L60" s="15"/>
      <c r="M60" s="16"/>
      <c r="N60" s="10"/>
      <c r="O60" s="10"/>
      <c r="P60" s="10"/>
      <c r="Q60" s="10"/>
      <c r="R60" s="10"/>
      <c r="S60" s="10"/>
      <c r="T60" s="10"/>
      <c r="U60" s="10"/>
      <c r="V60" s="1"/>
    </row>
    <row r="61" spans="1:22" ht="15" customHeight="1" x14ac:dyDescent="0.25">
      <c r="A61" s="39">
        <v>1</v>
      </c>
      <c r="B61" s="26">
        <v>50040</v>
      </c>
      <c r="C61" s="29" t="s">
        <v>92</v>
      </c>
      <c r="D61" s="19">
        <v>9</v>
      </c>
      <c r="E61" s="19"/>
      <c r="F61" s="19">
        <v>5</v>
      </c>
      <c r="G61" s="19">
        <v>2</v>
      </c>
      <c r="H61" s="19">
        <v>2</v>
      </c>
      <c r="I61" s="19"/>
      <c r="J61" s="20">
        <v>66.099999999999994</v>
      </c>
      <c r="K61" s="15" t="e">
        <f>#REF!*#REF!</f>
        <v>#REF!</v>
      </c>
      <c r="L61" s="15"/>
      <c r="M61" s="16"/>
      <c r="N61" s="10"/>
      <c r="O61" s="10"/>
      <c r="P61" s="10"/>
      <c r="Q61" s="10"/>
      <c r="R61" s="10"/>
      <c r="S61" s="10"/>
      <c r="T61" s="10"/>
      <c r="U61" s="10"/>
      <c r="V61" s="1"/>
    </row>
    <row r="62" spans="1:22" ht="15" customHeight="1" x14ac:dyDescent="0.25">
      <c r="A62" s="39">
        <v>2</v>
      </c>
      <c r="B62" s="26">
        <v>50003</v>
      </c>
      <c r="C62" s="29" t="s">
        <v>110</v>
      </c>
      <c r="D62" s="19">
        <v>3</v>
      </c>
      <c r="E62" s="19"/>
      <c r="F62" s="19">
        <v>1</v>
      </c>
      <c r="G62" s="19">
        <v>1</v>
      </c>
      <c r="H62" s="19">
        <v>1</v>
      </c>
      <c r="I62" s="19"/>
      <c r="J62" s="20">
        <v>72</v>
      </c>
      <c r="K62" s="15" t="e">
        <f>#REF!*#REF!</f>
        <v>#REF!</v>
      </c>
      <c r="L62" s="15"/>
      <c r="M62" s="16"/>
      <c r="N62" s="10"/>
      <c r="O62" s="10"/>
      <c r="P62" s="10"/>
      <c r="Q62" s="10"/>
      <c r="R62" s="10"/>
      <c r="S62" s="10"/>
      <c r="T62" s="10"/>
      <c r="U62" s="10"/>
      <c r="V62" s="1"/>
    </row>
    <row r="63" spans="1:22" ht="15" customHeight="1" x14ac:dyDescent="0.25">
      <c r="A63" s="39">
        <v>3</v>
      </c>
      <c r="B63" s="26">
        <v>50060</v>
      </c>
      <c r="C63" s="29" t="s">
        <v>30</v>
      </c>
      <c r="D63" s="19">
        <v>6</v>
      </c>
      <c r="E63" s="19"/>
      <c r="F63" s="19">
        <v>4</v>
      </c>
      <c r="G63" s="19">
        <v>1</v>
      </c>
      <c r="H63" s="19">
        <v>1</v>
      </c>
      <c r="I63" s="19"/>
      <c r="J63" s="20">
        <v>63.3</v>
      </c>
      <c r="K63" s="15" t="e">
        <f>#REF!*#REF!</f>
        <v>#REF!</v>
      </c>
      <c r="L63" s="15"/>
      <c r="M63" s="16"/>
      <c r="N63" s="10"/>
      <c r="O63" s="10"/>
      <c r="P63" s="10"/>
      <c r="Q63" s="10"/>
      <c r="R63" s="10"/>
      <c r="S63" s="10"/>
      <c r="T63" s="10"/>
      <c r="U63" s="10"/>
      <c r="V63" s="1"/>
    </row>
    <row r="64" spans="1:22" ht="15" customHeight="1" x14ac:dyDescent="0.25">
      <c r="A64" s="39">
        <v>4</v>
      </c>
      <c r="B64" s="26">
        <v>50170</v>
      </c>
      <c r="C64" s="845" t="s">
        <v>168</v>
      </c>
      <c r="D64" s="19">
        <v>4</v>
      </c>
      <c r="E64" s="19">
        <v>1</v>
      </c>
      <c r="F64" s="19">
        <v>3</v>
      </c>
      <c r="G64" s="19"/>
      <c r="H64" s="19"/>
      <c r="I64" s="19"/>
      <c r="J64" s="20">
        <v>35.799999999999997</v>
      </c>
      <c r="K64" s="15" t="e">
        <f>#REF!*#REF!</f>
        <v>#REF!</v>
      </c>
      <c r="L64" s="15"/>
      <c r="M64" s="16"/>
      <c r="N64" s="10"/>
      <c r="O64" s="10"/>
      <c r="P64" s="10"/>
      <c r="Q64" s="10"/>
      <c r="R64" s="10"/>
      <c r="S64" s="10"/>
      <c r="T64" s="10"/>
      <c r="U64" s="11"/>
      <c r="V64" s="1"/>
    </row>
    <row r="65" spans="1:22" s="573" customFormat="1" ht="15" customHeight="1" x14ac:dyDescent="0.25">
      <c r="A65" s="39">
        <v>5</v>
      </c>
      <c r="B65" s="26">
        <v>50230</v>
      </c>
      <c r="C65" s="29" t="s">
        <v>105</v>
      </c>
      <c r="D65" s="19">
        <v>6</v>
      </c>
      <c r="E65" s="19">
        <v>1</v>
      </c>
      <c r="F65" s="19">
        <v>3</v>
      </c>
      <c r="G65" s="19">
        <v>1</v>
      </c>
      <c r="H65" s="19">
        <v>1</v>
      </c>
      <c r="I65" s="19"/>
      <c r="J65" s="20">
        <v>58.6</v>
      </c>
      <c r="K65" s="15"/>
      <c r="L65" s="15"/>
      <c r="M65" s="16"/>
      <c r="N65" s="10"/>
      <c r="O65" s="10"/>
      <c r="P65" s="10"/>
      <c r="Q65" s="10"/>
      <c r="R65" s="10"/>
      <c r="S65" s="10"/>
      <c r="T65" s="10"/>
      <c r="U65" s="11"/>
      <c r="V65" s="1"/>
    </row>
    <row r="66" spans="1:22" ht="15" customHeight="1" x14ac:dyDescent="0.25">
      <c r="A66" s="39">
        <v>6</v>
      </c>
      <c r="B66" s="26">
        <v>50420</v>
      </c>
      <c r="C66" s="991" t="s">
        <v>186</v>
      </c>
      <c r="D66" s="19">
        <v>3</v>
      </c>
      <c r="E66" s="19">
        <v>2</v>
      </c>
      <c r="F66" s="19">
        <v>1</v>
      </c>
      <c r="G66" s="19"/>
      <c r="H66" s="19"/>
      <c r="I66" s="19"/>
      <c r="J66" s="20">
        <v>19.7</v>
      </c>
      <c r="K66" s="15" t="e">
        <f>#REF!*#REF!</f>
        <v>#REF!</v>
      </c>
      <c r="L66" s="15"/>
      <c r="M66" s="16"/>
      <c r="N66" s="10"/>
      <c r="O66" s="10"/>
      <c r="P66" s="10"/>
      <c r="Q66" s="10"/>
      <c r="R66" s="10"/>
      <c r="S66" s="10"/>
      <c r="T66" s="10"/>
      <c r="U66" s="10"/>
      <c r="V66" s="1"/>
    </row>
    <row r="67" spans="1:22" ht="15" customHeight="1" x14ac:dyDescent="0.25">
      <c r="A67" s="39">
        <v>7</v>
      </c>
      <c r="B67" s="26">
        <v>50450</v>
      </c>
      <c r="C67" s="29" t="s">
        <v>94</v>
      </c>
      <c r="D67" s="19">
        <v>4</v>
      </c>
      <c r="E67" s="19"/>
      <c r="F67" s="19">
        <v>4</v>
      </c>
      <c r="G67" s="19"/>
      <c r="H67" s="19"/>
      <c r="I67" s="19"/>
      <c r="J67" s="20">
        <v>57</v>
      </c>
      <c r="K67" s="15" t="e">
        <f>#REF!*#REF!</f>
        <v>#REF!</v>
      </c>
      <c r="L67" s="15"/>
      <c r="M67" s="16"/>
      <c r="N67" s="10"/>
      <c r="O67" s="10"/>
      <c r="P67" s="10"/>
      <c r="Q67" s="10"/>
      <c r="R67" s="10"/>
      <c r="S67" s="10"/>
      <c r="T67" s="10"/>
      <c r="U67" s="10"/>
      <c r="V67" s="1"/>
    </row>
    <row r="68" spans="1:22" ht="15" customHeight="1" x14ac:dyDescent="0.25">
      <c r="A68" s="39">
        <v>8</v>
      </c>
      <c r="B68" s="26">
        <v>50760</v>
      </c>
      <c r="C68" s="991" t="s">
        <v>185</v>
      </c>
      <c r="D68" s="19">
        <v>8</v>
      </c>
      <c r="E68" s="19">
        <v>3</v>
      </c>
      <c r="F68" s="19">
        <v>3</v>
      </c>
      <c r="G68" s="19">
        <v>2</v>
      </c>
      <c r="H68" s="19"/>
      <c r="I68" s="19"/>
      <c r="J68" s="20">
        <v>43.5</v>
      </c>
      <c r="K68" s="15" t="e">
        <f>#REF!*#REF!</f>
        <v>#REF!</v>
      </c>
      <c r="L68" s="15"/>
      <c r="M68" s="16"/>
      <c r="N68" s="10"/>
      <c r="O68" s="10"/>
      <c r="P68" s="10"/>
      <c r="Q68" s="10"/>
      <c r="R68" s="10"/>
      <c r="S68" s="10"/>
      <c r="T68" s="10"/>
      <c r="U68" s="10"/>
      <c r="V68" s="1"/>
    </row>
    <row r="69" spans="1:22" ht="15" customHeight="1" x14ac:dyDescent="0.25">
      <c r="A69" s="39">
        <v>9</v>
      </c>
      <c r="B69" s="26">
        <v>50930</v>
      </c>
      <c r="C69" s="991" t="s">
        <v>184</v>
      </c>
      <c r="D69" s="13">
        <v>5</v>
      </c>
      <c r="E69" s="13">
        <v>3</v>
      </c>
      <c r="F69" s="13">
        <v>2</v>
      </c>
      <c r="G69" s="13"/>
      <c r="H69" s="13"/>
      <c r="I69" s="13"/>
      <c r="J69" s="14">
        <v>22.2</v>
      </c>
      <c r="K69" s="15" t="e">
        <f>#REF!*#REF!</f>
        <v>#REF!</v>
      </c>
      <c r="L69" s="15"/>
      <c r="M69" s="16"/>
      <c r="N69" s="10"/>
      <c r="O69" s="10"/>
      <c r="P69" s="10"/>
      <c r="Q69" s="10"/>
      <c r="R69" s="10"/>
      <c r="S69" s="10"/>
      <c r="T69" s="10"/>
      <c r="U69" s="10"/>
      <c r="V69" s="1"/>
    </row>
    <row r="70" spans="1:22" ht="15" customHeight="1" thickBot="1" x14ac:dyDescent="0.3">
      <c r="A70" s="39">
        <v>10</v>
      </c>
      <c r="B70" s="583">
        <v>51370</v>
      </c>
      <c r="C70" s="581" t="s">
        <v>107</v>
      </c>
      <c r="D70" s="584">
        <v>5</v>
      </c>
      <c r="E70" s="584">
        <v>2</v>
      </c>
      <c r="F70" s="584">
        <v>1</v>
      </c>
      <c r="G70" s="584">
        <v>1</v>
      </c>
      <c r="H70" s="584">
        <v>1</v>
      </c>
      <c r="I70" s="584"/>
      <c r="J70" s="585">
        <v>51.6</v>
      </c>
      <c r="K70" s="15"/>
      <c r="L70" s="15"/>
      <c r="M70" s="16"/>
      <c r="N70" s="10"/>
      <c r="O70" s="10"/>
      <c r="P70" s="10"/>
      <c r="Q70" s="10"/>
      <c r="R70" s="10"/>
      <c r="S70" s="10"/>
      <c r="T70" s="10"/>
      <c r="U70" s="10"/>
      <c r="V70" s="1"/>
    </row>
    <row r="71" spans="1:22" ht="15" customHeight="1" thickBot="1" x14ac:dyDescent="0.3">
      <c r="A71" s="297"/>
      <c r="B71" s="298"/>
      <c r="C71" s="295" t="s">
        <v>150</v>
      </c>
      <c r="D71" s="295">
        <f t="shared" ref="D71:I71" si="6">SUM(D72:D99)</f>
        <v>265</v>
      </c>
      <c r="E71" s="295">
        <f t="shared" si="6"/>
        <v>52</v>
      </c>
      <c r="F71" s="295">
        <f t="shared" si="6"/>
        <v>111</v>
      </c>
      <c r="G71" s="295">
        <f t="shared" si="6"/>
        <v>41</v>
      </c>
      <c r="H71" s="295">
        <f t="shared" si="6"/>
        <v>57</v>
      </c>
      <c r="I71" s="295">
        <f t="shared" si="6"/>
        <v>4</v>
      </c>
      <c r="J71" s="296">
        <f>AVERAGE(J72:J99)</f>
        <v>49.04999999999999</v>
      </c>
      <c r="K71" s="15"/>
      <c r="L71" s="15"/>
      <c r="M71" s="16"/>
      <c r="N71" s="10"/>
      <c r="O71" s="10"/>
      <c r="P71" s="10"/>
      <c r="Q71" s="10"/>
      <c r="R71" s="10"/>
      <c r="S71" s="10"/>
      <c r="T71" s="10"/>
      <c r="U71" s="10"/>
      <c r="V71" s="1"/>
    </row>
    <row r="72" spans="1:22" ht="15" customHeight="1" x14ac:dyDescent="0.25">
      <c r="A72" s="38">
        <v>1</v>
      </c>
      <c r="B72" s="26">
        <v>60010</v>
      </c>
      <c r="C72" s="991" t="s">
        <v>187</v>
      </c>
      <c r="D72" s="13">
        <v>2</v>
      </c>
      <c r="E72" s="13">
        <v>1</v>
      </c>
      <c r="F72" s="13">
        <v>1</v>
      </c>
      <c r="G72" s="13"/>
      <c r="H72" s="13"/>
      <c r="I72" s="13"/>
      <c r="J72" s="14">
        <v>36</v>
      </c>
      <c r="K72" s="15">
        <f t="shared" ref="K72:K81" si="7">J72*D72</f>
        <v>72</v>
      </c>
      <c r="L72" s="15"/>
      <c r="M72" s="16"/>
      <c r="N72" s="10"/>
      <c r="O72" s="10"/>
      <c r="P72" s="10"/>
      <c r="Q72" s="10"/>
      <c r="R72" s="10"/>
      <c r="S72" s="10"/>
      <c r="T72" s="10"/>
      <c r="U72" s="10"/>
      <c r="V72" s="1"/>
    </row>
    <row r="73" spans="1:22" ht="15" customHeight="1" x14ac:dyDescent="0.25">
      <c r="A73" s="39">
        <v>2</v>
      </c>
      <c r="B73" s="26">
        <v>60050</v>
      </c>
      <c r="C73" s="29" t="s">
        <v>9</v>
      </c>
      <c r="D73" s="13">
        <v>5</v>
      </c>
      <c r="E73" s="13"/>
      <c r="F73" s="13">
        <v>2</v>
      </c>
      <c r="G73" s="13">
        <v>2</v>
      </c>
      <c r="H73" s="13">
        <v>1</v>
      </c>
      <c r="I73" s="13"/>
      <c r="J73" s="14">
        <v>63</v>
      </c>
      <c r="K73" s="15">
        <f t="shared" si="7"/>
        <v>315</v>
      </c>
      <c r="L73" s="15"/>
      <c r="M73" s="16"/>
      <c r="N73" s="10"/>
      <c r="O73" s="10"/>
      <c r="P73" s="10"/>
      <c r="Q73" s="10"/>
      <c r="R73" s="10"/>
      <c r="S73" s="10"/>
      <c r="T73" s="10"/>
      <c r="U73" s="10"/>
      <c r="V73" s="1"/>
    </row>
    <row r="74" spans="1:22" ht="15" customHeight="1" x14ac:dyDescent="0.25">
      <c r="A74" s="39">
        <v>3</v>
      </c>
      <c r="B74" s="26">
        <v>60070</v>
      </c>
      <c r="C74" s="991" t="s">
        <v>188</v>
      </c>
      <c r="D74" s="13">
        <v>2</v>
      </c>
      <c r="E74" s="13"/>
      <c r="F74" s="13"/>
      <c r="G74" s="13">
        <v>1</v>
      </c>
      <c r="H74" s="13">
        <v>1</v>
      </c>
      <c r="I74" s="13"/>
      <c r="J74" s="14">
        <v>83</v>
      </c>
      <c r="K74" s="15">
        <f t="shared" si="7"/>
        <v>166</v>
      </c>
      <c r="L74" s="15"/>
      <c r="M74" s="16"/>
      <c r="N74" s="10"/>
      <c r="O74" s="10"/>
      <c r="P74" s="10"/>
      <c r="Q74" s="10"/>
      <c r="R74" s="10"/>
      <c r="S74" s="10"/>
      <c r="T74" s="10"/>
      <c r="U74" s="10"/>
      <c r="V74" s="1"/>
    </row>
    <row r="75" spans="1:22" ht="15" customHeight="1" x14ac:dyDescent="0.25">
      <c r="A75" s="39">
        <v>4</v>
      </c>
      <c r="B75" s="26">
        <v>60180</v>
      </c>
      <c r="C75" s="29" t="s">
        <v>12</v>
      </c>
      <c r="D75" s="13">
        <v>10</v>
      </c>
      <c r="E75" s="13"/>
      <c r="F75" s="13">
        <v>6</v>
      </c>
      <c r="G75" s="13">
        <v>1</v>
      </c>
      <c r="H75" s="13">
        <v>3</v>
      </c>
      <c r="I75" s="13"/>
      <c r="J75" s="14">
        <v>66</v>
      </c>
      <c r="K75" s="15">
        <f t="shared" si="7"/>
        <v>660</v>
      </c>
      <c r="L75" s="15"/>
      <c r="M75" s="16"/>
      <c r="N75" s="10"/>
      <c r="O75" s="10"/>
      <c r="P75" s="10"/>
      <c r="Q75" s="10"/>
      <c r="R75" s="10"/>
      <c r="S75" s="10"/>
      <c r="T75" s="10"/>
      <c r="U75" s="10"/>
      <c r="V75" s="1"/>
    </row>
    <row r="76" spans="1:22" ht="15" customHeight="1" x14ac:dyDescent="0.25">
      <c r="A76" s="39">
        <v>5</v>
      </c>
      <c r="B76" s="26">
        <v>60240</v>
      </c>
      <c r="C76" s="991" t="s">
        <v>189</v>
      </c>
      <c r="D76" s="13">
        <v>7</v>
      </c>
      <c r="E76" s="13">
        <v>1</v>
      </c>
      <c r="F76" s="13">
        <v>6</v>
      </c>
      <c r="G76" s="13"/>
      <c r="H76" s="13"/>
      <c r="I76" s="13"/>
      <c r="J76" s="14">
        <v>49</v>
      </c>
      <c r="K76" s="15">
        <f t="shared" si="7"/>
        <v>343</v>
      </c>
      <c r="L76" s="15"/>
      <c r="M76" s="16"/>
      <c r="N76" s="10"/>
      <c r="O76" s="10"/>
      <c r="P76" s="10"/>
      <c r="Q76" s="10"/>
      <c r="R76" s="10"/>
      <c r="S76" s="10"/>
      <c r="T76" s="10"/>
      <c r="U76" s="10"/>
    </row>
    <row r="77" spans="1:22" s="573" customFormat="1" ht="15" customHeight="1" x14ac:dyDescent="0.25">
      <c r="A77" s="39">
        <v>6</v>
      </c>
      <c r="B77" s="26">
        <v>60560</v>
      </c>
      <c r="C77" s="845" t="s">
        <v>23</v>
      </c>
      <c r="D77" s="13">
        <v>1</v>
      </c>
      <c r="E77" s="13">
        <v>1</v>
      </c>
      <c r="F77" s="13"/>
      <c r="G77" s="13"/>
      <c r="H77" s="13"/>
      <c r="I77" s="13"/>
      <c r="J77" s="14">
        <v>24</v>
      </c>
      <c r="K77" s="15">
        <f t="shared" si="7"/>
        <v>24</v>
      </c>
      <c r="L77" s="15"/>
      <c r="M77" s="16"/>
      <c r="N77" s="10"/>
      <c r="O77" s="10"/>
      <c r="P77" s="10"/>
      <c r="Q77" s="10"/>
      <c r="R77" s="10"/>
      <c r="S77" s="10"/>
      <c r="T77" s="10"/>
      <c r="U77" s="10"/>
    </row>
    <row r="78" spans="1:22" ht="15" customHeight="1" x14ac:dyDescent="0.25">
      <c r="A78" s="39">
        <v>7</v>
      </c>
      <c r="B78" s="26">
        <v>60660</v>
      </c>
      <c r="C78" s="29" t="s">
        <v>3</v>
      </c>
      <c r="D78" s="13">
        <v>3</v>
      </c>
      <c r="E78" s="13">
        <v>1</v>
      </c>
      <c r="F78" s="13">
        <v>1</v>
      </c>
      <c r="G78" s="13"/>
      <c r="H78" s="13">
        <v>1</v>
      </c>
      <c r="I78" s="13"/>
      <c r="J78" s="14">
        <v>62.3</v>
      </c>
      <c r="K78" s="15">
        <f t="shared" si="7"/>
        <v>186.89999999999998</v>
      </c>
      <c r="L78" s="15"/>
      <c r="M78" s="16"/>
      <c r="N78" s="10"/>
      <c r="O78" s="10"/>
      <c r="P78" s="10"/>
      <c r="Q78" s="10"/>
      <c r="R78" s="10"/>
      <c r="S78" s="10"/>
      <c r="T78" s="10"/>
      <c r="U78" s="10"/>
    </row>
    <row r="79" spans="1:22" ht="15" customHeight="1" x14ac:dyDescent="0.25">
      <c r="A79" s="39">
        <v>8</v>
      </c>
      <c r="B79" s="26">
        <v>60690</v>
      </c>
      <c r="C79" s="845" t="s">
        <v>5</v>
      </c>
      <c r="D79" s="13">
        <v>3</v>
      </c>
      <c r="E79" s="13"/>
      <c r="F79" s="13">
        <v>3</v>
      </c>
      <c r="G79" s="13"/>
      <c r="H79" s="13"/>
      <c r="I79" s="13"/>
      <c r="J79" s="14">
        <v>52.7</v>
      </c>
      <c r="K79" s="15">
        <f t="shared" si="7"/>
        <v>158.10000000000002</v>
      </c>
      <c r="L79" s="15"/>
      <c r="M79" s="16"/>
      <c r="N79" s="10"/>
      <c r="O79" s="10"/>
      <c r="P79" s="10"/>
      <c r="Q79" s="10"/>
      <c r="R79" s="10"/>
      <c r="S79" s="10"/>
      <c r="T79" s="10"/>
      <c r="U79" s="10"/>
    </row>
    <row r="80" spans="1:22" ht="15" customHeight="1" x14ac:dyDescent="0.25">
      <c r="A80" s="39">
        <v>9</v>
      </c>
      <c r="B80" s="26">
        <v>60850</v>
      </c>
      <c r="C80" s="991" t="s">
        <v>190</v>
      </c>
      <c r="D80" s="312">
        <v>9</v>
      </c>
      <c r="E80" s="312">
        <v>1</v>
      </c>
      <c r="F80" s="312">
        <v>5</v>
      </c>
      <c r="G80" s="312">
        <v>1</v>
      </c>
      <c r="H80" s="312">
        <v>2</v>
      </c>
      <c r="I80" s="312"/>
      <c r="J80" s="313">
        <v>62.8</v>
      </c>
      <c r="K80" s="15">
        <f t="shared" si="7"/>
        <v>565.19999999999993</v>
      </c>
      <c r="L80" s="15"/>
      <c r="M80" s="16"/>
      <c r="N80" s="10"/>
      <c r="O80" s="10"/>
      <c r="P80" s="10"/>
      <c r="Q80" s="10"/>
      <c r="R80" s="10"/>
      <c r="S80" s="10"/>
      <c r="T80" s="10"/>
      <c r="U80" s="10"/>
    </row>
    <row r="81" spans="1:21" ht="15" customHeight="1" x14ac:dyDescent="0.25">
      <c r="A81" s="39">
        <v>10</v>
      </c>
      <c r="B81" s="26">
        <v>60910</v>
      </c>
      <c r="C81" s="29" t="s">
        <v>17</v>
      </c>
      <c r="D81" s="13">
        <v>3</v>
      </c>
      <c r="E81" s="13">
        <v>1</v>
      </c>
      <c r="F81" s="13">
        <v>1</v>
      </c>
      <c r="G81" s="13">
        <v>1</v>
      </c>
      <c r="H81" s="13"/>
      <c r="I81" s="13"/>
      <c r="J81" s="14">
        <v>51.3</v>
      </c>
      <c r="K81" s="15">
        <f t="shared" si="7"/>
        <v>153.89999999999998</v>
      </c>
      <c r="L81" s="15"/>
      <c r="M81" s="16"/>
      <c r="N81" s="10"/>
      <c r="O81" s="10"/>
      <c r="P81" s="10"/>
      <c r="Q81" s="10"/>
      <c r="R81" s="10"/>
      <c r="S81" s="10"/>
      <c r="T81" s="10"/>
      <c r="U81" s="10"/>
    </row>
    <row r="82" spans="1:21" ht="15" customHeight="1" x14ac:dyDescent="0.25">
      <c r="A82" s="39">
        <v>11</v>
      </c>
      <c r="B82" s="26">
        <v>60980</v>
      </c>
      <c r="C82" s="29" t="s">
        <v>6</v>
      </c>
      <c r="D82" s="13">
        <v>5</v>
      </c>
      <c r="E82" s="13"/>
      <c r="F82" s="13">
        <v>2</v>
      </c>
      <c r="G82" s="13">
        <v>2</v>
      </c>
      <c r="H82" s="13">
        <v>1</v>
      </c>
      <c r="I82" s="13"/>
      <c r="J82" s="14">
        <v>72.400000000000006</v>
      </c>
      <c r="K82" s="15"/>
      <c r="L82" s="15"/>
      <c r="M82" s="16"/>
      <c r="N82" s="10"/>
      <c r="O82" s="10"/>
      <c r="P82" s="10"/>
      <c r="Q82" s="10"/>
      <c r="R82" s="10"/>
      <c r="S82" s="10"/>
      <c r="T82" s="10"/>
      <c r="U82" s="10"/>
    </row>
    <row r="83" spans="1:21" ht="15" customHeight="1" x14ac:dyDescent="0.25">
      <c r="A83" s="39">
        <v>12</v>
      </c>
      <c r="B83" s="26">
        <v>61080</v>
      </c>
      <c r="C83" s="991" t="s">
        <v>191</v>
      </c>
      <c r="D83" s="13">
        <v>16</v>
      </c>
      <c r="E83" s="13">
        <v>6</v>
      </c>
      <c r="F83" s="13">
        <v>10</v>
      </c>
      <c r="G83" s="13"/>
      <c r="H83" s="13"/>
      <c r="I83" s="13"/>
      <c r="J83" s="14">
        <v>40.5</v>
      </c>
      <c r="K83" s="15">
        <f t="shared" ref="K83:K92" si="8">J83*D83</f>
        <v>648</v>
      </c>
      <c r="L83" s="15"/>
      <c r="M83" s="16"/>
      <c r="N83" s="10"/>
      <c r="O83" s="10"/>
      <c r="P83" s="10"/>
      <c r="Q83" s="10"/>
      <c r="R83" s="10"/>
      <c r="S83" s="10"/>
      <c r="T83" s="10"/>
      <c r="U83" s="10"/>
    </row>
    <row r="84" spans="1:21" ht="15" customHeight="1" x14ac:dyDescent="0.25">
      <c r="A84" s="39">
        <v>13</v>
      </c>
      <c r="B84" s="26">
        <v>61150</v>
      </c>
      <c r="C84" s="991" t="s">
        <v>192</v>
      </c>
      <c r="D84" s="13">
        <v>2</v>
      </c>
      <c r="E84" s="13">
        <v>2</v>
      </c>
      <c r="F84" s="13"/>
      <c r="G84" s="13"/>
      <c r="H84" s="13"/>
      <c r="I84" s="13"/>
      <c r="J84" s="14">
        <v>15</v>
      </c>
      <c r="K84" s="15">
        <f t="shared" si="8"/>
        <v>30</v>
      </c>
      <c r="L84" s="15"/>
      <c r="M84" s="16"/>
      <c r="N84" s="10"/>
      <c r="O84" s="10"/>
      <c r="P84" s="10"/>
      <c r="Q84" s="10"/>
      <c r="R84" s="10"/>
      <c r="S84" s="10"/>
      <c r="T84" s="10"/>
      <c r="U84" s="11"/>
    </row>
    <row r="85" spans="1:21" ht="15" customHeight="1" x14ac:dyDescent="0.25">
      <c r="A85" s="39">
        <v>14</v>
      </c>
      <c r="B85" s="26">
        <v>61210</v>
      </c>
      <c r="C85" s="991" t="s">
        <v>193</v>
      </c>
      <c r="D85" s="13">
        <v>3</v>
      </c>
      <c r="E85" s="13">
        <v>3</v>
      </c>
      <c r="F85" s="13"/>
      <c r="G85" s="13"/>
      <c r="H85" s="13"/>
      <c r="I85" s="13"/>
      <c r="J85" s="14">
        <v>13</v>
      </c>
      <c r="K85" s="15">
        <f t="shared" si="8"/>
        <v>39</v>
      </c>
      <c r="L85" s="15"/>
      <c r="M85" s="16"/>
      <c r="N85" s="10"/>
      <c r="O85" s="10"/>
      <c r="P85" s="10"/>
      <c r="Q85" s="10"/>
      <c r="R85" s="10"/>
      <c r="S85" s="10"/>
      <c r="T85" s="10"/>
      <c r="U85" s="11"/>
    </row>
    <row r="86" spans="1:21" ht="15" customHeight="1" x14ac:dyDescent="0.25">
      <c r="A86" s="39">
        <v>15</v>
      </c>
      <c r="B86" s="26">
        <v>61290</v>
      </c>
      <c r="C86" s="29" t="s">
        <v>15</v>
      </c>
      <c r="D86" s="13">
        <v>6</v>
      </c>
      <c r="E86" s="13">
        <v>4</v>
      </c>
      <c r="F86" s="13">
        <v>1</v>
      </c>
      <c r="G86" s="13">
        <v>1</v>
      </c>
      <c r="H86" s="13"/>
      <c r="I86" s="13"/>
      <c r="J86" s="14">
        <v>36</v>
      </c>
      <c r="K86" s="15">
        <f t="shared" si="8"/>
        <v>216</v>
      </c>
      <c r="L86" s="15"/>
      <c r="M86" s="16"/>
      <c r="N86" s="10"/>
      <c r="O86" s="10"/>
      <c r="P86" s="10"/>
      <c r="Q86" s="10"/>
      <c r="R86" s="10"/>
      <c r="S86" s="10"/>
      <c r="T86" s="10"/>
      <c r="U86" s="10"/>
    </row>
    <row r="87" spans="1:21" ht="15" customHeight="1" x14ac:dyDescent="0.25">
      <c r="A87" s="39">
        <v>16</v>
      </c>
      <c r="B87" s="26">
        <v>61340</v>
      </c>
      <c r="C87" s="991" t="s">
        <v>194</v>
      </c>
      <c r="D87" s="13">
        <v>6</v>
      </c>
      <c r="E87" s="13">
        <v>4</v>
      </c>
      <c r="F87" s="13">
        <v>2</v>
      </c>
      <c r="G87" s="13"/>
      <c r="H87" s="13"/>
      <c r="I87" s="13"/>
      <c r="J87" s="14">
        <v>26</v>
      </c>
      <c r="K87" s="15">
        <f t="shared" si="8"/>
        <v>156</v>
      </c>
      <c r="L87" s="15"/>
      <c r="M87" s="16"/>
      <c r="N87" s="10"/>
      <c r="O87" s="10"/>
      <c r="P87" s="10"/>
      <c r="Q87" s="10"/>
      <c r="R87" s="10"/>
      <c r="S87" s="10"/>
      <c r="T87" s="10"/>
      <c r="U87" s="10"/>
    </row>
    <row r="88" spans="1:21" ht="15" customHeight="1" x14ac:dyDescent="0.25">
      <c r="A88" s="39">
        <v>17</v>
      </c>
      <c r="B88" s="26">
        <v>61390</v>
      </c>
      <c r="C88" s="991" t="s">
        <v>195</v>
      </c>
      <c r="D88" s="13">
        <v>2</v>
      </c>
      <c r="E88" s="13">
        <v>2</v>
      </c>
      <c r="F88" s="13"/>
      <c r="G88" s="13"/>
      <c r="H88" s="13"/>
      <c r="I88" s="13"/>
      <c r="J88" s="14">
        <v>24</v>
      </c>
      <c r="K88" s="15">
        <f t="shared" si="8"/>
        <v>48</v>
      </c>
      <c r="L88" s="15"/>
      <c r="M88" s="16"/>
      <c r="N88" s="10"/>
      <c r="O88" s="10"/>
      <c r="P88" s="10"/>
      <c r="Q88" s="10"/>
      <c r="R88" s="10"/>
      <c r="S88" s="10"/>
      <c r="T88" s="10"/>
      <c r="U88" s="11"/>
    </row>
    <row r="89" spans="1:21" ht="15" customHeight="1" x14ac:dyDescent="0.25">
      <c r="A89" s="39">
        <v>18</v>
      </c>
      <c r="B89" s="26">
        <v>61410</v>
      </c>
      <c r="C89" s="991" t="s">
        <v>196</v>
      </c>
      <c r="D89" s="13">
        <v>7</v>
      </c>
      <c r="E89" s="13">
        <v>1</v>
      </c>
      <c r="F89" s="13">
        <v>3</v>
      </c>
      <c r="G89" s="13">
        <v>3</v>
      </c>
      <c r="H89" s="13"/>
      <c r="I89" s="13"/>
      <c r="J89" s="14">
        <v>54.9</v>
      </c>
      <c r="K89" s="15">
        <f t="shared" si="8"/>
        <v>384.3</v>
      </c>
      <c r="L89" s="15"/>
      <c r="M89" s="16"/>
      <c r="N89" s="10"/>
      <c r="O89" s="10"/>
      <c r="P89" s="10"/>
      <c r="Q89" s="10"/>
      <c r="R89" s="10"/>
      <c r="S89" s="10"/>
      <c r="T89" s="10"/>
      <c r="U89" s="10"/>
    </row>
    <row r="90" spans="1:21" ht="15" customHeight="1" x14ac:dyDescent="0.25">
      <c r="A90" s="39">
        <v>19</v>
      </c>
      <c r="B90" s="26">
        <v>61430</v>
      </c>
      <c r="C90" s="287" t="s">
        <v>142</v>
      </c>
      <c r="D90" s="13">
        <v>15</v>
      </c>
      <c r="E90" s="13">
        <v>2</v>
      </c>
      <c r="F90" s="13">
        <v>8</v>
      </c>
      <c r="G90" s="13">
        <v>3</v>
      </c>
      <c r="H90" s="13">
        <v>1</v>
      </c>
      <c r="I90" s="13">
        <v>1</v>
      </c>
      <c r="J90" s="14">
        <v>55.3</v>
      </c>
      <c r="K90" s="15">
        <f t="shared" si="8"/>
        <v>829.5</v>
      </c>
      <c r="L90" s="15"/>
      <c r="M90" s="16"/>
      <c r="N90" s="10"/>
      <c r="O90" s="10"/>
      <c r="P90" s="10"/>
      <c r="Q90" s="10"/>
      <c r="R90" s="10"/>
      <c r="S90" s="10"/>
      <c r="T90" s="10"/>
      <c r="U90" s="10"/>
    </row>
    <row r="91" spans="1:21" ht="15" customHeight="1" x14ac:dyDescent="0.25">
      <c r="A91" s="39">
        <v>20</v>
      </c>
      <c r="B91" s="26">
        <v>61440</v>
      </c>
      <c r="C91" s="991" t="s">
        <v>197</v>
      </c>
      <c r="D91" s="13">
        <v>56</v>
      </c>
      <c r="E91" s="13"/>
      <c r="F91" s="13">
        <v>7</v>
      </c>
      <c r="G91" s="13">
        <v>12</v>
      </c>
      <c r="H91" s="13">
        <v>34</v>
      </c>
      <c r="I91" s="13">
        <v>3</v>
      </c>
      <c r="J91" s="14">
        <v>83.8</v>
      </c>
      <c r="K91" s="15">
        <f t="shared" si="8"/>
        <v>4692.8</v>
      </c>
      <c r="L91" s="15"/>
      <c r="M91" s="16"/>
      <c r="N91" s="10"/>
      <c r="O91" s="10"/>
      <c r="P91" s="10"/>
      <c r="Q91" s="10"/>
      <c r="R91" s="10"/>
      <c r="S91" s="10"/>
      <c r="T91" s="10"/>
      <c r="U91" s="11"/>
    </row>
    <row r="92" spans="1:21" ht="15" customHeight="1" x14ac:dyDescent="0.25">
      <c r="A92" s="39">
        <v>21</v>
      </c>
      <c r="B92" s="26">
        <v>61450</v>
      </c>
      <c r="C92" s="287" t="s">
        <v>141</v>
      </c>
      <c r="D92" s="17">
        <v>8</v>
      </c>
      <c r="E92" s="17">
        <v>2</v>
      </c>
      <c r="F92" s="17">
        <v>5</v>
      </c>
      <c r="G92" s="17"/>
      <c r="H92" s="17">
        <v>1</v>
      </c>
      <c r="I92" s="17"/>
      <c r="J92" s="18">
        <v>46.3</v>
      </c>
      <c r="K92" s="15">
        <f t="shared" si="8"/>
        <v>370.4</v>
      </c>
      <c r="L92" s="15"/>
      <c r="M92" s="16"/>
      <c r="N92" s="10"/>
      <c r="O92" s="10"/>
      <c r="P92" s="10"/>
      <c r="Q92" s="10"/>
      <c r="R92" s="10"/>
      <c r="S92" s="10"/>
      <c r="T92" s="10"/>
      <c r="U92" s="10"/>
    </row>
    <row r="93" spans="1:21" ht="15" customHeight="1" x14ac:dyDescent="0.25">
      <c r="A93" s="39">
        <v>22</v>
      </c>
      <c r="B93" s="26">
        <v>61470</v>
      </c>
      <c r="C93" s="991" t="s">
        <v>140</v>
      </c>
      <c r="D93" s="17">
        <v>7</v>
      </c>
      <c r="E93" s="17">
        <v>1</v>
      </c>
      <c r="F93" s="17">
        <v>4</v>
      </c>
      <c r="G93" s="17">
        <v>1</v>
      </c>
      <c r="H93" s="17">
        <v>1</v>
      </c>
      <c r="I93" s="17"/>
      <c r="J93" s="18">
        <v>52</v>
      </c>
      <c r="K93" s="15" t="e">
        <f>#REF!*#REF!</f>
        <v>#REF!</v>
      </c>
      <c r="L93" s="15"/>
      <c r="M93" s="16"/>
      <c r="N93" s="10"/>
      <c r="O93" s="10"/>
      <c r="P93" s="10"/>
      <c r="Q93" s="10"/>
      <c r="R93" s="10"/>
      <c r="S93" s="10"/>
      <c r="T93" s="10"/>
      <c r="U93" s="10"/>
    </row>
    <row r="94" spans="1:21" ht="15" customHeight="1" x14ac:dyDescent="0.25">
      <c r="A94" s="39">
        <v>23</v>
      </c>
      <c r="B94" s="26">
        <v>61490</v>
      </c>
      <c r="C94" s="287" t="s">
        <v>139</v>
      </c>
      <c r="D94" s="17">
        <v>16</v>
      </c>
      <c r="E94" s="17">
        <v>1</v>
      </c>
      <c r="F94" s="17">
        <v>7</v>
      </c>
      <c r="G94" s="17">
        <v>3</v>
      </c>
      <c r="H94" s="17">
        <v>5</v>
      </c>
      <c r="I94" s="17"/>
      <c r="J94" s="18">
        <v>61</v>
      </c>
      <c r="K94" s="15" t="e">
        <f>#REF!*#REF!</f>
        <v>#REF!</v>
      </c>
      <c r="L94" s="15"/>
      <c r="M94" s="15"/>
      <c r="N94" s="10"/>
      <c r="O94" s="10"/>
      <c r="P94" s="10"/>
      <c r="Q94" s="10"/>
      <c r="R94" s="10"/>
      <c r="S94" s="10"/>
      <c r="T94" s="10"/>
      <c r="U94" s="10"/>
    </row>
    <row r="95" spans="1:21" ht="15" customHeight="1" x14ac:dyDescent="0.25">
      <c r="A95" s="39">
        <v>24</v>
      </c>
      <c r="B95" s="26">
        <v>61500</v>
      </c>
      <c r="C95" s="287" t="s">
        <v>138</v>
      </c>
      <c r="D95" s="17">
        <v>21</v>
      </c>
      <c r="E95" s="17">
        <v>5</v>
      </c>
      <c r="F95" s="17">
        <v>13</v>
      </c>
      <c r="G95" s="17">
        <v>2</v>
      </c>
      <c r="H95" s="17">
        <v>1</v>
      </c>
      <c r="I95" s="17"/>
      <c r="J95" s="18">
        <v>51</v>
      </c>
      <c r="K95" s="15" t="e">
        <f>#REF!*#REF!</f>
        <v>#REF!</v>
      </c>
      <c r="L95" s="15"/>
      <c r="M95" s="15"/>
      <c r="N95" s="10"/>
      <c r="O95" s="10"/>
      <c r="P95" s="10"/>
      <c r="Q95" s="10"/>
      <c r="R95" s="10"/>
      <c r="S95" s="10"/>
      <c r="T95" s="10"/>
      <c r="U95" s="10"/>
    </row>
    <row r="96" spans="1:21" ht="15" customHeight="1" x14ac:dyDescent="0.25">
      <c r="A96" s="39">
        <v>25</v>
      </c>
      <c r="B96" s="26">
        <v>61510</v>
      </c>
      <c r="C96" s="29" t="s">
        <v>16</v>
      </c>
      <c r="D96" s="17">
        <v>27</v>
      </c>
      <c r="E96" s="17">
        <v>7</v>
      </c>
      <c r="F96" s="17">
        <v>11</v>
      </c>
      <c r="G96" s="17">
        <v>4</v>
      </c>
      <c r="H96" s="17">
        <v>5</v>
      </c>
      <c r="I96" s="17"/>
      <c r="J96" s="18">
        <v>55</v>
      </c>
      <c r="K96" s="15" t="e">
        <f>#REF!*#REF!</f>
        <v>#REF!</v>
      </c>
      <c r="L96" s="15"/>
      <c r="M96" s="15"/>
      <c r="N96" s="10"/>
      <c r="O96" s="10"/>
      <c r="P96" s="10"/>
      <c r="Q96" s="10"/>
      <c r="R96" s="10"/>
      <c r="S96" s="10"/>
      <c r="T96" s="10"/>
      <c r="U96" s="10"/>
    </row>
    <row r="97" spans="1:21" ht="15" customHeight="1" x14ac:dyDescent="0.25">
      <c r="A97" s="39">
        <v>26</v>
      </c>
      <c r="B97" s="26">
        <v>61520</v>
      </c>
      <c r="C97" s="29" t="s">
        <v>108</v>
      </c>
      <c r="D97" s="17">
        <v>12</v>
      </c>
      <c r="E97" s="17">
        <v>4</v>
      </c>
      <c r="F97" s="17">
        <v>6</v>
      </c>
      <c r="G97" s="17">
        <v>2</v>
      </c>
      <c r="H97" s="17"/>
      <c r="I97" s="17"/>
      <c r="J97" s="18">
        <v>48</v>
      </c>
      <c r="K97" s="15" t="e">
        <f>#REF!*#REF!</f>
        <v>#REF!</v>
      </c>
      <c r="L97" s="15"/>
      <c r="M97" s="15"/>
      <c r="N97" s="10"/>
      <c r="O97" s="10"/>
      <c r="P97" s="10"/>
      <c r="Q97" s="10"/>
      <c r="R97" s="10"/>
      <c r="S97" s="10"/>
      <c r="T97" s="10"/>
      <c r="U97" s="10"/>
    </row>
    <row r="98" spans="1:21" ht="15" customHeight="1" x14ac:dyDescent="0.25">
      <c r="A98" s="196">
        <v>27</v>
      </c>
      <c r="B98" s="26">
        <v>61540</v>
      </c>
      <c r="C98" s="995" t="s">
        <v>167</v>
      </c>
      <c r="D98" s="578">
        <v>7</v>
      </c>
      <c r="E98" s="578"/>
      <c r="F98" s="578">
        <v>5</v>
      </c>
      <c r="G98" s="578">
        <v>2</v>
      </c>
      <c r="H98" s="578"/>
      <c r="I98" s="578"/>
      <c r="J98" s="582">
        <v>63.1</v>
      </c>
      <c r="K98" s="15" t="e">
        <f>#REF!*#REF!</f>
        <v>#REF!</v>
      </c>
      <c r="L98" s="15"/>
      <c r="M98" s="15"/>
      <c r="N98" s="10"/>
      <c r="O98" s="10"/>
      <c r="P98" s="10"/>
      <c r="Q98" s="10"/>
      <c r="R98" s="10"/>
      <c r="S98" s="10"/>
      <c r="T98" s="10"/>
      <c r="U98" s="10"/>
    </row>
    <row r="99" spans="1:21" s="573" customFormat="1" ht="15" customHeight="1" thickBot="1" x14ac:dyDescent="0.3">
      <c r="A99" s="196">
        <v>28</v>
      </c>
      <c r="B99" s="994">
        <v>61560</v>
      </c>
      <c r="C99" s="996" t="s">
        <v>198</v>
      </c>
      <c r="D99" s="21">
        <v>4</v>
      </c>
      <c r="E99" s="21">
        <v>2</v>
      </c>
      <c r="F99" s="21">
        <v>2</v>
      </c>
      <c r="G99" s="21"/>
      <c r="H99" s="21"/>
      <c r="I99" s="21"/>
      <c r="J99" s="22">
        <v>26</v>
      </c>
      <c r="K99" s="15"/>
      <c r="L99" s="15"/>
      <c r="M99" s="15"/>
      <c r="N99" s="10"/>
      <c r="O99" s="10"/>
      <c r="P99" s="10"/>
      <c r="Q99" s="10"/>
      <c r="R99" s="10"/>
      <c r="S99" s="10"/>
      <c r="T99" s="10"/>
      <c r="U99" s="10"/>
    </row>
    <row r="100" spans="1:21" ht="15" customHeight="1" thickBot="1" x14ac:dyDescent="0.3">
      <c r="A100" s="300"/>
      <c r="B100" s="291"/>
      <c r="C100" s="295" t="s">
        <v>151</v>
      </c>
      <c r="D100" s="298">
        <f>SUM(D101:D108)</f>
        <v>68</v>
      </c>
      <c r="E100" s="298">
        <f t="shared" ref="E100:I100" si="9">SUM(E101:E108)</f>
        <v>9</v>
      </c>
      <c r="F100" s="298">
        <f t="shared" si="9"/>
        <v>36</v>
      </c>
      <c r="G100" s="298">
        <f t="shared" si="9"/>
        <v>14</v>
      </c>
      <c r="H100" s="298">
        <f t="shared" si="9"/>
        <v>9</v>
      </c>
      <c r="I100" s="298">
        <f t="shared" si="9"/>
        <v>0</v>
      </c>
      <c r="J100" s="299">
        <f>AVERAGE(J101:J108)</f>
        <v>49.607746212121214</v>
      </c>
      <c r="K100" s="15"/>
      <c r="L100" s="15"/>
      <c r="M100" s="15"/>
    </row>
    <row r="101" spans="1:21" ht="15" customHeight="1" x14ac:dyDescent="0.25">
      <c r="A101" s="38">
        <v>1</v>
      </c>
      <c r="B101" s="284">
        <v>70020</v>
      </c>
      <c r="C101" s="33" t="s">
        <v>97</v>
      </c>
      <c r="D101" s="32">
        <v>11</v>
      </c>
      <c r="E101" s="32">
        <v>1</v>
      </c>
      <c r="F101" s="32">
        <v>3</v>
      </c>
      <c r="G101" s="32">
        <v>7</v>
      </c>
      <c r="H101" s="32"/>
      <c r="I101" s="32"/>
      <c r="J101" s="83">
        <v>63.363636363636367</v>
      </c>
      <c r="K101" s="15" t="e">
        <f>#REF!*#REF!</f>
        <v>#REF!</v>
      </c>
      <c r="L101" s="15"/>
      <c r="M101" s="15"/>
    </row>
    <row r="102" spans="1:21" ht="15" customHeight="1" x14ac:dyDescent="0.25">
      <c r="A102" s="39">
        <v>2</v>
      </c>
      <c r="B102" s="26">
        <v>70110</v>
      </c>
      <c r="C102" s="29" t="s">
        <v>102</v>
      </c>
      <c r="D102" s="17">
        <v>8</v>
      </c>
      <c r="E102" s="17"/>
      <c r="F102" s="17">
        <v>7</v>
      </c>
      <c r="G102" s="17"/>
      <c r="H102" s="17">
        <v>1</v>
      </c>
      <c r="I102" s="17"/>
      <c r="J102" s="18">
        <v>64.125</v>
      </c>
      <c r="K102" s="15"/>
      <c r="L102" s="15"/>
      <c r="M102" s="15"/>
    </row>
    <row r="103" spans="1:21" ht="15" customHeight="1" x14ac:dyDescent="0.25">
      <c r="A103" s="39">
        <v>3</v>
      </c>
      <c r="B103" s="26">
        <v>70021</v>
      </c>
      <c r="C103" s="29" t="s">
        <v>96</v>
      </c>
      <c r="D103" s="17">
        <v>12</v>
      </c>
      <c r="E103" s="17">
        <v>1</v>
      </c>
      <c r="F103" s="17">
        <v>8</v>
      </c>
      <c r="G103" s="17"/>
      <c r="H103" s="17">
        <v>3</v>
      </c>
      <c r="I103" s="17"/>
      <c r="J103" s="18">
        <v>57.083333333333336</v>
      </c>
      <c r="K103" s="15" t="e">
        <f>#REF!*#REF!</f>
        <v>#REF!</v>
      </c>
      <c r="L103" s="15"/>
      <c r="M103" s="15"/>
    </row>
    <row r="104" spans="1:21" s="573" customFormat="1" ht="15" customHeight="1" x14ac:dyDescent="0.25">
      <c r="A104" s="39">
        <v>4</v>
      </c>
      <c r="B104" s="26">
        <v>70040</v>
      </c>
      <c r="C104" s="991" t="s">
        <v>68</v>
      </c>
      <c r="D104" s="17">
        <v>1</v>
      </c>
      <c r="E104" s="17">
        <v>1</v>
      </c>
      <c r="F104" s="17"/>
      <c r="G104" s="17"/>
      <c r="H104" s="17"/>
      <c r="I104" s="17"/>
      <c r="J104" s="18">
        <v>15</v>
      </c>
      <c r="K104" s="15"/>
      <c r="L104" s="15"/>
      <c r="M104" s="15"/>
    </row>
    <row r="105" spans="1:21" ht="15" customHeight="1" x14ac:dyDescent="0.25">
      <c r="A105" s="39">
        <v>5</v>
      </c>
      <c r="B105" s="26">
        <v>70100</v>
      </c>
      <c r="C105" s="287" t="s">
        <v>134</v>
      </c>
      <c r="D105" s="17">
        <v>5</v>
      </c>
      <c r="E105" s="17">
        <v>1</v>
      </c>
      <c r="F105" s="17">
        <v>2</v>
      </c>
      <c r="G105" s="17">
        <v>1</v>
      </c>
      <c r="H105" s="17">
        <v>1</v>
      </c>
      <c r="I105" s="17"/>
      <c r="J105" s="18">
        <v>58.4</v>
      </c>
      <c r="K105" s="15" t="e">
        <f>#REF!*#REF!</f>
        <v>#REF!</v>
      </c>
      <c r="L105" s="15"/>
      <c r="M105" s="15"/>
    </row>
    <row r="106" spans="1:21" ht="15" customHeight="1" x14ac:dyDescent="0.25">
      <c r="A106" s="39">
        <v>6</v>
      </c>
      <c r="B106" s="26">
        <v>70270</v>
      </c>
      <c r="C106" s="577" t="s">
        <v>98</v>
      </c>
      <c r="D106" s="17">
        <v>2</v>
      </c>
      <c r="E106" s="17">
        <v>1</v>
      </c>
      <c r="F106" s="17">
        <v>1</v>
      </c>
      <c r="G106" s="17"/>
      <c r="H106" s="17"/>
      <c r="I106" s="17"/>
      <c r="J106" s="18">
        <v>25.5</v>
      </c>
      <c r="K106" s="15" t="e">
        <f>#REF!*#REF!</f>
        <v>#REF!</v>
      </c>
      <c r="L106" s="15"/>
      <c r="M106" s="15"/>
    </row>
    <row r="107" spans="1:21" s="573" customFormat="1" ht="15" customHeight="1" x14ac:dyDescent="0.25">
      <c r="A107" s="40">
        <v>7</v>
      </c>
      <c r="B107" s="583">
        <v>10880</v>
      </c>
      <c r="C107" s="847" t="s">
        <v>161</v>
      </c>
      <c r="D107" s="578">
        <v>25</v>
      </c>
      <c r="E107" s="578">
        <v>3</v>
      </c>
      <c r="F107" s="578">
        <v>12</v>
      </c>
      <c r="G107" s="578">
        <v>6</v>
      </c>
      <c r="H107" s="578">
        <v>4</v>
      </c>
      <c r="I107" s="578"/>
      <c r="J107" s="582">
        <v>59.64</v>
      </c>
      <c r="K107" s="15"/>
      <c r="L107" s="15"/>
      <c r="M107" s="15"/>
    </row>
    <row r="108" spans="1:21" ht="15" customHeight="1" thickBot="1" x14ac:dyDescent="0.3">
      <c r="A108" s="315">
        <v>8</v>
      </c>
      <c r="B108" s="285">
        <v>10890</v>
      </c>
      <c r="C108" s="992" t="s">
        <v>173</v>
      </c>
      <c r="D108" s="21">
        <v>4</v>
      </c>
      <c r="E108" s="21">
        <v>1</v>
      </c>
      <c r="F108" s="21">
        <v>3</v>
      </c>
      <c r="G108" s="21"/>
      <c r="H108" s="21"/>
      <c r="I108" s="21"/>
      <c r="J108" s="22">
        <v>53.75</v>
      </c>
      <c r="K108" s="15"/>
      <c r="L108" s="15"/>
      <c r="M108" s="15"/>
    </row>
    <row r="109" spans="1:21" ht="15" customHeight="1" x14ac:dyDescent="0.25">
      <c r="A109" s="41"/>
      <c r="B109" s="24"/>
      <c r="C109" s="15"/>
      <c r="D109" s="1252" t="s">
        <v>99</v>
      </c>
      <c r="E109" s="1252"/>
      <c r="F109" s="1252"/>
      <c r="G109" s="1252"/>
      <c r="H109" s="1252"/>
      <c r="I109" s="1252"/>
      <c r="J109" s="314">
        <f>AVERAGE(J7,J9:J16,J18:J28,J30:J44,J46:J59,J61:J70,J72:J99,J101:J108)</f>
        <v>50.189647717779295</v>
      </c>
      <c r="K109" s="15"/>
      <c r="L109" s="15"/>
      <c r="M109" s="15"/>
    </row>
    <row r="110" spans="1:21" ht="15" customHeight="1" x14ac:dyDescent="0.25">
      <c r="A110" s="41"/>
      <c r="B110" s="24"/>
      <c r="C110" s="15"/>
      <c r="D110" s="15"/>
      <c r="E110" s="15"/>
      <c r="F110" s="15"/>
      <c r="G110" s="15"/>
      <c r="H110" s="15"/>
      <c r="I110" s="15"/>
      <c r="J110" s="25"/>
      <c r="K110" s="15"/>
      <c r="L110" s="15"/>
      <c r="M110" s="15"/>
    </row>
    <row r="111" spans="1:21" ht="15" customHeight="1" x14ac:dyDescent="0.25">
      <c r="A111" s="41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1:21" x14ac:dyDescent="0.25">
      <c r="A112" s="41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</sheetData>
  <sortState ref="A2:L119">
    <sortCondition ref="A3"/>
  </sortState>
  <mergeCells count="8">
    <mergeCell ref="C2:D2"/>
    <mergeCell ref="A4:A5"/>
    <mergeCell ref="B4:B5"/>
    <mergeCell ref="D109:I109"/>
    <mergeCell ref="J4:J5"/>
    <mergeCell ref="C4:C5"/>
    <mergeCell ref="D4:D5"/>
    <mergeCell ref="E4:I4"/>
  </mergeCells>
  <conditionalFormatting sqref="J6:J109">
    <cfRule type="cellIs" dxfId="4" priority="1761" stopIfTrue="1" operator="between">
      <formula>$J$109</formula>
      <formula>50.19</formula>
    </cfRule>
    <cfRule type="cellIs" dxfId="3" priority="1762" stopIfTrue="1" operator="lessThan">
      <formula>50</formula>
    </cfRule>
    <cfRule type="cellIs" dxfId="2" priority="1763" stopIfTrue="1" operator="between">
      <formula>$J$109</formula>
      <formula>50</formula>
    </cfRule>
    <cfRule type="cellIs" dxfId="1" priority="1764" stopIfTrue="1" operator="between">
      <formula>75</formula>
      <formula>$J$109</formula>
    </cfRule>
    <cfRule type="cellIs" dxfId="0" priority="1765" stopIfTrue="1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Химия-11 диаграмма по районам</vt:lpstr>
      <vt:lpstr>Химия-11 диаграмма</vt:lpstr>
      <vt:lpstr>Рейтинги 2021 - 2015</vt:lpstr>
      <vt:lpstr>Рейтинг по сумме мест</vt:lpstr>
      <vt:lpstr>Химия-11 2021 Итоги</vt:lpstr>
      <vt:lpstr>Химия-11 2021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2021-09-17T03:44:10Z</dcterms:modified>
</cp:coreProperties>
</file>