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-30" yWindow="0" windowWidth="20190" windowHeight="7905" tabRatio="601"/>
  </bookViews>
  <sheets>
    <sheet name="Англ.яз-11 диаграмма по районам" sheetId="13" r:id="rId1"/>
    <sheet name="Англ.яз-11 диаграмма" sheetId="11" r:id="rId2"/>
    <sheet name="Рейтинги 2022" sheetId="15" r:id="rId3"/>
    <sheet name="Рейтинг по сумме мест" sheetId="14" r:id="rId4"/>
    <sheet name="Англ. язык-11 2022 Итоги" sheetId="12" r:id="rId5"/>
    <sheet name="Англ. язык-11 2022 расклад" sheetId="7" r:id="rId6"/>
  </sheets>
  <externalReferences>
    <externalReference r:id="rId7"/>
  </externalReferences>
  <definedNames>
    <definedName name="_xlnm._FilterDatabase" localSheetId="0" hidden="1">'Англ.яз-11 диаграмма по районам'!#REF!</definedName>
    <definedName name="_xlnm._FilterDatabase" localSheetId="2" hidden="1">'Рейтинги 2022'!#REF!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5" i="13" l="1"/>
  <c r="G104" i="13"/>
  <c r="G103" i="13"/>
  <c r="G102" i="13"/>
  <c r="G101" i="13"/>
  <c r="G100" i="13"/>
  <c r="G99" i="13"/>
  <c r="G98" i="13"/>
  <c r="G97" i="13"/>
  <c r="G96" i="13"/>
  <c r="G94" i="13"/>
  <c r="G93" i="13"/>
  <c r="G92" i="13"/>
  <c r="G91" i="13"/>
  <c r="G90" i="13"/>
  <c r="G89" i="13"/>
  <c r="G88" i="13"/>
  <c r="G87" i="13"/>
  <c r="G86" i="13"/>
  <c r="G85" i="13"/>
  <c r="G84" i="13"/>
  <c r="G83" i="13"/>
  <c r="G82" i="13"/>
  <c r="G81" i="13"/>
  <c r="G80" i="13"/>
  <c r="G79" i="13"/>
  <c r="G78" i="13"/>
  <c r="G77" i="13"/>
  <c r="G76" i="13"/>
  <c r="G75" i="13"/>
  <c r="G74" i="13"/>
  <c r="G73" i="13"/>
  <c r="G72" i="13"/>
  <c r="G71" i="13"/>
  <c r="G70" i="13"/>
  <c r="G69" i="13"/>
  <c r="G68" i="13"/>
  <c r="G67" i="13"/>
  <c r="G66" i="13"/>
  <c r="G64" i="13"/>
  <c r="G63" i="13"/>
  <c r="G62" i="13"/>
  <c r="G61" i="13"/>
  <c r="G60" i="13"/>
  <c r="G59" i="13"/>
  <c r="G58" i="13"/>
  <c r="G57" i="13"/>
  <c r="G56" i="13"/>
  <c r="G55" i="13"/>
  <c r="G54" i="13"/>
  <c r="G53" i="13"/>
  <c r="G52" i="13"/>
  <c r="G50" i="13"/>
  <c r="G49" i="13"/>
  <c r="G48" i="13"/>
  <c r="G47" i="13"/>
  <c r="G46" i="13"/>
  <c r="G45" i="13"/>
  <c r="G44" i="13"/>
  <c r="G43" i="13"/>
  <c r="G42" i="13"/>
  <c r="G41" i="13"/>
  <c r="G40" i="13"/>
  <c r="G39" i="13"/>
  <c r="G38" i="13"/>
  <c r="G37" i="13"/>
  <c r="G35" i="13"/>
  <c r="G34" i="13"/>
  <c r="G33" i="13"/>
  <c r="G32" i="13"/>
  <c r="G31" i="13"/>
  <c r="G30" i="13"/>
  <c r="G29" i="13"/>
  <c r="G28" i="13"/>
  <c r="G27" i="13"/>
  <c r="G26" i="13"/>
  <c r="G25" i="13"/>
  <c r="G24" i="13"/>
  <c r="G22" i="13"/>
  <c r="G21" i="13"/>
  <c r="G20" i="13"/>
  <c r="G19" i="13"/>
  <c r="G18" i="13"/>
  <c r="G17" i="13"/>
  <c r="G16" i="13"/>
  <c r="G15" i="13"/>
  <c r="G13" i="13"/>
  <c r="G12" i="13"/>
  <c r="G11" i="13"/>
  <c r="G10" i="13"/>
  <c r="G9" i="13"/>
  <c r="G8" i="13"/>
  <c r="G7" i="13"/>
  <c r="G6" i="13"/>
  <c r="D4" i="13"/>
  <c r="D105" i="11"/>
  <c r="G104" i="11"/>
  <c r="G103" i="11"/>
  <c r="G102" i="11"/>
  <c r="G101" i="11"/>
  <c r="G100" i="11"/>
  <c r="G99" i="11"/>
  <c r="G98" i="11"/>
  <c r="G97" i="11"/>
  <c r="G96" i="11"/>
  <c r="G94" i="11"/>
  <c r="G93" i="11"/>
  <c r="G92" i="11"/>
  <c r="G91" i="11"/>
  <c r="G90" i="11"/>
  <c r="G89" i="11"/>
  <c r="G88" i="11"/>
  <c r="G87" i="11"/>
  <c r="G86" i="11"/>
  <c r="G85" i="11"/>
  <c r="G84" i="11"/>
  <c r="G83" i="11"/>
  <c r="G82" i="11"/>
  <c r="G81" i="11"/>
  <c r="G80" i="11"/>
  <c r="G79" i="11"/>
  <c r="G78" i="11"/>
  <c r="G77" i="11"/>
  <c r="G76" i="11"/>
  <c r="G75" i="11"/>
  <c r="G74" i="11"/>
  <c r="G73" i="11"/>
  <c r="G72" i="11"/>
  <c r="G71" i="11"/>
  <c r="G70" i="11"/>
  <c r="G69" i="11"/>
  <c r="G68" i="11"/>
  <c r="G67" i="11"/>
  <c r="G66" i="11"/>
  <c r="G64" i="11"/>
  <c r="G63" i="11"/>
  <c r="G62" i="11"/>
  <c r="G61" i="11"/>
  <c r="G60" i="11"/>
  <c r="G59" i="11"/>
  <c r="G58" i="11"/>
  <c r="G57" i="11"/>
  <c r="G56" i="11"/>
  <c r="G55" i="11"/>
  <c r="G54" i="11"/>
  <c r="G53" i="11"/>
  <c r="G52" i="11"/>
  <c r="G50" i="11"/>
  <c r="G49" i="11"/>
  <c r="G48" i="11"/>
  <c r="G47" i="11"/>
  <c r="G46" i="11"/>
  <c r="G45" i="11"/>
  <c r="G44" i="11"/>
  <c r="G43" i="11"/>
  <c r="G42" i="11"/>
  <c r="G41" i="11"/>
  <c r="G40" i="11"/>
  <c r="G39" i="11"/>
  <c r="G38" i="11"/>
  <c r="G37" i="11"/>
  <c r="G35" i="11"/>
  <c r="G34" i="11"/>
  <c r="G33" i="11"/>
  <c r="G32" i="11"/>
  <c r="G31" i="11"/>
  <c r="G30" i="11"/>
  <c r="G29" i="11"/>
  <c r="G28" i="11"/>
  <c r="G27" i="11"/>
  <c r="G26" i="11"/>
  <c r="G25" i="11"/>
  <c r="G24" i="11"/>
  <c r="G22" i="11"/>
  <c r="G21" i="11"/>
  <c r="G20" i="11"/>
  <c r="G19" i="11"/>
  <c r="G18" i="11"/>
  <c r="G17" i="11"/>
  <c r="G16" i="11"/>
  <c r="G15" i="11"/>
  <c r="G13" i="11"/>
  <c r="G12" i="11"/>
  <c r="G11" i="11"/>
  <c r="G10" i="11"/>
  <c r="G9" i="11"/>
  <c r="G8" i="11"/>
  <c r="G7" i="11"/>
  <c r="G6" i="11"/>
  <c r="D4" i="11"/>
  <c r="J107" i="7" l="1"/>
  <c r="D97" i="7" l="1"/>
  <c r="E97" i="7"/>
  <c r="F97" i="7"/>
  <c r="G97" i="7"/>
  <c r="H97" i="7"/>
  <c r="I97" i="7"/>
  <c r="J97" i="7"/>
  <c r="C51" i="11" l="1"/>
  <c r="D51" i="11"/>
  <c r="E99" i="15"/>
  <c r="J38" i="7" l="1"/>
  <c r="D5" i="13" l="1"/>
  <c r="C5" i="13"/>
  <c r="D14" i="13"/>
  <c r="C14" i="13"/>
  <c r="D23" i="13"/>
  <c r="C23" i="13"/>
  <c r="D36" i="13"/>
  <c r="C36" i="13"/>
  <c r="D51" i="13"/>
  <c r="C51" i="13"/>
  <c r="D65" i="13"/>
  <c r="C65" i="13"/>
  <c r="D95" i="13"/>
  <c r="C95" i="13"/>
  <c r="D5" i="11"/>
  <c r="C5" i="11"/>
  <c r="D14" i="11"/>
  <c r="C14" i="11"/>
  <c r="D23" i="11"/>
  <c r="C23" i="11"/>
  <c r="D36" i="11"/>
  <c r="C36" i="11"/>
  <c r="D65" i="11"/>
  <c r="C65" i="11"/>
  <c r="D95" i="11"/>
  <c r="C95" i="11"/>
  <c r="H90" i="14"/>
  <c r="H98" i="14"/>
  <c r="H87" i="14"/>
  <c r="H99" i="14"/>
  <c r="H91" i="14"/>
  <c r="H83" i="14"/>
  <c r="H94" i="14"/>
  <c r="H96" i="14"/>
  <c r="H97" i="14"/>
  <c r="H85" i="14"/>
  <c r="H95" i="14"/>
  <c r="H77" i="14"/>
  <c r="H93" i="14"/>
  <c r="H92" i="14"/>
  <c r="H89" i="14"/>
  <c r="H84" i="14"/>
  <c r="H88" i="14"/>
  <c r="H76" i="14"/>
  <c r="H86" i="14"/>
  <c r="H82" i="14"/>
  <c r="H71" i="14"/>
  <c r="H65" i="14"/>
  <c r="H74" i="14"/>
  <c r="H81" i="14"/>
  <c r="H80" i="14"/>
  <c r="H75" i="14"/>
  <c r="H79" i="14"/>
  <c r="H78" i="14"/>
  <c r="H73" i="14"/>
  <c r="H72" i="14"/>
  <c r="H59" i="14"/>
  <c r="H69" i="14"/>
  <c r="H63" i="14"/>
  <c r="H58" i="14"/>
  <c r="H61" i="14"/>
  <c r="H47" i="14"/>
  <c r="H66" i="14"/>
  <c r="H43" i="14"/>
  <c r="H57" i="14"/>
  <c r="H67" i="14"/>
  <c r="H39" i="14"/>
  <c r="H64" i="14"/>
  <c r="H62" i="14"/>
  <c r="H70" i="14"/>
  <c r="H68" i="14"/>
  <c r="H55" i="14"/>
  <c r="H46" i="14"/>
  <c r="H54" i="14"/>
  <c r="H52" i="14"/>
  <c r="H48" i="14"/>
  <c r="H56" i="14"/>
  <c r="H41" i="14"/>
  <c r="H60" i="14"/>
  <c r="H44" i="14"/>
  <c r="H50" i="14"/>
  <c r="H42" i="14"/>
  <c r="H53" i="14"/>
  <c r="H45" i="14"/>
  <c r="H51" i="14"/>
  <c r="H36" i="14"/>
  <c r="H37" i="14"/>
  <c r="H30" i="14"/>
  <c r="H31" i="14"/>
  <c r="H32" i="14"/>
  <c r="H49" i="14"/>
  <c r="H26" i="14"/>
  <c r="H40" i="14"/>
  <c r="H38" i="14"/>
  <c r="H25" i="14"/>
  <c r="H35" i="14"/>
  <c r="H29" i="14"/>
  <c r="H34" i="14"/>
  <c r="H28" i="14"/>
  <c r="H24" i="14"/>
  <c r="H21" i="14"/>
  <c r="H22" i="14"/>
  <c r="H19" i="14"/>
  <c r="H33" i="14"/>
  <c r="H20" i="14"/>
  <c r="H23" i="14"/>
  <c r="H27" i="14"/>
  <c r="H18" i="14"/>
  <c r="H15" i="14"/>
  <c r="H12" i="14"/>
  <c r="H17" i="14"/>
  <c r="H14" i="14"/>
  <c r="H13" i="14"/>
  <c r="H11" i="14"/>
  <c r="H16" i="14"/>
  <c r="H10" i="14"/>
  <c r="H9" i="14"/>
  <c r="H8" i="14"/>
  <c r="H7" i="14"/>
  <c r="E100" i="14"/>
  <c r="C4" i="13" l="1"/>
  <c r="C4" i="11"/>
  <c r="D6" i="12" l="1"/>
  <c r="E6" i="12"/>
  <c r="J53" i="7" l="1"/>
  <c r="E100" i="12" l="1"/>
  <c r="J67" i="7" l="1"/>
  <c r="J25" i="7"/>
  <c r="J16" i="7"/>
  <c r="J7" i="7"/>
  <c r="I67" i="7"/>
  <c r="H67" i="7"/>
  <c r="G67" i="7"/>
  <c r="F67" i="7"/>
  <c r="E67" i="7"/>
  <c r="D67" i="7"/>
  <c r="I53" i="7"/>
  <c r="H53" i="7"/>
  <c r="G53" i="7"/>
  <c r="F53" i="7"/>
  <c r="E53" i="7"/>
  <c r="D53" i="7"/>
  <c r="I38" i="7"/>
  <c r="H38" i="7"/>
  <c r="G38" i="7"/>
  <c r="F38" i="7"/>
  <c r="E38" i="7"/>
  <c r="D38" i="7"/>
  <c r="I25" i="7"/>
  <c r="H25" i="7"/>
  <c r="G25" i="7"/>
  <c r="F25" i="7"/>
  <c r="E25" i="7"/>
  <c r="D25" i="7"/>
  <c r="I16" i="7"/>
  <c r="H16" i="7"/>
  <c r="G16" i="7"/>
  <c r="F16" i="7"/>
  <c r="E16" i="7"/>
  <c r="D16" i="7"/>
  <c r="I7" i="7"/>
  <c r="I6" i="7" s="1"/>
  <c r="H7" i="7"/>
  <c r="H6" i="7" s="1"/>
  <c r="G7" i="7"/>
  <c r="G6" i="7" s="1"/>
  <c r="F7" i="7"/>
  <c r="F6" i="7" s="1"/>
  <c r="E7" i="7"/>
  <c r="E6" i="7" s="1"/>
  <c r="D7" i="7"/>
  <c r="D6" i="7" s="1"/>
</calcChain>
</file>

<file path=xl/sharedStrings.xml><?xml version="1.0" encoding="utf-8"?>
<sst xmlns="http://schemas.openxmlformats.org/spreadsheetml/2006/main" count="943" uniqueCount="142">
  <si>
    <t>Центральный</t>
  </si>
  <si>
    <t>Советский</t>
  </si>
  <si>
    <t>МБОУ СШ № 147</t>
  </si>
  <si>
    <t>МБОУ СШ № 69</t>
  </si>
  <si>
    <t>МБОУ СШ № 98</t>
  </si>
  <si>
    <t>МБОУ СШ № 5</t>
  </si>
  <si>
    <t>МБОУ СШ № 18</t>
  </si>
  <si>
    <t>МБОУ СШ № 129</t>
  </si>
  <si>
    <t>МАОУ СШ № 151</t>
  </si>
  <si>
    <t>МБОУ СШ № 91</t>
  </si>
  <si>
    <t>МБОУ СШ № 62</t>
  </si>
  <si>
    <t>Свердловский</t>
  </si>
  <si>
    <t>МБОУ СШ № 6</t>
  </si>
  <si>
    <t>Октябрьский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</si>
  <si>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</si>
  <si>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</si>
  <si>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</si>
  <si>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</si>
  <si>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</si>
  <si>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</si>
  <si>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</si>
  <si>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44</t>
  </si>
  <si>
    <t>МБОУ СШ № 13</t>
  </si>
  <si>
    <t>МАОУ СШ № 148</t>
  </si>
  <si>
    <t>МБОУ СШ № 64</t>
  </si>
  <si>
    <t>МБОУ СШ № 135</t>
  </si>
  <si>
    <t>Кировский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</si>
  <si>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</si>
  <si>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</si>
  <si>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</si>
  <si>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</si>
  <si>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</si>
  <si>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</si>
  <si>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</si>
  <si>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</si>
  <si>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</si>
  <si>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4</t>
  </si>
  <si>
    <t>МБОУ СШ № 36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</si>
  <si>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</si>
  <si>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</si>
  <si>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</si>
  <si>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</si>
  <si>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</si>
  <si>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</si>
  <si>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МАОУ Гимназия № 9</t>
  </si>
  <si>
    <t>МАОУ СШ № 32</t>
  </si>
  <si>
    <t>МБОУ Гимназия № 7</t>
  </si>
  <si>
    <t>МБОУ СШ № 95</t>
  </si>
  <si>
    <t>МАОУ "КУГ № 1 - Универс"</t>
  </si>
  <si>
    <t>МАОУ Гимназия № 13 "Академ"</t>
  </si>
  <si>
    <t>МАОУ Гимназия № 14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</si>
  <si>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</si>
  <si>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</si>
  <si>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</si>
  <si>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</si>
  <si>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</si>
  <si>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</si>
  <si>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Среднее значение по городу принято:</t>
  </si>
  <si>
    <t>Среднее значение по городу принято</t>
  </si>
  <si>
    <t>Человек</t>
  </si>
  <si>
    <t>средний балл</t>
  </si>
  <si>
    <t>80-99</t>
  </si>
  <si>
    <t>МБОУ Гимназия  № 16</t>
  </si>
  <si>
    <t>МАОУ Лицей № 1</t>
  </si>
  <si>
    <t>МБОУ Гимназия № 3</t>
  </si>
  <si>
    <t>МАОУ СШ № 23</t>
  </si>
  <si>
    <t>МАОУ СШ № 152</t>
  </si>
  <si>
    <t>Наименование ОУ (кратко)</t>
  </si>
  <si>
    <t>Код ОУ по КИАСУО</t>
  </si>
  <si>
    <t>Код ОУ            (по КИАСУО)</t>
  </si>
  <si>
    <t xml:space="preserve"> менее 22</t>
  </si>
  <si>
    <t>Английский язык 11 кл.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</si>
  <si>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</si>
  <si>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</si>
  <si>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</si>
  <si>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</si>
  <si>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место</t>
  </si>
  <si>
    <t>сумма мест</t>
  </si>
  <si>
    <t>чел.</t>
  </si>
  <si>
    <t>ср.балл по ОУ</t>
  </si>
  <si>
    <t>МАОУ Лицей № 9 "Лидер"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</si>
  <si>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</si>
  <si>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</si>
  <si>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</si>
  <si>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</si>
  <si>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</si>
  <si>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</si>
  <si>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>МБОУ СШ № 56</t>
  </si>
  <si>
    <t>МБОУ СШ № 66</t>
  </si>
  <si>
    <t>22-67</t>
  </si>
  <si>
    <t>68-79</t>
  </si>
  <si>
    <t xml:space="preserve">МАОУ Гимназия № 11 </t>
  </si>
  <si>
    <t xml:space="preserve">МБОУ СШ № 72 </t>
  </si>
  <si>
    <t xml:space="preserve">МБОУ СШ № 10 </t>
  </si>
  <si>
    <t>по городу Красноярску</t>
  </si>
  <si>
    <t>Расчетное среднее значение: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</si>
  <si>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</si>
  <si>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</si>
  <si>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</si>
  <si>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</si>
  <si>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</si>
  <si>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</si>
  <si>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</si>
  <si>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средний балл принят</t>
  </si>
  <si>
    <t>Расчётное среднее значение среднего балла по ОУ</t>
  </si>
  <si>
    <t>Среднее значение среднего балла принято ГУО</t>
  </si>
  <si>
    <t>МБОУ СШ № 86</t>
  </si>
  <si>
    <t>Получено баллов</t>
  </si>
  <si>
    <t>МАОУ СШ "Комплекс Покровский"</t>
  </si>
  <si>
    <t>МАОУ СШ № 149</t>
  </si>
  <si>
    <t>МАОУ СШ № 150</t>
  </si>
  <si>
    <t>МАОУ СШ № 145</t>
  </si>
  <si>
    <t>МАОУ СШ № 143</t>
  </si>
  <si>
    <t>МАОУ СШ № 154</t>
  </si>
  <si>
    <t>МБОУ СШ № 133</t>
  </si>
  <si>
    <t>МАОУ СШ № 12</t>
  </si>
  <si>
    <t>МАОУ СШ № 19</t>
  </si>
  <si>
    <t>МБОУ СШ № 155</t>
  </si>
  <si>
    <t>МАОУ СШ № 90</t>
  </si>
  <si>
    <t>МАОУ СШ № 53</t>
  </si>
  <si>
    <t>МАОУ СШ № 89</t>
  </si>
  <si>
    <t>МАОУ Школа-интернат № 1</t>
  </si>
  <si>
    <t>МАОУ СШ № 76</t>
  </si>
  <si>
    <t>МАОУ СШ № 93</t>
  </si>
  <si>
    <t>МАОУ СШ № 137</t>
  </si>
  <si>
    <t>МАОУ СШ № 42</t>
  </si>
  <si>
    <t>МАОУ СШ № 17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</si>
  <si>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</si>
  <si>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</si>
  <si>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</si>
  <si>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</si>
  <si>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</si>
  <si>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</si>
  <si>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</si>
  <si>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</si>
  <si>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</si>
  <si>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</si>
  <si>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</si>
  <si>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</si>
  <si>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>МБОУ СШ № 51</t>
  </si>
  <si>
    <t>МАОУ СШ № 158</t>
  </si>
  <si>
    <t>МБОУ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</si>
</sst>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₽&quot;_-;\-* #,##0.00\ &quot;₽&quot;_-;_-* &quot;-&quot;??\ &quot;₽&quot;_-;_-@_-"/>
    <numFmt numFmtId="165" formatCode="[$-419]General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99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2">
    <xf numFmtId="0" fontId="0" fillId="0" borderId="0"/>
    <xf numFmtId="0" fontId="19" fillId="0" borderId="0"/>
    <xf numFmtId="0" fontId="19" fillId="0" borderId="0"/>
    <xf numFmtId="0" fontId="14" fillId="0" borderId="0"/>
    <xf numFmtId="0" fontId="14" fillId="0" borderId="0"/>
    <xf numFmtId="165" fontId="27" fillId="0" borderId="0" applyBorder="0" applyProtection="0"/>
    <xf numFmtId="0" fontId="27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164" fontId="13" fillId="0" borderId="0" applyFont="0" applyFill="0" applyBorder="0" applyAlignment="0" applyProtection="0"/>
  </cellStyleXfs>
  <cellXfs count="558">
    <xf numFmtId="0" fontId="0" fillId="0" borderId="0" xfId="0"/>
    <xf numFmtId="0" fontId="0" fillId="0" borderId="0" xfId="0" applyBorder="1"/>
    <xf numFmtId="0" fontId="0" fillId="0" borderId="4" xfId="0" applyBorder="1"/>
    <xf numFmtId="0" fontId="0" fillId="0" borderId="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4" xfId="0" applyFont="1" applyBorder="1" applyAlignment="1">
      <alignment wrapText="1"/>
    </xf>
    <xf numFmtId="0" fontId="0" fillId="0" borderId="10" xfId="0" applyFont="1" applyBorder="1" applyAlignment="1">
      <alignment wrapText="1"/>
    </xf>
    <xf numFmtId="0" fontId="0" fillId="0" borderId="6" xfId="0" applyFont="1" applyBorder="1" applyAlignment="1">
      <alignment wrapText="1"/>
    </xf>
    <xf numFmtId="0" fontId="0" fillId="0" borderId="2" xfId="0" applyFont="1" applyBorder="1" applyAlignment="1">
      <alignment wrapText="1"/>
    </xf>
    <xf numFmtId="0" fontId="18" fillId="0" borderId="0" xfId="0" applyFont="1" applyFill="1" applyBorder="1" applyAlignment="1">
      <alignment horizontal="right" vertical="center"/>
    </xf>
    <xf numFmtId="2" fontId="21" fillId="0" borderId="0" xfId="0" applyNumberFormat="1" applyFont="1"/>
    <xf numFmtId="2" fontId="16" fillId="0" borderId="0" xfId="0" applyNumberFormat="1" applyFont="1" applyFill="1" applyBorder="1"/>
    <xf numFmtId="0" fontId="17" fillId="0" borderId="0" xfId="0" applyFont="1" applyFill="1" applyBorder="1" applyAlignment="1">
      <alignment horizontal="right" vertical="center"/>
    </xf>
    <xf numFmtId="0" fontId="0" fillId="0" borderId="0" xfId="0" applyAlignment="1">
      <alignment vertical="top"/>
    </xf>
    <xf numFmtId="0" fontId="0" fillId="0" borderId="4" xfId="0" applyFont="1" applyBorder="1" applyAlignment="1"/>
    <xf numFmtId="0" fontId="14" fillId="0" borderId="0" xfId="0" applyFont="1" applyBorder="1"/>
    <xf numFmtId="2" fontId="0" fillId="0" borderId="3" xfId="0" applyNumberFormat="1" applyFont="1" applyBorder="1" applyAlignment="1"/>
    <xf numFmtId="0" fontId="0" fillId="0" borderId="2" xfId="0" applyFont="1" applyBorder="1" applyAlignment="1"/>
    <xf numFmtId="2" fontId="0" fillId="0" borderId="1" xfId="0" applyNumberFormat="1" applyFont="1" applyBorder="1" applyAlignment="1"/>
    <xf numFmtId="0" fontId="14" fillId="0" borderId="4" xfId="0" applyFont="1" applyBorder="1" applyAlignment="1">
      <alignment horizontal="left" vertical="center"/>
    </xf>
    <xf numFmtId="0" fontId="14" fillId="0" borderId="4" xfId="0" applyFont="1" applyFill="1" applyBorder="1" applyAlignment="1">
      <alignment horizontal="left" vertical="center"/>
    </xf>
    <xf numFmtId="0" fontId="14" fillId="2" borderId="4" xfId="0" applyFont="1" applyFill="1" applyBorder="1" applyAlignment="1">
      <alignment horizontal="left" vertical="center"/>
    </xf>
    <xf numFmtId="0" fontId="16" fillId="0" borderId="0" xfId="0" applyFont="1" applyAlignment="1">
      <alignment horizontal="center" vertical="top"/>
    </xf>
    <xf numFmtId="0" fontId="24" fillId="0" borderId="0" xfId="0" applyFont="1"/>
    <xf numFmtId="0" fontId="24" fillId="4" borderId="0" xfId="0" applyFont="1" applyFill="1"/>
    <xf numFmtId="0" fontId="16" fillId="0" borderId="2" xfId="0" applyFont="1" applyBorder="1" applyAlignment="1">
      <alignment horizontal="center" vertical="center" wrapText="1"/>
    </xf>
    <xf numFmtId="0" fontId="22" fillId="0" borderId="14" xfId="0" applyFont="1" applyBorder="1"/>
    <xf numFmtId="0" fontId="22" fillId="0" borderId="17" xfId="0" applyFont="1" applyBorder="1"/>
    <xf numFmtId="0" fontId="22" fillId="0" borderId="34" xfId="0" applyFont="1" applyBorder="1"/>
    <xf numFmtId="0" fontId="14" fillId="0" borderId="2" xfId="0" applyFont="1" applyBorder="1" applyAlignment="1">
      <alignment horizontal="left" vertical="center"/>
    </xf>
    <xf numFmtId="0" fontId="0" fillId="0" borderId="10" xfId="0" applyFont="1" applyBorder="1" applyAlignment="1"/>
    <xf numFmtId="0" fontId="22" fillId="0" borderId="30" xfId="0" applyFont="1" applyBorder="1"/>
    <xf numFmtId="0" fontId="14" fillId="0" borderId="10" xfId="0" applyFont="1" applyBorder="1" applyAlignment="1">
      <alignment horizontal="left" vertical="center"/>
    </xf>
    <xf numFmtId="0" fontId="22" fillId="0" borderId="13" xfId="0" applyFont="1" applyBorder="1"/>
    <xf numFmtId="0" fontId="14" fillId="0" borderId="6" xfId="0" applyFont="1" applyBorder="1" applyAlignment="1">
      <alignment horizontal="left" vertical="center"/>
    </xf>
    <xf numFmtId="0" fontId="0" fillId="0" borderId="6" xfId="0" applyFont="1" applyBorder="1" applyAlignment="1"/>
    <xf numFmtId="0" fontId="0" fillId="0" borderId="8" xfId="0" applyBorder="1"/>
    <xf numFmtId="0" fontId="0" fillId="0" borderId="6" xfId="0" applyBorder="1"/>
    <xf numFmtId="2" fontId="18" fillId="0" borderId="0" xfId="0" applyNumberFormat="1" applyFont="1" applyFill="1" applyBorder="1" applyAlignment="1">
      <alignment horizontal="right" vertical="center"/>
    </xf>
    <xf numFmtId="2" fontId="0" fillId="0" borderId="7" xfId="0" applyNumberFormat="1" applyFont="1" applyBorder="1" applyAlignment="1"/>
    <xf numFmtId="2" fontId="0" fillId="0" borderId="9" xfId="0" applyNumberFormat="1" applyFont="1" applyBorder="1" applyAlignment="1"/>
    <xf numFmtId="2" fontId="0" fillId="0" borderId="5" xfId="0" applyNumberFormat="1" applyFont="1" applyBorder="1" applyAlignment="1"/>
    <xf numFmtId="0" fontId="24" fillId="6" borderId="0" xfId="0" applyFont="1" applyFill="1"/>
    <xf numFmtId="0" fontId="0" fillId="0" borderId="15" xfId="0" applyFont="1" applyBorder="1" applyAlignment="1"/>
    <xf numFmtId="0" fontId="0" fillId="0" borderId="13" xfId="0" applyFont="1" applyBorder="1" applyAlignment="1"/>
    <xf numFmtId="0" fontId="0" fillId="0" borderId="14" xfId="0" applyFont="1" applyBorder="1" applyAlignment="1"/>
    <xf numFmtId="0" fontId="0" fillId="0" borderId="13" xfId="0" applyFont="1" applyBorder="1"/>
    <xf numFmtId="0" fontId="0" fillId="0" borderId="14" xfId="0" applyFont="1" applyBorder="1"/>
    <xf numFmtId="0" fontId="0" fillId="0" borderId="15" xfId="0" applyFont="1" applyBorder="1"/>
    <xf numFmtId="0" fontId="24" fillId="0" borderId="13" xfId="0" applyFont="1" applyBorder="1"/>
    <xf numFmtId="0" fontId="24" fillId="0" borderId="17" xfId="0" applyFont="1" applyBorder="1"/>
    <xf numFmtId="0" fontId="0" fillId="0" borderId="19" xfId="0" applyFont="1" applyBorder="1" applyAlignment="1">
      <alignment wrapText="1"/>
    </xf>
    <xf numFmtId="0" fontId="16" fillId="0" borderId="51" xfId="0" applyFont="1" applyFill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/>
    </xf>
    <xf numFmtId="0" fontId="24" fillId="7" borderId="0" xfId="0" applyFont="1" applyFill="1"/>
    <xf numFmtId="0" fontId="24" fillId="8" borderId="0" xfId="0" applyFont="1" applyFill="1"/>
    <xf numFmtId="0" fontId="24" fillId="9" borderId="0" xfId="0" applyFont="1" applyFill="1"/>
    <xf numFmtId="0" fontId="13" fillId="0" borderId="4" xfId="10" applyNumberFormat="1" applyFont="1" applyBorder="1" applyAlignment="1">
      <alignment horizontal="center"/>
    </xf>
    <xf numFmtId="0" fontId="13" fillId="0" borderId="2" xfId="10" applyNumberFormat="1" applyFont="1" applyBorder="1" applyAlignment="1">
      <alignment horizontal="center"/>
    </xf>
    <xf numFmtId="0" fontId="13" fillId="0" borderId="4" xfId="0" applyFont="1" applyFill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0" fillId="0" borderId="6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35" xfId="0" applyFont="1" applyBorder="1" applyAlignment="1">
      <alignment horizontal="center"/>
    </xf>
    <xf numFmtId="0" fontId="13" fillId="2" borderId="4" xfId="10" applyFont="1" applyFill="1" applyBorder="1" applyAlignment="1">
      <alignment horizontal="center" vertical="center"/>
    </xf>
    <xf numFmtId="0" fontId="24" fillId="0" borderId="4" xfId="0" applyFont="1" applyBorder="1" applyAlignment="1">
      <alignment wrapText="1"/>
    </xf>
    <xf numFmtId="0" fontId="22" fillId="5" borderId="10" xfId="0" applyFont="1" applyFill="1" applyBorder="1" applyAlignment="1">
      <alignment horizontal="center" vertical="center"/>
    </xf>
    <xf numFmtId="0" fontId="22" fillId="5" borderId="53" xfId="0" applyFont="1" applyFill="1" applyBorder="1" applyAlignment="1">
      <alignment horizontal="center" vertical="center"/>
    </xf>
    <xf numFmtId="0" fontId="22" fillId="5" borderId="35" xfId="0" applyFont="1" applyFill="1" applyBorder="1" applyAlignment="1">
      <alignment horizontal="center" vertical="center"/>
    </xf>
    <xf numFmtId="0" fontId="22" fillId="5" borderId="55" xfId="0" applyFont="1" applyFill="1" applyBorder="1" applyAlignment="1">
      <alignment horizontal="center" vertical="center"/>
    </xf>
    <xf numFmtId="0" fontId="0" fillId="0" borderId="0" xfId="0"/>
    <xf numFmtId="0" fontId="0" fillId="0" borderId="21" xfId="0" applyFont="1" applyBorder="1" applyAlignment="1">
      <alignment wrapText="1"/>
    </xf>
    <xf numFmtId="0" fontId="24" fillId="10" borderId="0" xfId="0" applyFont="1" applyFill="1"/>
    <xf numFmtId="0" fontId="14" fillId="0" borderId="2" xfId="0" applyFont="1" applyFill="1" applyBorder="1" applyAlignment="1">
      <alignment horizontal="left" vertical="center"/>
    </xf>
    <xf numFmtId="0" fontId="0" fillId="0" borderId="0" xfId="0"/>
    <xf numFmtId="0" fontId="23" fillId="0" borderId="0" xfId="0" applyFont="1" applyAlignment="1"/>
    <xf numFmtId="0" fontId="16" fillId="0" borderId="30" xfId="0" applyFont="1" applyBorder="1" applyAlignment="1">
      <alignment horizontal="center" vertical="center"/>
    </xf>
    <xf numFmtId="0" fontId="16" fillId="0" borderId="56" xfId="0" applyFont="1" applyBorder="1" applyAlignment="1">
      <alignment horizontal="center" vertical="center" wrapText="1"/>
    </xf>
    <xf numFmtId="0" fontId="16" fillId="0" borderId="50" xfId="0" applyFont="1" applyBorder="1" applyAlignment="1">
      <alignment horizontal="center" vertical="center"/>
    </xf>
    <xf numFmtId="0" fontId="16" fillId="0" borderId="5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left" vertical="center"/>
    </xf>
    <xf numFmtId="0" fontId="12" fillId="0" borderId="4" xfId="1" applyFont="1" applyBorder="1" applyAlignment="1">
      <alignment horizontal="left" vertical="center"/>
    </xf>
    <xf numFmtId="0" fontId="0" fillId="0" borderId="56" xfId="0" applyFont="1" applyBorder="1" applyAlignment="1">
      <alignment horizontal="center"/>
    </xf>
    <xf numFmtId="2" fontId="0" fillId="0" borderId="57" xfId="0" applyNumberFormat="1" applyFont="1" applyBorder="1" applyAlignment="1"/>
    <xf numFmtId="0" fontId="16" fillId="0" borderId="6" xfId="0" applyFont="1" applyBorder="1" applyAlignment="1"/>
    <xf numFmtId="0" fontId="16" fillId="0" borderId="56" xfId="10" applyNumberFormat="1" applyFont="1" applyBorder="1" applyAlignment="1">
      <alignment horizontal="left"/>
    </xf>
    <xf numFmtId="0" fontId="16" fillId="0" borderId="56" xfId="0" applyFont="1" applyBorder="1" applyAlignment="1">
      <alignment horizontal="left"/>
    </xf>
    <xf numFmtId="2" fontId="16" fillId="0" borderId="57" xfId="0" applyNumberFormat="1" applyFont="1" applyBorder="1" applyAlignment="1">
      <alignment horizontal="left"/>
    </xf>
    <xf numFmtId="0" fontId="29" fillId="0" borderId="56" xfId="0" applyFont="1" applyBorder="1" applyAlignment="1">
      <alignment horizontal="center" vertical="center" wrapText="1"/>
    </xf>
    <xf numFmtId="0" fontId="22" fillId="0" borderId="50" xfId="0" applyFont="1" applyBorder="1"/>
    <xf numFmtId="0" fontId="16" fillId="0" borderId="51" xfId="0" applyFont="1" applyBorder="1" applyAlignment="1"/>
    <xf numFmtId="0" fontId="16" fillId="0" borderId="51" xfId="0" applyFont="1" applyBorder="1" applyAlignment="1">
      <alignment horizontal="left"/>
    </xf>
    <xf numFmtId="2" fontId="16" fillId="0" borderId="52" xfId="0" applyNumberFormat="1" applyFont="1" applyBorder="1" applyAlignment="1">
      <alignment horizontal="left"/>
    </xf>
    <xf numFmtId="0" fontId="25" fillId="5" borderId="51" xfId="0" applyFont="1" applyFill="1" applyBorder="1" applyAlignment="1">
      <alignment horizontal="left" vertical="center"/>
    </xf>
    <xf numFmtId="0" fontId="25" fillId="5" borderId="58" xfId="0" applyFont="1" applyFill="1" applyBorder="1" applyAlignment="1">
      <alignment horizontal="left" vertical="center"/>
    </xf>
    <xf numFmtId="0" fontId="22" fillId="0" borderId="54" xfId="0" applyFont="1" applyBorder="1" applyAlignment="1">
      <alignment horizontal="left" vertical="center"/>
    </xf>
    <xf numFmtId="0" fontId="22" fillId="0" borderId="54" xfId="0" applyFont="1" applyBorder="1" applyAlignment="1">
      <alignment horizontal="center"/>
    </xf>
    <xf numFmtId="0" fontId="24" fillId="0" borderId="54" xfId="0" applyFont="1" applyBorder="1" applyAlignment="1">
      <alignment horizontal="center"/>
    </xf>
    <xf numFmtId="2" fontId="22" fillId="10" borderId="3" xfId="0" applyNumberFormat="1" applyFont="1" applyFill="1" applyBorder="1"/>
    <xf numFmtId="0" fontId="13" fillId="0" borderId="10" xfId="10" applyNumberFormat="1" applyFont="1" applyBorder="1" applyAlignment="1">
      <alignment horizontal="center"/>
    </xf>
    <xf numFmtId="0" fontId="16" fillId="0" borderId="51" xfId="0" applyFont="1" applyBorder="1" applyAlignment="1">
      <alignment horizontal="left" vertical="center"/>
    </xf>
    <xf numFmtId="0" fontId="16" fillId="0" borderId="51" xfId="0" applyFont="1" applyBorder="1" applyAlignment="1">
      <alignment horizontal="left" vertical="center" wrapText="1"/>
    </xf>
    <xf numFmtId="0" fontId="14" fillId="0" borderId="10" xfId="0" applyFont="1" applyFill="1" applyBorder="1" applyAlignment="1">
      <alignment horizontal="left" vertical="center"/>
    </xf>
    <xf numFmtId="0" fontId="0" fillId="0" borderId="8" xfId="0" applyFont="1" applyBorder="1" applyAlignment="1">
      <alignment wrapText="1"/>
    </xf>
    <xf numFmtId="0" fontId="13" fillId="0" borderId="8" xfId="10" applyNumberFormat="1" applyFont="1" applyBorder="1" applyAlignment="1">
      <alignment horizontal="center"/>
    </xf>
    <xf numFmtId="0" fontId="13" fillId="2" borderId="8" xfId="10" applyFont="1" applyFill="1" applyBorder="1" applyAlignment="1">
      <alignment horizontal="center" vertical="center"/>
    </xf>
    <xf numFmtId="0" fontId="16" fillId="0" borderId="51" xfId="10" applyNumberFormat="1" applyFont="1" applyBorder="1" applyAlignment="1">
      <alignment horizontal="left"/>
    </xf>
    <xf numFmtId="0" fontId="16" fillId="2" borderId="51" xfId="10" applyFont="1" applyFill="1" applyBorder="1" applyAlignment="1">
      <alignment horizontal="left" vertical="center"/>
    </xf>
    <xf numFmtId="0" fontId="16" fillId="0" borderId="58" xfId="0" applyFont="1" applyBorder="1" applyAlignment="1">
      <alignment horizontal="left"/>
    </xf>
    <xf numFmtId="0" fontId="12" fillId="0" borderId="10" xfId="0" applyFont="1" applyBorder="1" applyAlignment="1">
      <alignment horizontal="left" vertical="center"/>
    </xf>
    <xf numFmtId="2" fontId="16" fillId="0" borderId="52" xfId="0" applyNumberFormat="1" applyFont="1" applyBorder="1" applyAlignment="1">
      <alignment horizontal="left" vertical="center" wrapText="1"/>
    </xf>
    <xf numFmtId="0" fontId="0" fillId="0" borderId="4" xfId="0" applyFont="1" applyBorder="1" applyAlignment="1">
      <alignment horizontal="left"/>
    </xf>
    <xf numFmtId="0" fontId="29" fillId="0" borderId="51" xfId="0" applyFont="1" applyBorder="1" applyAlignment="1">
      <alignment horizontal="center" vertical="center" wrapText="1"/>
    </xf>
    <xf numFmtId="0" fontId="16" fillId="0" borderId="1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16" fillId="0" borderId="0" xfId="0" applyFont="1" applyBorder="1" applyAlignment="1">
      <alignment horizontal="right"/>
    </xf>
    <xf numFmtId="0" fontId="0" fillId="0" borderId="16" xfId="0" applyFont="1" applyBorder="1" applyAlignment="1"/>
    <xf numFmtId="0" fontId="0" fillId="0" borderId="17" xfId="0" applyFont="1" applyBorder="1" applyAlignment="1"/>
    <xf numFmtId="0" fontId="14" fillId="2" borderId="2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right" vertical="center"/>
    </xf>
    <xf numFmtId="0" fontId="16" fillId="0" borderId="45" xfId="0" applyFont="1" applyBorder="1" applyAlignment="1">
      <alignment horizontal="center" vertical="center" wrapText="1"/>
    </xf>
    <xf numFmtId="0" fontId="24" fillId="0" borderId="50" xfId="0" applyFont="1" applyBorder="1"/>
    <xf numFmtId="0" fontId="0" fillId="0" borderId="50" xfId="0" applyFont="1" applyBorder="1" applyAlignment="1"/>
    <xf numFmtId="0" fontId="0" fillId="0" borderId="17" xfId="0" applyFont="1" applyBorder="1"/>
    <xf numFmtId="0" fontId="0" fillId="0" borderId="50" xfId="0" applyFont="1" applyBorder="1"/>
    <xf numFmtId="0" fontId="24" fillId="0" borderId="14" xfId="0" applyFont="1" applyBorder="1"/>
    <xf numFmtId="0" fontId="24" fillId="0" borderId="19" xfId="0" applyFont="1" applyBorder="1" applyAlignment="1">
      <alignment wrapText="1"/>
    </xf>
    <xf numFmtId="0" fontId="0" fillId="0" borderId="16" xfId="0" applyFont="1" applyBorder="1"/>
    <xf numFmtId="0" fontId="0" fillId="0" borderId="22" xfId="0" applyFont="1" applyBorder="1" applyAlignment="1">
      <alignment wrapText="1"/>
    </xf>
    <xf numFmtId="0" fontId="0" fillId="0" borderId="0" xfId="0"/>
    <xf numFmtId="0" fontId="16" fillId="0" borderId="58" xfId="0" applyFont="1" applyBorder="1" applyAlignment="1"/>
    <xf numFmtId="0" fontId="23" fillId="0" borderId="59" xfId="0" applyFont="1" applyBorder="1"/>
    <xf numFmtId="0" fontId="30" fillId="0" borderId="59" xfId="0" applyFont="1" applyBorder="1"/>
    <xf numFmtId="0" fontId="22" fillId="0" borderId="15" xfId="0" applyFont="1" applyBorder="1"/>
    <xf numFmtId="0" fontId="22" fillId="0" borderId="16" xfId="0" applyFont="1" applyBorder="1"/>
    <xf numFmtId="0" fontId="0" fillId="0" borderId="0" xfId="0" applyFont="1" applyBorder="1" applyAlignment="1"/>
    <xf numFmtId="0" fontId="28" fillId="0" borderId="0" xfId="0" applyFont="1" applyBorder="1" applyAlignment="1">
      <alignment wrapText="1"/>
    </xf>
    <xf numFmtId="0" fontId="21" fillId="0" borderId="0" xfId="0" applyFont="1" applyBorder="1" applyAlignment="1">
      <alignment horizontal="right"/>
    </xf>
    <xf numFmtId="2" fontId="21" fillId="0" borderId="6" xfId="0" applyNumberFormat="1" applyFont="1" applyBorder="1" applyAlignment="1"/>
    <xf numFmtId="0" fontId="18" fillId="0" borderId="0" xfId="0" applyFont="1" applyFill="1" applyBorder="1" applyAlignment="1">
      <alignment horizontal="left" vertical="center"/>
    </xf>
    <xf numFmtId="0" fontId="31" fillId="0" borderId="0" xfId="0" applyFont="1"/>
    <xf numFmtId="2" fontId="18" fillId="0" borderId="0" xfId="0" applyNumberFormat="1" applyFont="1"/>
    <xf numFmtId="0" fontId="32" fillId="0" borderId="0" xfId="0" applyFont="1" applyFill="1" applyBorder="1" applyAlignment="1">
      <alignment horizontal="left" vertical="center"/>
    </xf>
    <xf numFmtId="0" fontId="29" fillId="0" borderId="51" xfId="0" applyFont="1" applyBorder="1" applyAlignment="1">
      <alignment horizontal="center" vertical="center"/>
    </xf>
    <xf numFmtId="2" fontId="29" fillId="0" borderId="52" xfId="0" applyNumberFormat="1" applyFont="1" applyBorder="1" applyAlignment="1">
      <alignment horizontal="center" vertical="center" wrapText="1"/>
    </xf>
    <xf numFmtId="0" fontId="29" fillId="0" borderId="56" xfId="0" applyFont="1" applyBorder="1" applyAlignment="1">
      <alignment horizontal="center" vertical="center"/>
    </xf>
    <xf numFmtId="2" fontId="29" fillId="0" borderId="57" xfId="0" applyNumberFormat="1" applyFont="1" applyBorder="1" applyAlignment="1">
      <alignment horizontal="center" vertical="center" wrapText="1"/>
    </xf>
    <xf numFmtId="0" fontId="0" fillId="0" borderId="0" xfId="0"/>
    <xf numFmtId="0" fontId="11" fillId="0" borderId="13" xfId="0" applyFont="1" applyBorder="1" applyAlignment="1">
      <alignment horizontal="right" vertical="center"/>
    </xf>
    <xf numFmtId="0" fontId="24" fillId="0" borderId="30" xfId="0" applyFont="1" applyFill="1" applyBorder="1"/>
    <xf numFmtId="0" fontId="0" fillId="0" borderId="26" xfId="0" applyFont="1" applyBorder="1"/>
    <xf numFmtId="0" fontId="0" fillId="0" borderId="30" xfId="0" applyFont="1" applyFill="1" applyBorder="1"/>
    <xf numFmtId="0" fontId="0" fillId="0" borderId="0" xfId="0"/>
    <xf numFmtId="0" fontId="24" fillId="2" borderId="0" xfId="0" applyFont="1" applyFill="1"/>
    <xf numFmtId="0" fontId="0" fillId="0" borderId="0" xfId="0"/>
    <xf numFmtId="0" fontId="0" fillId="0" borderId="4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10" fillId="0" borderId="4" xfId="0" applyFont="1" applyBorder="1" applyAlignment="1"/>
    <xf numFmtId="0" fontId="10" fillId="0" borderId="8" xfId="0" applyFont="1" applyBorder="1" applyAlignment="1"/>
    <xf numFmtId="0" fontId="10" fillId="0" borderId="6" xfId="0" applyFont="1" applyBorder="1" applyAlignment="1"/>
    <xf numFmtId="0" fontId="10" fillId="0" borderId="2" xfId="0" applyFont="1" applyBorder="1" applyAlignment="1"/>
    <xf numFmtId="0" fontId="10" fillId="0" borderId="4" xfId="0" applyFont="1" applyBorder="1"/>
    <xf numFmtId="0" fontId="24" fillId="11" borderId="0" xfId="0" applyFont="1" applyFill="1"/>
    <xf numFmtId="0" fontId="10" fillId="0" borderId="19" xfId="0" applyFont="1" applyFill="1" applyBorder="1" applyAlignment="1">
      <alignment horizontal="left" vertical="center"/>
    </xf>
    <xf numFmtId="2" fontId="21" fillId="0" borderId="0" xfId="0" applyNumberFormat="1" applyFont="1" applyBorder="1"/>
    <xf numFmtId="0" fontId="10" fillId="0" borderId="19" xfId="0" applyFont="1" applyBorder="1" applyAlignment="1">
      <alignment horizontal="left" vertical="center"/>
    </xf>
    <xf numFmtId="0" fontId="10" fillId="0" borderId="22" xfId="0" applyFont="1" applyBorder="1" applyAlignment="1">
      <alignment horizontal="left" vertical="center"/>
    </xf>
    <xf numFmtId="0" fontId="10" fillId="2" borderId="19" xfId="0" applyFont="1" applyFill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10" fillId="0" borderId="19" xfId="1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left" wrapText="1"/>
    </xf>
    <xf numFmtId="0" fontId="10" fillId="3" borderId="19" xfId="1" applyFont="1" applyFill="1" applyBorder="1" applyAlignment="1">
      <alignment horizontal="left" vertical="center"/>
    </xf>
    <xf numFmtId="0" fontId="10" fillId="0" borderId="21" xfId="0" applyFont="1" applyBorder="1" applyAlignment="1">
      <alignment horizontal="left" vertical="center"/>
    </xf>
    <xf numFmtId="0" fontId="25" fillId="0" borderId="37" xfId="0" applyFont="1" applyBorder="1" applyAlignment="1">
      <alignment horizontal="center" vertical="center" wrapText="1"/>
    </xf>
    <xf numFmtId="0" fontId="0" fillId="0" borderId="0" xfId="0"/>
    <xf numFmtId="0" fontId="16" fillId="0" borderId="24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/>
    </xf>
    <xf numFmtId="0" fontId="9" fillId="2" borderId="4" xfId="0" applyFont="1" applyFill="1" applyBorder="1" applyAlignment="1">
      <alignment horizontal="left" vertical="center"/>
    </xf>
    <xf numFmtId="0" fontId="33" fillId="0" borderId="4" xfId="0" applyFont="1" applyBorder="1" applyAlignment="1">
      <alignment wrapText="1"/>
    </xf>
    <xf numFmtId="2" fontId="33" fillId="0" borderId="3" xfId="0" applyNumberFormat="1" applyFont="1" applyBorder="1" applyAlignment="1"/>
    <xf numFmtId="2" fontId="33" fillId="0" borderId="9" xfId="0" applyNumberFormat="1" applyFont="1" applyBorder="1" applyAlignment="1"/>
    <xf numFmtId="2" fontId="33" fillId="0" borderId="1" xfId="0" applyNumberFormat="1" applyFont="1" applyBorder="1" applyAlignment="1"/>
    <xf numFmtId="0" fontId="29" fillId="0" borderId="61" xfId="0" applyFont="1" applyFill="1" applyBorder="1" applyAlignment="1">
      <alignment horizontal="center" vertical="center"/>
    </xf>
    <xf numFmtId="0" fontId="20" fillId="0" borderId="4" xfId="0" applyFont="1" applyBorder="1" applyAlignment="1">
      <alignment horizontal="left" vertical="center"/>
    </xf>
    <xf numFmtId="0" fontId="0" fillId="0" borderId="6" xfId="0" applyFont="1" applyBorder="1" applyAlignment="1">
      <alignment horizontal="right"/>
    </xf>
    <xf numFmtId="0" fontId="0" fillId="0" borderId="10" xfId="0" applyFont="1" applyBorder="1" applyAlignment="1">
      <alignment horizontal="right"/>
    </xf>
    <xf numFmtId="2" fontId="0" fillId="0" borderId="3" xfId="0" applyNumberFormat="1" applyFont="1" applyBorder="1" applyAlignment="1">
      <alignment horizontal="right"/>
    </xf>
    <xf numFmtId="0" fontId="13" fillId="0" borderId="4" xfId="10" applyNumberFormat="1" applyFont="1" applyBorder="1" applyAlignment="1">
      <alignment horizontal="right"/>
    </xf>
    <xf numFmtId="0" fontId="0" fillId="0" borderId="4" xfId="0" applyFont="1" applyBorder="1" applyAlignment="1">
      <alignment horizontal="right"/>
    </xf>
    <xf numFmtId="0" fontId="22" fillId="5" borderId="4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left" vertical="center"/>
    </xf>
    <xf numFmtId="0" fontId="22" fillId="0" borderId="24" xfId="0" applyFont="1" applyBorder="1"/>
    <xf numFmtId="0" fontId="0" fillId="0" borderId="2" xfId="0" applyFont="1" applyBorder="1" applyAlignment="1">
      <alignment horizontal="right"/>
    </xf>
    <xf numFmtId="0" fontId="22" fillId="5" borderId="2" xfId="0" applyFont="1" applyFill="1" applyBorder="1" applyAlignment="1">
      <alignment horizontal="right" vertical="center"/>
    </xf>
    <xf numFmtId="0" fontId="0" fillId="0" borderId="12" xfId="0" applyFont="1" applyBorder="1" applyAlignment="1"/>
    <xf numFmtId="0" fontId="14" fillId="0" borderId="12" xfId="0" applyFont="1" applyBorder="1" applyAlignment="1">
      <alignment horizontal="left" vertical="center"/>
    </xf>
    <xf numFmtId="0" fontId="0" fillId="0" borderId="49" xfId="0" applyFont="1" applyBorder="1" applyAlignment="1">
      <alignment horizontal="right"/>
    </xf>
    <xf numFmtId="2" fontId="0" fillId="0" borderId="27" xfId="0" applyNumberFormat="1" applyFont="1" applyBorder="1" applyAlignment="1"/>
    <xf numFmtId="2" fontId="0" fillId="0" borderId="9" xfId="0" applyNumberFormat="1" applyFont="1" applyBorder="1" applyAlignment="1">
      <alignment horizontal="right"/>
    </xf>
    <xf numFmtId="2" fontId="33" fillId="0" borderId="7" xfId="0" applyNumberFormat="1" applyFont="1" applyBorder="1" applyAlignment="1"/>
    <xf numFmtId="0" fontId="26" fillId="0" borderId="64" xfId="0" applyFont="1" applyBorder="1" applyAlignment="1">
      <alignment horizontal="center" vertical="center" wrapText="1"/>
    </xf>
    <xf numFmtId="0" fontId="26" fillId="0" borderId="40" xfId="0" applyFont="1" applyBorder="1" applyAlignment="1">
      <alignment horizontal="center" wrapText="1"/>
    </xf>
    <xf numFmtId="0" fontId="20" fillId="0" borderId="19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10" fillId="0" borderId="21" xfId="0" applyFont="1" applyFill="1" applyBorder="1" applyAlignment="1">
      <alignment horizontal="left" vertical="center"/>
    </xf>
    <xf numFmtId="0" fontId="16" fillId="0" borderId="58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/>
    </xf>
    <xf numFmtId="0" fontId="8" fillId="2" borderId="19" xfId="0" applyFont="1" applyFill="1" applyBorder="1" applyAlignment="1">
      <alignment horizontal="left" vertical="center"/>
    </xf>
    <xf numFmtId="0" fontId="17" fillId="0" borderId="0" xfId="0" applyFont="1"/>
    <xf numFmtId="2" fontId="10" fillId="2" borderId="4" xfId="0" applyNumberFormat="1" applyFont="1" applyFill="1" applyBorder="1" applyAlignment="1">
      <alignment vertical="center"/>
    </xf>
    <xf numFmtId="0" fontId="23" fillId="0" borderId="59" xfId="0" applyFont="1" applyBorder="1" applyAlignment="1">
      <alignment vertical="center"/>
    </xf>
    <xf numFmtId="0" fontId="23" fillId="0" borderId="26" xfId="0" applyFont="1" applyBorder="1" applyAlignment="1">
      <alignment horizontal="left" vertical="center"/>
    </xf>
    <xf numFmtId="0" fontId="23" fillId="0" borderId="58" xfId="0" applyFont="1" applyBorder="1" applyAlignment="1">
      <alignment horizontal="left" vertical="center"/>
    </xf>
    <xf numFmtId="0" fontId="23" fillId="0" borderId="45" xfId="0" applyFont="1" applyBorder="1" applyAlignment="1">
      <alignment vertical="center"/>
    </xf>
    <xf numFmtId="0" fontId="30" fillId="0" borderId="59" xfId="0" applyFont="1" applyBorder="1" applyAlignment="1">
      <alignment vertical="center"/>
    </xf>
    <xf numFmtId="0" fontId="30" fillId="0" borderId="26" xfId="0" applyFont="1" applyBorder="1" applyAlignment="1">
      <alignment horizontal="left" vertical="center"/>
    </xf>
    <xf numFmtId="0" fontId="30" fillId="0" borderId="58" xfId="0" applyFont="1" applyBorder="1" applyAlignment="1">
      <alignment horizontal="left" vertical="center"/>
    </xf>
    <xf numFmtId="0" fontId="30" fillId="0" borderId="45" xfId="0" applyFont="1" applyBorder="1" applyAlignment="1">
      <alignment vertical="center"/>
    </xf>
    <xf numFmtId="0" fontId="0" fillId="0" borderId="19" xfId="0" applyFont="1" applyBorder="1" applyAlignment="1">
      <alignment vertical="center" wrapText="1"/>
    </xf>
    <xf numFmtId="0" fontId="16" fillId="0" borderId="11" xfId="0" applyFont="1" applyBorder="1" applyAlignment="1">
      <alignment horizontal="center" vertical="center"/>
    </xf>
    <xf numFmtId="0" fontId="29" fillId="0" borderId="26" xfId="0" applyFont="1" applyFill="1" applyBorder="1" applyAlignment="1">
      <alignment horizontal="center" vertical="center" wrapText="1"/>
    </xf>
    <xf numFmtId="0" fontId="29" fillId="0" borderId="58" xfId="0" applyFont="1" applyFill="1" applyBorder="1" applyAlignment="1">
      <alignment horizontal="center" vertical="center" wrapText="1"/>
    </xf>
    <xf numFmtId="0" fontId="29" fillId="0" borderId="45" xfId="0" applyFont="1" applyFill="1" applyBorder="1" applyAlignment="1">
      <alignment horizontal="center" vertical="center" wrapText="1"/>
    </xf>
    <xf numFmtId="2" fontId="29" fillId="0" borderId="51" xfId="0" applyNumberFormat="1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left" vertical="center"/>
    </xf>
    <xf numFmtId="0" fontId="29" fillId="0" borderId="59" xfId="0" applyFont="1" applyFill="1" applyBorder="1" applyAlignment="1">
      <alignment horizontal="center" vertical="center" wrapText="1"/>
    </xf>
    <xf numFmtId="0" fontId="0" fillId="0" borderId="19" xfId="0" applyFont="1" applyBorder="1" applyAlignment="1">
      <alignment horizontal="left" wrapText="1"/>
    </xf>
    <xf numFmtId="0" fontId="10" fillId="0" borderId="63" xfId="0" applyFont="1" applyBorder="1" applyAlignment="1">
      <alignment vertical="center"/>
    </xf>
    <xf numFmtId="2" fontId="23" fillId="0" borderId="51" xfId="0" applyNumberFormat="1" applyFont="1" applyBorder="1" applyAlignment="1">
      <alignment horizontal="left" vertical="center"/>
    </xf>
    <xf numFmtId="2" fontId="30" fillId="0" borderId="51" xfId="0" applyNumberFormat="1" applyFont="1" applyBorder="1" applyAlignment="1">
      <alignment horizontal="left" vertical="center"/>
    </xf>
    <xf numFmtId="2" fontId="10" fillId="2" borderId="4" xfId="0" applyNumberFormat="1" applyFont="1" applyFill="1" applyBorder="1" applyAlignment="1">
      <alignment horizontal="right" vertical="center"/>
    </xf>
    <xf numFmtId="2" fontId="10" fillId="2" borderId="2" xfId="0" applyNumberFormat="1" applyFont="1" applyFill="1" applyBorder="1" applyAlignment="1">
      <alignment horizontal="right" vertical="center"/>
    </xf>
    <xf numFmtId="0" fontId="0" fillId="0" borderId="63" xfId="0" applyBorder="1"/>
    <xf numFmtId="0" fontId="0" fillId="0" borderId="35" xfId="0" applyBorder="1"/>
    <xf numFmtId="0" fontId="23" fillId="0" borderId="0" xfId="0" applyFont="1" applyAlignment="1">
      <alignment horizontal="center"/>
    </xf>
    <xf numFmtId="2" fontId="10" fillId="2" borderId="8" xfId="0" applyNumberFormat="1" applyFont="1" applyFill="1" applyBorder="1" applyAlignment="1">
      <alignment horizontal="right" vertical="center"/>
    </xf>
    <xf numFmtId="0" fontId="10" fillId="2" borderId="20" xfId="0" applyFont="1" applyFill="1" applyBorder="1" applyAlignment="1">
      <alignment horizontal="left" vertical="center"/>
    </xf>
    <xf numFmtId="0" fontId="0" fillId="0" borderId="25" xfId="0" applyBorder="1"/>
    <xf numFmtId="0" fontId="0" fillId="0" borderId="64" xfId="0" applyBorder="1"/>
    <xf numFmtId="0" fontId="0" fillId="0" borderId="12" xfId="0" applyBorder="1"/>
    <xf numFmtId="0" fontId="0" fillId="0" borderId="10" xfId="0" applyBorder="1"/>
    <xf numFmtId="0" fontId="16" fillId="0" borderId="35" xfId="0" applyFont="1" applyBorder="1" applyAlignment="1">
      <alignment horizontal="center" vertical="center" wrapText="1"/>
    </xf>
    <xf numFmtId="0" fontId="16" fillId="0" borderId="35" xfId="0" applyFont="1" applyBorder="1" applyAlignment="1">
      <alignment vertical="center"/>
    </xf>
    <xf numFmtId="0" fontId="16" fillId="0" borderId="35" xfId="0" applyFont="1" applyBorder="1" applyAlignment="1">
      <alignment horizontal="center" vertical="center"/>
    </xf>
    <xf numFmtId="0" fontId="7" fillId="0" borderId="4" xfId="1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19" xfId="0" applyFont="1" applyFill="1" applyBorder="1" applyAlignment="1">
      <alignment horizontal="left" vertical="center"/>
    </xf>
    <xf numFmtId="2" fontId="16" fillId="0" borderId="10" xfId="0" applyNumberFormat="1" applyFont="1" applyBorder="1" applyAlignment="1">
      <alignment vertical="top"/>
    </xf>
    <xf numFmtId="0" fontId="7" fillId="0" borderId="4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2" fontId="0" fillId="0" borderId="5" xfId="0" applyNumberFormat="1" applyFont="1" applyBorder="1" applyAlignment="1">
      <alignment horizontal="right"/>
    </xf>
    <xf numFmtId="0" fontId="10" fillId="2" borderId="21" xfId="0" applyFont="1" applyFill="1" applyBorder="1" applyAlignment="1">
      <alignment horizontal="left" vertical="center"/>
    </xf>
    <xf numFmtId="2" fontId="10" fillId="0" borderId="12" xfId="0" applyNumberFormat="1" applyFont="1" applyBorder="1" applyAlignment="1">
      <alignment horizontal="right" vertical="center"/>
    </xf>
    <xf numFmtId="2" fontId="10" fillId="0" borderId="4" xfId="0" applyNumberFormat="1" applyFont="1" applyBorder="1" applyAlignment="1">
      <alignment horizontal="right" vertical="center"/>
    </xf>
    <xf numFmtId="2" fontId="0" fillId="0" borderId="4" xfId="0" applyNumberFormat="1" applyFont="1" applyBorder="1" applyAlignment="1">
      <alignment horizontal="right" wrapText="1"/>
    </xf>
    <xf numFmtId="2" fontId="10" fillId="0" borderId="4" xfId="0" applyNumberFormat="1" applyFont="1" applyBorder="1" applyAlignment="1">
      <alignment horizontal="right" vertical="center" wrapText="1"/>
    </xf>
    <xf numFmtId="2" fontId="10" fillId="0" borderId="4" xfId="0" applyNumberFormat="1" applyFont="1" applyFill="1" applyBorder="1" applyAlignment="1">
      <alignment horizontal="right" vertical="center"/>
    </xf>
    <xf numFmtId="2" fontId="8" fillId="0" borderId="4" xfId="0" applyNumberFormat="1" applyFont="1" applyBorder="1" applyAlignment="1">
      <alignment horizontal="right" vertical="center"/>
    </xf>
    <xf numFmtId="2" fontId="10" fillId="3" borderId="4" xfId="1" applyNumberFormat="1" applyFont="1" applyFill="1" applyBorder="1" applyAlignment="1">
      <alignment horizontal="right" vertical="center"/>
    </xf>
    <xf numFmtId="2" fontId="24" fillId="0" borderId="4" xfId="0" applyNumberFormat="1" applyFont="1" applyBorder="1" applyAlignment="1">
      <alignment horizontal="right" wrapText="1"/>
    </xf>
    <xf numFmtId="2" fontId="8" fillId="2" borderId="4" xfId="0" applyNumberFormat="1" applyFont="1" applyFill="1" applyBorder="1" applyAlignment="1">
      <alignment horizontal="right" vertical="center"/>
    </xf>
    <xf numFmtId="2" fontId="10" fillId="0" borderId="4" xfId="0" applyNumberFormat="1" applyFont="1" applyBorder="1" applyAlignment="1">
      <alignment horizontal="right" wrapText="1"/>
    </xf>
    <xf numFmtId="0" fontId="10" fillId="0" borderId="11" xfId="0" applyFont="1" applyBorder="1" applyAlignment="1">
      <alignment horizontal="right" vertical="center"/>
    </xf>
    <xf numFmtId="0" fontId="10" fillId="0" borderId="33" xfId="0" applyFont="1" applyBorder="1" applyAlignment="1">
      <alignment horizontal="right" vertical="center"/>
    </xf>
    <xf numFmtId="0" fontId="10" fillId="0" borderId="63" xfId="0" applyFont="1" applyBorder="1" applyAlignment="1">
      <alignment horizontal="right" vertical="center"/>
    </xf>
    <xf numFmtId="0" fontId="10" fillId="0" borderId="39" xfId="0" applyFont="1" applyBorder="1" applyAlignment="1">
      <alignment horizontal="right" vertical="center"/>
    </xf>
    <xf numFmtId="0" fontId="0" fillId="0" borderId="63" xfId="0" applyFont="1" applyBorder="1" applyAlignment="1">
      <alignment horizontal="right" wrapText="1"/>
    </xf>
    <xf numFmtId="0" fontId="0" fillId="0" borderId="39" xfId="0" applyFont="1" applyBorder="1" applyAlignment="1">
      <alignment horizontal="right" wrapText="1"/>
    </xf>
    <xf numFmtId="0" fontId="10" fillId="0" borderId="63" xfId="0" applyFont="1" applyBorder="1" applyAlignment="1">
      <alignment horizontal="right" vertical="center" wrapText="1"/>
    </xf>
    <xf numFmtId="0" fontId="10" fillId="0" borderId="39" xfId="0" applyFont="1" applyBorder="1" applyAlignment="1">
      <alignment horizontal="right" vertical="center" wrapText="1"/>
    </xf>
    <xf numFmtId="0" fontId="10" fillId="0" borderId="63" xfId="0" applyFont="1" applyFill="1" applyBorder="1" applyAlignment="1">
      <alignment horizontal="right" vertical="center"/>
    </xf>
    <xf numFmtId="0" fontId="10" fillId="0" borderId="39" xfId="0" applyFont="1" applyFill="1" applyBorder="1" applyAlignment="1">
      <alignment horizontal="right" vertical="center"/>
    </xf>
    <xf numFmtId="0" fontId="8" fillId="0" borderId="63" xfId="0" applyFont="1" applyBorder="1" applyAlignment="1">
      <alignment horizontal="right" vertical="center"/>
    </xf>
    <xf numFmtId="0" fontId="8" fillId="0" borderId="39" xfId="0" applyFont="1" applyBorder="1" applyAlignment="1">
      <alignment horizontal="right" vertical="center"/>
    </xf>
    <xf numFmtId="2" fontId="10" fillId="0" borderId="4" xfId="0" applyNumberFormat="1" applyFont="1" applyBorder="1" applyAlignment="1">
      <alignment vertical="center"/>
    </xf>
    <xf numFmtId="2" fontId="0" fillId="0" borderId="4" xfId="0" applyNumberFormat="1" applyFont="1" applyBorder="1" applyAlignment="1">
      <alignment wrapText="1"/>
    </xf>
    <xf numFmtId="2" fontId="10" fillId="0" borderId="4" xfId="0" applyNumberFormat="1" applyFont="1" applyFill="1" applyBorder="1" applyAlignment="1">
      <alignment vertical="center"/>
    </xf>
    <xf numFmtId="0" fontId="24" fillId="0" borderId="63" xfId="0" applyFont="1" applyBorder="1" applyAlignment="1">
      <alignment horizontal="right" wrapText="1"/>
    </xf>
    <xf numFmtId="0" fontId="24" fillId="0" borderId="39" xfId="0" applyFont="1" applyBorder="1" applyAlignment="1">
      <alignment horizontal="right" wrapText="1"/>
    </xf>
    <xf numFmtId="0" fontId="10" fillId="2" borderId="63" xfId="0" applyFont="1" applyFill="1" applyBorder="1" applyAlignment="1">
      <alignment horizontal="right" vertical="center"/>
    </xf>
    <xf numFmtId="0" fontId="10" fillId="2" borderId="39" xfId="0" applyFont="1" applyFill="1" applyBorder="1" applyAlignment="1">
      <alignment horizontal="right" vertical="center"/>
    </xf>
    <xf numFmtId="0" fontId="8" fillId="2" borderId="63" xfId="0" applyFont="1" applyFill="1" applyBorder="1" applyAlignment="1">
      <alignment horizontal="right" vertical="center"/>
    </xf>
    <xf numFmtId="0" fontId="8" fillId="2" borderId="39" xfId="0" applyFont="1" applyFill="1" applyBorder="1" applyAlignment="1">
      <alignment horizontal="right" vertical="center"/>
    </xf>
    <xf numFmtId="0" fontId="10" fillId="2" borderId="66" xfId="0" applyFont="1" applyFill="1" applyBorder="1" applyAlignment="1">
      <alignment horizontal="right" vertical="center"/>
    </xf>
    <xf numFmtId="0" fontId="10" fillId="2" borderId="42" xfId="0" applyFont="1" applyFill="1" applyBorder="1" applyAlignment="1">
      <alignment horizontal="right" vertical="center"/>
    </xf>
    <xf numFmtId="2" fontId="10" fillId="0" borderId="6" xfId="0" applyNumberFormat="1" applyFont="1" applyBorder="1" applyAlignment="1">
      <alignment horizontal="right" vertical="center"/>
    </xf>
    <xf numFmtId="0" fontId="10" fillId="0" borderId="22" xfId="0" applyFont="1" applyBorder="1" applyAlignment="1">
      <alignment horizontal="left" wrapText="1"/>
    </xf>
    <xf numFmtId="2" fontId="10" fillId="0" borderId="2" xfId="0" applyNumberFormat="1" applyFont="1" applyBorder="1" applyAlignment="1">
      <alignment horizontal="right" wrapText="1"/>
    </xf>
    <xf numFmtId="0" fontId="10" fillId="0" borderId="25" xfId="0" applyFont="1" applyBorder="1" applyAlignment="1">
      <alignment horizontal="right" vertical="center"/>
    </xf>
    <xf numFmtId="0" fontId="10" fillId="0" borderId="32" xfId="0" applyFont="1" applyBorder="1" applyAlignment="1">
      <alignment horizontal="right" vertical="center"/>
    </xf>
    <xf numFmtId="0" fontId="10" fillId="0" borderId="63" xfId="0" applyFont="1" applyBorder="1" applyAlignment="1">
      <alignment horizontal="right" wrapText="1"/>
    </xf>
    <xf numFmtId="0" fontId="10" fillId="0" borderId="39" xfId="0" applyFont="1" applyBorder="1" applyAlignment="1">
      <alignment horizontal="right" wrapText="1"/>
    </xf>
    <xf numFmtId="0" fontId="10" fillId="0" borderId="64" xfId="0" applyFont="1" applyBorder="1" applyAlignment="1">
      <alignment horizontal="right" wrapText="1"/>
    </xf>
    <xf numFmtId="0" fontId="10" fillId="0" borderId="40" xfId="0" applyFont="1" applyBorder="1" applyAlignment="1">
      <alignment horizontal="right" wrapText="1"/>
    </xf>
    <xf numFmtId="0" fontId="16" fillId="0" borderId="26" xfId="0" applyFont="1" applyFill="1" applyBorder="1" applyAlignment="1">
      <alignment horizontal="center" vertical="center" wrapText="1"/>
    </xf>
    <xf numFmtId="0" fontId="16" fillId="0" borderId="45" xfId="0" applyFont="1" applyFill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/>
    </xf>
    <xf numFmtId="0" fontId="0" fillId="0" borderId="63" xfId="0" applyFont="1" applyBorder="1" applyAlignment="1">
      <alignment horizontal="right" vertical="center" wrapText="1"/>
    </xf>
    <xf numFmtId="0" fontId="0" fillId="0" borderId="39" xfId="0" applyFont="1" applyBorder="1" applyAlignment="1">
      <alignment horizontal="right" vertical="center" wrapText="1"/>
    </xf>
    <xf numFmtId="2" fontId="0" fillId="0" borderId="4" xfId="0" applyNumberFormat="1" applyFont="1" applyBorder="1" applyAlignment="1">
      <alignment horizontal="right" vertical="center" wrapText="1"/>
    </xf>
    <xf numFmtId="0" fontId="5" fillId="0" borderId="4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10" fillId="2" borderId="54" xfId="0" applyFont="1" applyFill="1" applyBorder="1" applyAlignment="1">
      <alignment horizontal="right" vertical="center"/>
    </xf>
    <xf numFmtId="0" fontId="10" fillId="0" borderId="63" xfId="1" applyFont="1" applyBorder="1" applyAlignment="1">
      <alignment horizontal="right" vertical="center"/>
    </xf>
    <xf numFmtId="0" fontId="10" fillId="0" borderId="39" xfId="1" applyFont="1" applyBorder="1" applyAlignment="1">
      <alignment horizontal="right" vertical="center"/>
    </xf>
    <xf numFmtId="0" fontId="20" fillId="0" borderId="63" xfId="0" applyFont="1" applyBorder="1" applyAlignment="1">
      <alignment horizontal="right" vertical="center"/>
    </xf>
    <xf numFmtId="0" fontId="10" fillId="3" borderId="63" xfId="1" applyFont="1" applyFill="1" applyBorder="1" applyAlignment="1">
      <alignment horizontal="right" vertical="center"/>
    </xf>
    <xf numFmtId="2" fontId="10" fillId="0" borderId="4" xfId="1" applyNumberFormat="1" applyFont="1" applyBorder="1" applyAlignment="1">
      <alignment horizontal="right" vertical="center"/>
    </xf>
    <xf numFmtId="2" fontId="20" fillId="0" borderId="4" xfId="0" applyNumberFormat="1" applyFont="1" applyBorder="1" applyAlignment="1">
      <alignment horizontal="right" vertical="center"/>
    </xf>
    <xf numFmtId="2" fontId="10" fillId="2" borderId="6" xfId="0" applyNumberFormat="1" applyFont="1" applyFill="1" applyBorder="1" applyAlignment="1">
      <alignment horizontal="right" vertical="center"/>
    </xf>
    <xf numFmtId="0" fontId="0" fillId="0" borderId="22" xfId="0" applyFont="1" applyBorder="1" applyAlignment="1">
      <alignment vertical="center" wrapText="1"/>
    </xf>
    <xf numFmtId="0" fontId="0" fillId="0" borderId="64" xfId="0" applyFont="1" applyBorder="1" applyAlignment="1">
      <alignment horizontal="right" vertical="center" wrapText="1"/>
    </xf>
    <xf numFmtId="2" fontId="0" fillId="0" borderId="2" xfId="0" applyNumberFormat="1" applyFont="1" applyBorder="1" applyAlignment="1">
      <alignment horizontal="right" vertical="center" wrapText="1"/>
    </xf>
    <xf numFmtId="0" fontId="0" fillId="0" borderId="40" xfId="0" applyFont="1" applyBorder="1" applyAlignment="1">
      <alignment horizontal="right" vertical="center" wrapText="1"/>
    </xf>
    <xf numFmtId="0" fontId="23" fillId="0" borderId="0" xfId="0" applyFont="1" applyAlignment="1">
      <alignment horizontal="center"/>
    </xf>
    <xf numFmtId="0" fontId="25" fillId="0" borderId="0" xfId="0" applyFont="1" applyBorder="1" applyAlignment="1">
      <alignment horizontal="center" vertical="center"/>
    </xf>
    <xf numFmtId="0" fontId="0" fillId="0" borderId="49" xfId="0" applyBorder="1"/>
    <xf numFmtId="0" fontId="0" fillId="0" borderId="68" xfId="0" applyBorder="1"/>
    <xf numFmtId="0" fontId="0" fillId="0" borderId="69" xfId="0" applyBorder="1"/>
    <xf numFmtId="0" fontId="0" fillId="0" borderId="70" xfId="0" applyBorder="1"/>
    <xf numFmtId="0" fontId="0" fillId="0" borderId="71" xfId="0" applyBorder="1"/>
    <xf numFmtId="0" fontId="0" fillId="0" borderId="31" xfId="0" applyBorder="1"/>
    <xf numFmtId="0" fontId="0" fillId="0" borderId="66" xfId="0" applyBorder="1"/>
    <xf numFmtId="0" fontId="0" fillId="0" borderId="43" xfId="0" applyBorder="1"/>
    <xf numFmtId="0" fontId="25" fillId="0" borderId="12" xfId="0" applyFont="1" applyBorder="1" applyAlignment="1">
      <alignment horizontal="center" vertical="center" wrapText="1"/>
    </xf>
    <xf numFmtId="0" fontId="0" fillId="0" borderId="63" xfId="0" applyFont="1" applyBorder="1" applyAlignment="1">
      <alignment wrapText="1"/>
    </xf>
    <xf numFmtId="0" fontId="0" fillId="0" borderId="39" xfId="0" applyFont="1" applyBorder="1" applyAlignment="1">
      <alignment wrapText="1"/>
    </xf>
    <xf numFmtId="2" fontId="17" fillId="0" borderId="0" xfId="0" applyNumberFormat="1" applyFont="1" applyFill="1" applyBorder="1" applyAlignment="1">
      <alignment horizontal="right" vertical="center"/>
    </xf>
    <xf numFmtId="0" fontId="0" fillId="0" borderId="12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35" xfId="0" applyBorder="1" applyAlignment="1">
      <alignment horizontal="right"/>
    </xf>
    <xf numFmtId="0" fontId="5" fillId="0" borderId="19" xfId="0" applyFont="1" applyBorder="1" applyAlignment="1">
      <alignment horizontal="left" vertical="center"/>
    </xf>
    <xf numFmtId="0" fontId="10" fillId="0" borderId="54" xfId="0" applyFont="1" applyFill="1" applyBorder="1" applyAlignment="1">
      <alignment horizontal="right" vertical="center"/>
    </xf>
    <xf numFmtId="0" fontId="10" fillId="0" borderId="54" xfId="0" applyFont="1" applyBorder="1" applyAlignment="1">
      <alignment horizontal="right" vertical="center"/>
    </xf>
    <xf numFmtId="0" fontId="0" fillId="0" borderId="54" xfId="0" applyFont="1" applyBorder="1" applyAlignment="1">
      <alignment wrapText="1"/>
    </xf>
    <xf numFmtId="0" fontId="10" fillId="0" borderId="28" xfId="0" applyFont="1" applyBorder="1" applyAlignment="1">
      <alignment horizontal="right" vertical="center"/>
    </xf>
    <xf numFmtId="0" fontId="0" fillId="0" borderId="54" xfId="0" applyFont="1" applyBorder="1" applyAlignment="1">
      <alignment horizontal="right" wrapText="1"/>
    </xf>
    <xf numFmtId="0" fontId="10" fillId="0" borderId="54" xfId="0" applyFont="1" applyBorder="1" applyAlignment="1">
      <alignment horizontal="right" wrapText="1"/>
    </xf>
    <xf numFmtId="0" fontId="10" fillId="0" borderId="29" xfId="0" applyFont="1" applyBorder="1" applyAlignment="1">
      <alignment horizontal="right" wrapText="1"/>
    </xf>
    <xf numFmtId="0" fontId="8" fillId="2" borderId="54" xfId="0" applyFont="1" applyFill="1" applyBorder="1" applyAlignment="1">
      <alignment horizontal="right" vertical="center"/>
    </xf>
    <xf numFmtId="0" fontId="24" fillId="0" borderId="54" xfId="0" applyFont="1" applyBorder="1" applyAlignment="1">
      <alignment horizontal="right" wrapText="1"/>
    </xf>
    <xf numFmtId="0" fontId="10" fillId="2" borderId="60" xfId="0" applyFont="1" applyFill="1" applyBorder="1" applyAlignment="1">
      <alignment horizontal="right" vertical="center"/>
    </xf>
    <xf numFmtId="0" fontId="10" fillId="0" borderId="54" xfId="1" applyFont="1" applyBorder="1" applyAlignment="1">
      <alignment horizontal="right" vertical="center"/>
    </xf>
    <xf numFmtId="0" fontId="8" fillId="0" borderId="54" xfId="0" applyFont="1" applyBorder="1" applyAlignment="1">
      <alignment horizontal="right" vertical="center"/>
    </xf>
    <xf numFmtId="0" fontId="7" fillId="0" borderId="63" xfId="0" applyFont="1" applyFill="1" applyBorder="1" applyAlignment="1">
      <alignment horizontal="right" vertical="center"/>
    </xf>
    <xf numFmtId="0" fontId="7" fillId="0" borderId="54" xfId="0" applyFont="1" applyFill="1" applyBorder="1" applyAlignment="1">
      <alignment horizontal="right" vertical="center"/>
    </xf>
    <xf numFmtId="0" fontId="7" fillId="0" borderId="39" xfId="0" applyFont="1" applyFill="1" applyBorder="1" applyAlignment="1">
      <alignment horizontal="right" vertical="center"/>
    </xf>
    <xf numFmtId="0" fontId="10" fillId="0" borderId="46" xfId="0" applyFont="1" applyBorder="1" applyAlignment="1">
      <alignment horizontal="right" vertical="center"/>
    </xf>
    <xf numFmtId="0" fontId="10" fillId="0" borderId="54" xfId="0" applyFont="1" applyBorder="1" applyAlignment="1">
      <alignment horizontal="right" vertical="center" wrapText="1"/>
    </xf>
    <xf numFmtId="0" fontId="16" fillId="0" borderId="62" xfId="0" applyFont="1" applyBorder="1" applyAlignment="1">
      <alignment horizontal="center" vertical="center" wrapText="1"/>
    </xf>
    <xf numFmtId="1" fontId="15" fillId="2" borderId="72" xfId="0" applyNumberFormat="1" applyFont="1" applyFill="1" applyBorder="1" applyAlignment="1">
      <alignment vertical="center"/>
    </xf>
    <xf numFmtId="0" fontId="15" fillId="2" borderId="73" xfId="0" applyFont="1" applyFill="1" applyBorder="1" applyAlignment="1">
      <alignment vertical="center"/>
    </xf>
    <xf numFmtId="0" fontId="15" fillId="2" borderId="74" xfId="0" applyFont="1" applyFill="1" applyBorder="1" applyAlignment="1">
      <alignment vertical="center"/>
    </xf>
    <xf numFmtId="0" fontId="15" fillId="2" borderId="62" xfId="0" applyFont="1" applyFill="1" applyBorder="1" applyAlignment="1">
      <alignment horizontal="left" vertical="center"/>
    </xf>
    <xf numFmtId="0" fontId="15" fillId="2" borderId="75" xfId="0" applyFont="1" applyFill="1" applyBorder="1" applyAlignment="1">
      <alignment vertical="center"/>
    </xf>
    <xf numFmtId="0" fontId="15" fillId="2" borderId="76" xfId="0" applyFont="1" applyFill="1" applyBorder="1" applyAlignment="1">
      <alignment vertical="center"/>
    </xf>
    <xf numFmtId="0" fontId="15" fillId="2" borderId="62" xfId="0" applyFont="1" applyFill="1" applyBorder="1" applyAlignment="1">
      <alignment vertical="center"/>
    </xf>
    <xf numFmtId="0" fontId="16" fillId="2" borderId="62" xfId="0" applyFont="1" applyFill="1" applyBorder="1" applyAlignment="1">
      <alignment horizontal="left" vertical="center"/>
    </xf>
    <xf numFmtId="0" fontId="15" fillId="2" borderId="72" xfId="0" applyFont="1" applyFill="1" applyBorder="1" applyAlignment="1">
      <alignment vertical="center"/>
    </xf>
    <xf numFmtId="0" fontId="0" fillId="0" borderId="54" xfId="0" applyFont="1" applyBorder="1" applyAlignment="1">
      <alignment horizontal="right" vertical="center" wrapText="1"/>
    </xf>
    <xf numFmtId="0" fontId="0" fillId="0" borderId="29" xfId="0" applyFont="1" applyBorder="1" applyAlignment="1">
      <alignment horizontal="right" vertical="center" wrapText="1"/>
    </xf>
    <xf numFmtId="0" fontId="15" fillId="2" borderId="72" xfId="0" applyFont="1" applyFill="1" applyBorder="1" applyAlignment="1">
      <alignment horizontal="right" vertical="center"/>
    </xf>
    <xf numFmtId="0" fontId="15" fillId="2" borderId="75" xfId="0" applyFont="1" applyFill="1" applyBorder="1" applyAlignment="1">
      <alignment horizontal="right" vertical="center"/>
    </xf>
    <xf numFmtId="0" fontId="15" fillId="2" borderId="73" xfId="0" applyFont="1" applyFill="1" applyBorder="1" applyAlignment="1">
      <alignment horizontal="right" vertical="center"/>
    </xf>
    <xf numFmtId="0" fontId="15" fillId="2" borderId="74" xfId="0" applyFont="1" applyFill="1" applyBorder="1" applyAlignment="1">
      <alignment horizontal="righ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0" fillId="0" borderId="10" xfId="0" applyFont="1" applyBorder="1" applyAlignment="1">
      <alignment horizontal="left"/>
    </xf>
    <xf numFmtId="0" fontId="0" fillId="0" borderId="2" xfId="0" applyFont="1" applyBorder="1" applyAlignment="1">
      <alignment horizontal="left"/>
    </xf>
    <xf numFmtId="0" fontId="22" fillId="5" borderId="10" xfId="0" applyFont="1" applyFill="1" applyBorder="1" applyAlignment="1">
      <alignment horizontal="right" vertical="center"/>
    </xf>
    <xf numFmtId="2" fontId="4" fillId="0" borderId="4" xfId="0" applyNumberFormat="1" applyFont="1" applyBorder="1" applyAlignment="1">
      <alignment horizontal="right"/>
    </xf>
    <xf numFmtId="2" fontId="0" fillId="0" borderId="33" xfId="0" applyNumberFormat="1" applyBorder="1" applyAlignment="1">
      <alignment horizontal="right"/>
    </xf>
    <xf numFmtId="2" fontId="0" fillId="0" borderId="39" xfId="0" applyNumberFormat="1" applyBorder="1" applyAlignment="1">
      <alignment horizontal="right"/>
    </xf>
    <xf numFmtId="2" fontId="0" fillId="0" borderId="40" xfId="0" applyNumberFormat="1" applyBorder="1" applyAlignment="1">
      <alignment horizontal="right"/>
    </xf>
    <xf numFmtId="2" fontId="0" fillId="0" borderId="41" xfId="0" applyNumberFormat="1" applyBorder="1" applyAlignment="1">
      <alignment horizontal="right"/>
    </xf>
    <xf numFmtId="2" fontId="0" fillId="0" borderId="42" xfId="0" applyNumberFormat="1" applyBorder="1" applyAlignment="1">
      <alignment horizontal="right"/>
    </xf>
    <xf numFmtId="2" fontId="0" fillId="0" borderId="32" xfId="0" applyNumberFormat="1" applyBorder="1" applyAlignment="1">
      <alignment horizontal="right"/>
    </xf>
    <xf numFmtId="0" fontId="5" fillId="0" borderId="11" xfId="0" applyFont="1" applyBorder="1" applyAlignment="1">
      <alignment horizontal="right" vertical="center"/>
    </xf>
    <xf numFmtId="2" fontId="5" fillId="0" borderId="12" xfId="0" applyNumberFormat="1" applyFont="1" applyBorder="1" applyAlignment="1">
      <alignment horizontal="right" vertical="center"/>
    </xf>
    <xf numFmtId="2" fontId="5" fillId="0" borderId="33" xfId="0" applyNumberFormat="1" applyFont="1" applyBorder="1" applyAlignment="1">
      <alignment horizontal="right" vertical="center"/>
    </xf>
    <xf numFmtId="1" fontId="10" fillId="2" borderId="32" xfId="0" applyNumberFormat="1" applyFont="1" applyFill="1" applyBorder="1" applyAlignment="1">
      <alignment horizontal="right"/>
    </xf>
    <xf numFmtId="2" fontId="20" fillId="0" borderId="39" xfId="0" applyNumberFormat="1" applyFont="1" applyBorder="1" applyAlignment="1">
      <alignment horizontal="right" vertical="center"/>
    </xf>
    <xf numFmtId="1" fontId="10" fillId="2" borderId="39" xfId="0" applyNumberFormat="1" applyFont="1" applyFill="1" applyBorder="1" applyAlignment="1">
      <alignment horizontal="right"/>
    </xf>
    <xf numFmtId="2" fontId="10" fillId="0" borderId="39" xfId="0" applyNumberFormat="1" applyFont="1" applyBorder="1" applyAlignment="1">
      <alignment horizontal="right" vertical="center"/>
    </xf>
    <xf numFmtId="0" fontId="10" fillId="2" borderId="39" xfId="0" applyFont="1" applyFill="1" applyBorder="1" applyAlignment="1">
      <alignment horizontal="right"/>
    </xf>
    <xf numFmtId="2" fontId="10" fillId="2" borderId="39" xfId="0" applyNumberFormat="1" applyFont="1" applyFill="1" applyBorder="1" applyAlignment="1">
      <alignment horizontal="right" vertical="center"/>
    </xf>
    <xf numFmtId="0" fontId="10" fillId="0" borderId="66" xfId="0" applyFont="1" applyBorder="1" applyAlignment="1">
      <alignment horizontal="right" vertical="center"/>
    </xf>
    <xf numFmtId="2" fontId="10" fillId="0" borderId="8" xfId="0" applyNumberFormat="1" applyFont="1" applyBorder="1" applyAlignment="1">
      <alignment horizontal="right" vertical="center"/>
    </xf>
    <xf numFmtId="2" fontId="10" fillId="0" borderId="42" xfId="0" applyNumberFormat="1" applyFont="1" applyBorder="1" applyAlignment="1">
      <alignment horizontal="right" vertical="center"/>
    </xf>
    <xf numFmtId="0" fontId="10" fillId="2" borderId="42" xfId="0" applyFont="1" applyFill="1" applyBorder="1" applyAlignment="1">
      <alignment horizontal="right"/>
    </xf>
    <xf numFmtId="0" fontId="10" fillId="0" borderId="25" xfId="0" applyFont="1" applyFill="1" applyBorder="1" applyAlignment="1">
      <alignment horizontal="right" vertical="center"/>
    </xf>
    <xf numFmtId="2" fontId="10" fillId="0" borderId="6" xfId="0" applyNumberFormat="1" applyFont="1" applyFill="1" applyBorder="1" applyAlignment="1">
      <alignment horizontal="right" vertical="center"/>
    </xf>
    <xf numFmtId="2" fontId="10" fillId="0" borderId="32" xfId="0" applyNumberFormat="1" applyFont="1" applyFill="1" applyBorder="1" applyAlignment="1">
      <alignment horizontal="right" vertical="center"/>
    </xf>
    <xf numFmtId="0" fontId="10" fillId="2" borderId="32" xfId="0" applyFont="1" applyFill="1" applyBorder="1" applyAlignment="1">
      <alignment horizontal="right"/>
    </xf>
    <xf numFmtId="0" fontId="10" fillId="0" borderId="65" xfId="0" applyFont="1" applyFill="1" applyBorder="1" applyAlignment="1">
      <alignment horizontal="right" vertical="center"/>
    </xf>
    <xf numFmtId="2" fontId="10" fillId="0" borderId="10" xfId="0" applyNumberFormat="1" applyFont="1" applyFill="1" applyBorder="1" applyAlignment="1">
      <alignment horizontal="right" vertical="center"/>
    </xf>
    <xf numFmtId="2" fontId="10" fillId="0" borderId="41" xfId="0" applyNumberFormat="1" applyFont="1" applyFill="1" applyBorder="1" applyAlignment="1">
      <alignment horizontal="right" vertical="center"/>
    </xf>
    <xf numFmtId="2" fontId="10" fillId="0" borderId="39" xfId="0" applyNumberFormat="1" applyFont="1" applyFill="1" applyBorder="1" applyAlignment="1">
      <alignment horizontal="right" vertical="center"/>
    </xf>
    <xf numFmtId="0" fontId="10" fillId="0" borderId="64" xfId="0" applyFont="1" applyBorder="1" applyAlignment="1">
      <alignment horizontal="right" vertical="center"/>
    </xf>
    <xf numFmtId="2" fontId="10" fillId="0" borderId="2" xfId="0" applyNumberFormat="1" applyFont="1" applyBorder="1" applyAlignment="1">
      <alignment horizontal="right" vertical="center"/>
    </xf>
    <xf numFmtId="2" fontId="10" fillId="0" borderId="40" xfId="0" applyNumberFormat="1" applyFont="1" applyBorder="1" applyAlignment="1">
      <alignment horizontal="right" vertical="center"/>
    </xf>
    <xf numFmtId="0" fontId="10" fillId="2" borderId="40" xfId="0" applyFont="1" applyFill="1" applyBorder="1" applyAlignment="1">
      <alignment horizontal="right"/>
    </xf>
    <xf numFmtId="2" fontId="10" fillId="0" borderId="32" xfId="0" applyNumberFormat="1" applyFont="1" applyBorder="1" applyAlignment="1">
      <alignment horizontal="right" vertical="center"/>
    </xf>
    <xf numFmtId="0" fontId="10" fillId="2" borderId="41" xfId="0" applyFont="1" applyFill="1" applyBorder="1" applyAlignment="1">
      <alignment horizontal="right"/>
    </xf>
    <xf numFmtId="2" fontId="0" fillId="0" borderId="39" xfId="0" applyNumberFormat="1" applyFont="1" applyBorder="1" applyAlignment="1">
      <alignment horizontal="right" wrapText="1"/>
    </xf>
    <xf numFmtId="0" fontId="0" fillId="0" borderId="25" xfId="0" applyFont="1" applyBorder="1" applyAlignment="1">
      <alignment horizontal="right" wrapText="1"/>
    </xf>
    <xf numFmtId="2" fontId="0" fillId="0" borderId="6" xfId="0" applyNumberFormat="1" applyFont="1" applyBorder="1" applyAlignment="1">
      <alignment horizontal="right" wrapText="1"/>
    </xf>
    <xf numFmtId="2" fontId="0" fillId="0" borderId="32" xfId="0" applyNumberFormat="1" applyFont="1" applyBorder="1" applyAlignment="1">
      <alignment horizontal="right" wrapText="1"/>
    </xf>
    <xf numFmtId="2" fontId="8" fillId="2" borderId="39" xfId="0" applyNumberFormat="1" applyFont="1" applyFill="1" applyBorder="1" applyAlignment="1">
      <alignment horizontal="right" vertical="center"/>
    </xf>
    <xf numFmtId="0" fontId="0" fillId="0" borderId="64" xfId="0" applyFont="1" applyBorder="1" applyAlignment="1">
      <alignment horizontal="right" wrapText="1"/>
    </xf>
    <xf numFmtId="2" fontId="0" fillId="0" borderId="2" xfId="0" applyNumberFormat="1" applyFont="1" applyBorder="1" applyAlignment="1">
      <alignment horizontal="right" wrapText="1"/>
    </xf>
    <xf numFmtId="2" fontId="0" fillId="0" borderId="40" xfId="0" applyNumberFormat="1" applyFont="1" applyBorder="1" applyAlignment="1">
      <alignment horizontal="right" wrapText="1"/>
    </xf>
    <xf numFmtId="0" fontId="10" fillId="2" borderId="25" xfId="0" applyFont="1" applyFill="1" applyBorder="1" applyAlignment="1">
      <alignment horizontal="right" vertical="center"/>
    </xf>
    <xf numFmtId="2" fontId="10" fillId="2" borderId="32" xfId="0" applyNumberFormat="1" applyFont="1" applyFill="1" applyBorder="1" applyAlignment="1">
      <alignment horizontal="right" vertical="center"/>
    </xf>
    <xf numFmtId="0" fontId="10" fillId="0" borderId="65" xfId="0" applyFont="1" applyBorder="1" applyAlignment="1">
      <alignment horizontal="right" vertical="center"/>
    </xf>
    <xf numFmtId="2" fontId="10" fillId="0" borderId="10" xfId="0" applyNumberFormat="1" applyFont="1" applyBorder="1" applyAlignment="1">
      <alignment horizontal="right" vertical="center"/>
    </xf>
    <xf numFmtId="2" fontId="10" fillId="0" borderId="41" xfId="0" applyNumberFormat="1" applyFont="1" applyBorder="1" applyAlignment="1">
      <alignment horizontal="right" vertical="center"/>
    </xf>
    <xf numFmtId="0" fontId="10" fillId="2" borderId="65" xfId="0" applyFont="1" applyFill="1" applyBorder="1" applyAlignment="1">
      <alignment horizontal="right" vertical="center"/>
    </xf>
    <xf numFmtId="2" fontId="10" fillId="2" borderId="10" xfId="0" applyNumberFormat="1" applyFont="1" applyFill="1" applyBorder="1" applyAlignment="1">
      <alignment horizontal="right" vertical="center"/>
    </xf>
    <xf numFmtId="2" fontId="10" fillId="2" borderId="41" xfId="0" applyNumberFormat="1" applyFont="1" applyFill="1" applyBorder="1" applyAlignment="1">
      <alignment horizontal="right" vertical="center"/>
    </xf>
    <xf numFmtId="0" fontId="0" fillId="0" borderId="65" xfId="0" applyFont="1" applyBorder="1" applyAlignment="1">
      <alignment horizontal="right" wrapText="1"/>
    </xf>
    <xf numFmtId="2" fontId="0" fillId="0" borderId="10" xfId="0" applyNumberFormat="1" applyFont="1" applyBorder="1" applyAlignment="1">
      <alignment horizontal="right" wrapText="1"/>
    </xf>
    <xf numFmtId="2" fontId="0" fillId="0" borderId="41" xfId="0" applyNumberFormat="1" applyFont="1" applyBorder="1" applyAlignment="1">
      <alignment horizontal="right" wrapText="1"/>
    </xf>
    <xf numFmtId="0" fontId="10" fillId="0" borderId="65" xfId="0" applyFont="1" applyBorder="1" applyAlignment="1">
      <alignment horizontal="right" vertical="center" wrapText="1"/>
    </xf>
    <xf numFmtId="2" fontId="10" fillId="0" borderId="10" xfId="0" applyNumberFormat="1" applyFont="1" applyBorder="1" applyAlignment="1">
      <alignment horizontal="right" vertical="center" wrapText="1"/>
    </xf>
    <xf numFmtId="2" fontId="10" fillId="0" borderId="41" xfId="0" applyNumberFormat="1" applyFont="1" applyBorder="1" applyAlignment="1">
      <alignment horizontal="right" vertical="center" wrapText="1"/>
    </xf>
    <xf numFmtId="2" fontId="24" fillId="0" borderId="39" xfId="0" applyNumberFormat="1" applyFont="1" applyBorder="1" applyAlignment="1">
      <alignment horizontal="right" wrapText="1"/>
    </xf>
    <xf numFmtId="0" fontId="10" fillId="2" borderId="22" xfId="0" applyFont="1" applyFill="1" applyBorder="1" applyAlignment="1">
      <alignment horizontal="left" vertical="center"/>
    </xf>
    <xf numFmtId="0" fontId="10" fillId="2" borderId="64" xfId="0" applyFont="1" applyFill="1" applyBorder="1" applyAlignment="1">
      <alignment horizontal="right" vertical="center"/>
    </xf>
    <xf numFmtId="2" fontId="10" fillId="2" borderId="40" xfId="0" applyNumberFormat="1" applyFont="1" applyFill="1" applyBorder="1" applyAlignment="1">
      <alignment horizontal="right" vertical="center"/>
    </xf>
    <xf numFmtId="2" fontId="10" fillId="3" borderId="39" xfId="1" applyNumberFormat="1" applyFont="1" applyFill="1" applyBorder="1" applyAlignment="1">
      <alignment horizontal="right" vertical="center"/>
    </xf>
    <xf numFmtId="0" fontId="9" fillId="2" borderId="10" xfId="0" applyFont="1" applyFill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2" fontId="10" fillId="0" borderId="39" xfId="1" applyNumberFormat="1" applyFont="1" applyBorder="1" applyAlignment="1">
      <alignment horizontal="right" vertical="center"/>
    </xf>
    <xf numFmtId="0" fontId="10" fillId="0" borderId="67" xfId="0" applyFont="1" applyBorder="1" applyAlignment="1">
      <alignment horizontal="right" vertical="center"/>
    </xf>
    <xf numFmtId="2" fontId="10" fillId="0" borderId="35" xfId="0" applyNumberFormat="1" applyFont="1" applyBorder="1" applyAlignment="1">
      <alignment horizontal="right" vertical="center"/>
    </xf>
    <xf numFmtId="2" fontId="10" fillId="0" borderId="38" xfId="0" applyNumberFormat="1" applyFont="1" applyBorder="1" applyAlignment="1">
      <alignment horizontal="right" vertical="center"/>
    </xf>
    <xf numFmtId="0" fontId="3" fillId="2" borderId="21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left" vertical="center"/>
    </xf>
    <xf numFmtId="0" fontId="8" fillId="2" borderId="20" xfId="0" applyFont="1" applyFill="1" applyBorder="1" applyAlignment="1">
      <alignment horizontal="left" vertical="center"/>
    </xf>
    <xf numFmtId="0" fontId="8" fillId="2" borderId="66" xfId="0" applyFont="1" applyFill="1" applyBorder="1" applyAlignment="1">
      <alignment horizontal="right" vertical="center"/>
    </xf>
    <xf numFmtId="2" fontId="8" fillId="2" borderId="8" xfId="0" applyNumberFormat="1" applyFont="1" applyFill="1" applyBorder="1" applyAlignment="1">
      <alignment horizontal="right" vertical="center"/>
    </xf>
    <xf numFmtId="2" fontId="8" fillId="2" borderId="42" xfId="0" applyNumberFormat="1" applyFont="1" applyFill="1" applyBorder="1" applyAlignment="1">
      <alignment horizontal="right" vertical="center"/>
    </xf>
    <xf numFmtId="0" fontId="0" fillId="0" borderId="23" xfId="0" applyFont="1" applyBorder="1" applyAlignment="1">
      <alignment wrapText="1"/>
    </xf>
    <xf numFmtId="2" fontId="7" fillId="0" borderId="4" xfId="0" applyNumberFormat="1" applyFont="1" applyFill="1" applyBorder="1" applyAlignment="1">
      <alignment horizontal="right" vertical="center"/>
    </xf>
    <xf numFmtId="0" fontId="5" fillId="0" borderId="63" xfId="0" applyFont="1" applyBorder="1" applyAlignment="1">
      <alignment vertical="center"/>
    </xf>
    <xf numFmtId="2" fontId="5" fillId="0" borderId="4" xfId="0" applyNumberFormat="1" applyFont="1" applyBorder="1" applyAlignment="1">
      <alignment vertical="center"/>
    </xf>
    <xf numFmtId="0" fontId="5" fillId="0" borderId="54" xfId="0" applyFont="1" applyBorder="1" applyAlignment="1">
      <alignment vertical="center"/>
    </xf>
    <xf numFmtId="0" fontId="5" fillId="0" borderId="39" xfId="0" applyFont="1" applyBorder="1" applyAlignment="1">
      <alignment vertical="center"/>
    </xf>
    <xf numFmtId="0" fontId="10" fillId="0" borderId="54" xfId="0" applyFont="1" applyBorder="1" applyAlignment="1">
      <alignment vertical="center"/>
    </xf>
    <xf numFmtId="0" fontId="10" fillId="0" borderId="39" xfId="0" applyFont="1" applyBorder="1" applyAlignment="1">
      <alignment vertical="center"/>
    </xf>
    <xf numFmtId="0" fontId="10" fillId="2" borderId="63" xfId="0" applyFont="1" applyFill="1" applyBorder="1" applyAlignment="1">
      <alignment vertical="center"/>
    </xf>
    <xf numFmtId="0" fontId="10" fillId="2" borderId="54" xfId="0" applyFont="1" applyFill="1" applyBorder="1" applyAlignment="1">
      <alignment vertical="center"/>
    </xf>
    <xf numFmtId="0" fontId="10" fillId="2" borderId="39" xfId="0" applyFont="1" applyFill="1" applyBorder="1" applyAlignment="1">
      <alignment vertical="center"/>
    </xf>
    <xf numFmtId="0" fontId="10" fillId="3" borderId="63" xfId="1" applyFont="1" applyFill="1" applyBorder="1" applyAlignment="1">
      <alignment vertical="center"/>
    </xf>
    <xf numFmtId="2" fontId="10" fillId="3" borderId="4" xfId="1" applyNumberFormat="1" applyFont="1" applyFill="1" applyBorder="1" applyAlignment="1">
      <alignment vertical="center"/>
    </xf>
    <xf numFmtId="0" fontId="10" fillId="3" borderId="54" xfId="1" applyFont="1" applyFill="1" applyBorder="1" applyAlignment="1">
      <alignment vertical="center"/>
    </xf>
    <xf numFmtId="0" fontId="10" fillId="3" borderId="39" xfId="1" applyFont="1" applyFill="1" applyBorder="1" applyAlignment="1">
      <alignment vertical="center"/>
    </xf>
    <xf numFmtId="0" fontId="10" fillId="0" borderId="63" xfId="1" applyFont="1" applyBorder="1" applyAlignment="1">
      <alignment vertical="center"/>
    </xf>
    <xf numFmtId="2" fontId="10" fillId="0" borderId="4" xfId="1" applyNumberFormat="1" applyFont="1" applyBorder="1" applyAlignment="1">
      <alignment vertical="center"/>
    </xf>
    <xf numFmtId="0" fontId="10" fillId="0" borderId="54" xfId="1" applyFont="1" applyBorder="1" applyAlignment="1">
      <alignment vertical="center"/>
    </xf>
    <xf numFmtId="0" fontId="10" fillId="0" borderId="39" xfId="1" applyFont="1" applyBorder="1" applyAlignment="1">
      <alignment vertical="center"/>
    </xf>
    <xf numFmtId="0" fontId="10" fillId="0" borderId="63" xfId="0" applyFont="1" applyFill="1" applyBorder="1" applyAlignment="1">
      <alignment vertical="center"/>
    </xf>
    <xf numFmtId="0" fontId="10" fillId="0" borderId="54" xfId="0" applyFont="1" applyFill="1" applyBorder="1" applyAlignment="1">
      <alignment vertical="center"/>
    </xf>
    <xf numFmtId="0" fontId="10" fillId="0" borderId="39" xfId="0" applyFont="1" applyFill="1" applyBorder="1" applyAlignment="1">
      <alignment vertical="center"/>
    </xf>
    <xf numFmtId="2" fontId="34" fillId="0" borderId="51" xfId="0" applyNumberFormat="1" applyFont="1" applyBorder="1" applyAlignment="1">
      <alignment horizontal="left" vertical="center"/>
    </xf>
    <xf numFmtId="0" fontId="34" fillId="0" borderId="26" xfId="0" applyFont="1" applyBorder="1" applyAlignment="1">
      <alignment horizontal="left" vertical="center"/>
    </xf>
    <xf numFmtId="0" fontId="34" fillId="0" borderId="58" xfId="0" applyFont="1" applyBorder="1" applyAlignment="1">
      <alignment horizontal="left" vertical="center"/>
    </xf>
    <xf numFmtId="0" fontId="34" fillId="0" borderId="45" xfId="0" applyFont="1" applyBorder="1" applyAlignment="1">
      <alignment vertical="center"/>
    </xf>
    <xf numFmtId="0" fontId="25" fillId="0" borderId="26" xfId="0" applyFont="1" applyBorder="1" applyAlignment="1">
      <alignment horizontal="left" vertical="center"/>
    </xf>
    <xf numFmtId="2" fontId="25" fillId="0" borderId="51" xfId="0" applyNumberFormat="1" applyFont="1" applyBorder="1" applyAlignment="1">
      <alignment horizontal="left" vertical="center"/>
    </xf>
    <xf numFmtId="0" fontId="25" fillId="0" borderId="58" xfId="0" applyFont="1" applyBorder="1" applyAlignment="1">
      <alignment vertical="center"/>
    </xf>
    <xf numFmtId="0" fontId="25" fillId="0" borderId="45" xfId="0" applyFont="1" applyBorder="1" applyAlignment="1">
      <alignment vertical="center"/>
    </xf>
    <xf numFmtId="0" fontId="2" fillId="0" borderId="4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0" borderId="35" xfId="0" applyFont="1" applyBorder="1" applyAlignment="1">
      <alignment wrapText="1"/>
    </xf>
    <xf numFmtId="0" fontId="22" fillId="5" borderId="4" xfId="0" applyFont="1" applyFill="1" applyBorder="1" applyAlignment="1">
      <alignment horizontal="center" vertical="center"/>
    </xf>
    <xf numFmtId="0" fontId="22" fillId="5" borderId="5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14" fillId="2" borderId="56" xfId="0" applyFont="1" applyFill="1" applyBorder="1" applyAlignment="1">
      <alignment horizontal="left" vertical="center"/>
    </xf>
    <xf numFmtId="0" fontId="16" fillId="0" borderId="47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 wrapText="1"/>
    </xf>
    <xf numFmtId="0" fontId="16" fillId="0" borderId="48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16" fillId="0" borderId="49" xfId="0" applyFont="1" applyFill="1" applyBorder="1" applyAlignment="1">
      <alignment horizontal="center" vertical="center" wrapText="1"/>
    </xf>
    <xf numFmtId="0" fontId="16" fillId="0" borderId="33" xfId="0" applyFont="1" applyFill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25" fillId="0" borderId="44" xfId="0" applyFont="1" applyBorder="1" applyAlignment="1">
      <alignment horizontal="center"/>
    </xf>
    <xf numFmtId="0" fontId="25" fillId="0" borderId="45" xfId="0" applyFont="1" applyBorder="1" applyAlignment="1">
      <alignment horizontal="center"/>
    </xf>
    <xf numFmtId="0" fontId="25" fillId="0" borderId="11" xfId="0" applyFont="1" applyBorder="1" applyAlignment="1">
      <alignment horizontal="center" vertical="center"/>
    </xf>
    <xf numFmtId="0" fontId="25" fillId="0" borderId="67" xfId="0" applyFont="1" applyBorder="1" applyAlignment="1">
      <alignment horizontal="center" vertical="center"/>
    </xf>
    <xf numFmtId="0" fontId="25" fillId="0" borderId="59" xfId="0" applyFont="1" applyBorder="1" applyAlignment="1">
      <alignment horizontal="center"/>
    </xf>
    <xf numFmtId="0" fontId="26" fillId="0" borderId="33" xfId="0" applyFont="1" applyBorder="1" applyAlignment="1">
      <alignment horizontal="center" vertical="center" wrapText="1"/>
    </xf>
    <xf numFmtId="0" fontId="26" fillId="0" borderId="38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25" fillId="0" borderId="24" xfId="0" applyFont="1" applyBorder="1" applyAlignment="1">
      <alignment horizontal="center" vertical="center"/>
    </xf>
    <xf numFmtId="0" fontId="25" fillId="0" borderId="34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 wrapText="1"/>
    </xf>
    <xf numFmtId="0" fontId="25" fillId="0" borderId="48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/>
    </xf>
    <xf numFmtId="0" fontId="21" fillId="0" borderId="0" xfId="0" applyFont="1" applyAlignment="1">
      <alignment horizontal="right"/>
    </xf>
    <xf numFmtId="0" fontId="21" fillId="0" borderId="0" xfId="0" applyFont="1" applyBorder="1" applyAlignment="1">
      <alignment horizontal="right"/>
    </xf>
    <xf numFmtId="0" fontId="16" fillId="0" borderId="59" xfId="0" applyFont="1" applyBorder="1" applyAlignment="1">
      <alignment horizontal="left"/>
    </xf>
    <xf numFmtId="0" fontId="16" fillId="0" borderId="58" xfId="0" applyFont="1" applyBorder="1" applyAlignment="1">
      <alignment horizontal="left"/>
    </xf>
    <xf numFmtId="0" fontId="16" fillId="0" borderId="27" xfId="0" applyFont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top"/>
    </xf>
    <xf numFmtId="0" fontId="16" fillId="0" borderId="31" xfId="0" applyFont="1" applyBorder="1" applyAlignment="1">
      <alignment horizontal="center" vertical="top"/>
    </xf>
    <xf numFmtId="0" fontId="16" fillId="0" borderId="28" xfId="0" applyFont="1" applyBorder="1" applyAlignment="1">
      <alignment horizontal="center" vertical="top"/>
    </xf>
    <xf numFmtId="0" fontId="16" fillId="0" borderId="12" xfId="0" applyFont="1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24" fillId="0" borderId="10" xfId="0" applyFont="1" applyBorder="1" applyAlignment="1">
      <alignment wrapText="1"/>
    </xf>
    <xf numFmtId="0" fontId="22" fillId="5" borderId="6" xfId="0" applyFont="1" applyFill="1" applyBorder="1" applyAlignment="1">
      <alignment horizontal="right" vertical="center"/>
    </xf>
    <xf numFmtId="2" fontId="33" fillId="0" borderId="5" xfId="0" applyNumberFormat="1" applyFont="1" applyBorder="1" applyAlignment="1"/>
    <xf numFmtId="0" fontId="0" fillId="0" borderId="56" xfId="0" applyFont="1" applyBorder="1" applyAlignment="1"/>
    <xf numFmtId="0" fontId="0" fillId="0" borderId="56" xfId="0" applyFont="1" applyBorder="1" applyAlignment="1">
      <alignment horizontal="right"/>
    </xf>
    <xf numFmtId="0" fontId="33" fillId="0" borderId="6" xfId="0" applyFont="1" applyBorder="1" applyAlignment="1">
      <alignment wrapText="1"/>
    </xf>
    <xf numFmtId="0" fontId="8" fillId="2" borderId="2" xfId="0" applyFont="1" applyFill="1" applyBorder="1" applyAlignment="1">
      <alignment horizontal="left" vertical="center"/>
    </xf>
    <xf numFmtId="0" fontId="8" fillId="2" borderId="10" xfId="0" applyFont="1" applyFill="1" applyBorder="1" applyAlignment="1">
      <alignment horizontal="left" vertical="center"/>
    </xf>
    <xf numFmtId="0" fontId="9" fillId="0" borderId="10" xfId="0" applyFont="1" applyFill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22" fillId="0" borderId="10" xfId="0" applyFont="1" applyBorder="1" applyAlignment="1">
      <alignment horizontal="left" vertical="center"/>
    </xf>
    <xf numFmtId="2" fontId="22" fillId="10" borderId="9" xfId="0" applyNumberFormat="1" applyFont="1" applyFill="1" applyBorder="1"/>
    <xf numFmtId="0" fontId="26" fillId="0" borderId="74" xfId="0" applyFont="1" applyBorder="1" applyAlignment="1">
      <alignment horizontal="center" vertical="center" wrapText="1"/>
    </xf>
    <xf numFmtId="1" fontId="20" fillId="2" borderId="72" xfId="0" applyNumberFormat="1" applyFont="1" applyFill="1" applyBorder="1" applyAlignment="1">
      <alignment horizontal="right"/>
    </xf>
    <xf numFmtId="1" fontId="20" fillId="2" borderId="73" xfId="0" applyNumberFormat="1" applyFont="1" applyFill="1" applyBorder="1" applyAlignment="1">
      <alignment horizontal="right"/>
    </xf>
    <xf numFmtId="1" fontId="20" fillId="2" borderId="76" xfId="0" applyNumberFormat="1" applyFont="1" applyFill="1" applyBorder="1" applyAlignment="1">
      <alignment horizontal="right"/>
    </xf>
    <xf numFmtId="1" fontId="20" fillId="2" borderId="74" xfId="0" applyNumberFormat="1" applyFont="1" applyFill="1" applyBorder="1" applyAlignment="1">
      <alignment horizontal="right"/>
    </xf>
    <xf numFmtId="1" fontId="20" fillId="2" borderId="75" xfId="0" applyNumberFormat="1" applyFont="1" applyFill="1" applyBorder="1" applyAlignment="1">
      <alignment horizontal="right"/>
    </xf>
    <xf numFmtId="0" fontId="16" fillId="0" borderId="72" xfId="0" applyFont="1" applyBorder="1" applyAlignment="1">
      <alignment horizontal="center"/>
    </xf>
    <xf numFmtId="2" fontId="0" fillId="0" borderId="38" xfId="0" applyNumberFormat="1" applyBorder="1" applyAlignment="1">
      <alignment horizontal="right"/>
    </xf>
  </cellXfs>
  <cellStyles count="12">
    <cellStyle name="Excel Built-in Normal" xfId="1"/>
    <cellStyle name="Excel Built-in Normal 1" xfId="5"/>
    <cellStyle name="Excel Built-in Normal 2" xfId="2"/>
    <cellStyle name="TableStyleLight1" xfId="6"/>
    <cellStyle name="Денежный 2" xfId="11"/>
    <cellStyle name="Обычный" xfId="0" builtinId="0"/>
    <cellStyle name="Обычный 2" xfId="7"/>
    <cellStyle name="Обычный 2 2" xfId="8"/>
    <cellStyle name="Обычный 3" xfId="4"/>
    <cellStyle name="Обычный 4" xfId="3"/>
    <cellStyle name="Обычный 4 2" xfId="9"/>
    <cellStyle name="Обычный 5" xfId="10"/>
  </cellStyles>
  <dxfs count="31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0066"/>
      <color rgb="FFCCFF99"/>
      <color rgb="FFD28764"/>
      <color rgb="FF993300"/>
      <color rgb="FFFFFF66"/>
      <color rgb="FFFFCCCC"/>
      <color rgb="FFA0A0A0"/>
      <color rgb="FFFEA4EB"/>
      <color rgb="FFCC3399"/>
      <color rgb="FF66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Английский язык  </a:t>
            </a:r>
            <a:r>
              <a:rPr lang="ru-RU" b="1" baseline="0"/>
              <a:t>11 ЕГЭ 2022</a:t>
            </a:r>
            <a:endParaRPr lang="ru-RU" b="1"/>
          </a:p>
        </c:rich>
      </c:tx>
      <c:layout>
        <c:manualLayout>
          <c:xMode val="edge"/>
          <c:yMode val="edge"/>
          <c:x val="2.1922855075589297E-2"/>
          <c:y val="1.486156335721192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416064475077096E-2"/>
          <c:y val="8.9311964496058091E-2"/>
          <c:w val="0.98019717315874921"/>
          <c:h val="0.56986876640419948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'Англ.яз-11 диаграмма по районам'!$B$4:$B$104</c:f>
              <c:strCache>
                <c:ptCount val="101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МБОУ СШ № 135</c:v>
                </c:pt>
                <c:pt idx="19">
                  <c:v>ЛЕНИНСКИЙ РАЙОН</c:v>
                </c:pt>
                <c:pt idx="20">
                  <c:v>МБОУ Гимназия № 7</c:v>
                </c:pt>
                <c:pt idx="21">
                  <c:v>МАОУ Гимназия № 11 </c:v>
                </c:pt>
                <c:pt idx="22">
                  <c:v>МАОУ Гимназия № 15</c:v>
                </c:pt>
                <c:pt idx="23">
                  <c:v>МБОУ Лицей № 3</c:v>
                </c:pt>
                <c:pt idx="24">
                  <c:v>МАОУ Лицей № 12</c:v>
                </c:pt>
                <c:pt idx="25">
                  <c:v>МБОУ СШ № 13</c:v>
                </c:pt>
                <c:pt idx="26">
                  <c:v>МБОУ СШ № 44</c:v>
                </c:pt>
                <c:pt idx="27">
                  <c:v>МАОУ СШ № 53</c:v>
                </c:pt>
                <c:pt idx="28">
                  <c:v>МБОУ СШ № 64</c:v>
                </c:pt>
                <c:pt idx="29">
                  <c:v>МАОУ СШ № 89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ОКТЯБРЬСКИЙ РАЙОН</c:v>
                </c:pt>
                <c:pt idx="33">
                  <c:v>МАОУ "КУГ № 1 - Универс"</c:v>
                </c:pt>
                <c:pt idx="34">
                  <c:v>МБОУ Гимназия № 3</c:v>
                </c:pt>
                <c:pt idx="35">
                  <c:v>МАОУ Гимназия № 13 "Академ"</c:v>
                </c:pt>
                <c:pt idx="36">
                  <c:v>МАОУ Лицей № 1</c:v>
                </c:pt>
                <c:pt idx="37">
                  <c:v>МБОУ Лицей № 8</c:v>
                </c:pt>
                <c:pt idx="38">
                  <c:v>МБОУ Лицей № 10</c:v>
                </c:pt>
                <c:pt idx="39">
                  <c:v>МАОУ Школа-интернат № 1</c:v>
                </c:pt>
                <c:pt idx="40">
                  <c:v>МБОУ СШ № 3</c:v>
                </c:pt>
                <c:pt idx="41">
                  <c:v>МБОУ СШ № 36</c:v>
                </c:pt>
                <c:pt idx="42">
                  <c:v>МБОУ СШ № 72 </c:v>
                </c:pt>
                <c:pt idx="43">
                  <c:v>МБОУ СШ № 84</c:v>
                </c:pt>
                <c:pt idx="44">
                  <c:v>МБОУ СШ № 95</c:v>
                </c:pt>
                <c:pt idx="45">
                  <c:v>МБОУ СШ № 99</c:v>
                </c:pt>
                <c:pt idx="46">
                  <c:v>МБОУ СШ № 133</c:v>
                </c:pt>
                <c:pt idx="47">
                  <c:v>СВЕРДЛОВСКИЙ РАЙОН</c:v>
                </c:pt>
                <c:pt idx="48">
                  <c:v>МАОУ Гимназия № 14</c:v>
                </c:pt>
                <c:pt idx="49">
                  <c:v>МАОУ Лицей № 9 "Лидер"</c:v>
                </c:pt>
                <c:pt idx="50">
                  <c:v>МБОУ СШ № 6</c:v>
                </c:pt>
                <c:pt idx="51">
                  <c:v>МАОУ СШ № 17</c:v>
                </c:pt>
                <c:pt idx="52">
                  <c:v>МАОУ СШ № 23</c:v>
                </c:pt>
                <c:pt idx="53">
                  <c:v>МБОУ СШ № 34</c:v>
                </c:pt>
                <c:pt idx="54">
                  <c:v>МАОУ СШ № 42</c:v>
                </c:pt>
                <c:pt idx="55">
                  <c:v>МБОУ СШ № 45</c:v>
                </c:pt>
                <c:pt idx="56">
                  <c:v>МБОУ СШ № 62</c:v>
                </c:pt>
                <c:pt idx="57">
                  <c:v>МАОУ СШ № 76</c:v>
                </c:pt>
                <c:pt idx="58">
                  <c:v>МАОУ СШ № 93</c:v>
                </c:pt>
                <c:pt idx="59">
                  <c:v>МАОУ СШ № 137</c:v>
                </c:pt>
                <c:pt idx="60">
                  <c:v>МАОУ СШ № 158</c:v>
                </c:pt>
                <c:pt idx="61">
                  <c:v>СОВЕТСКИЙ РАЙОН</c:v>
                </c:pt>
                <c:pt idx="62">
                  <c:v>МАОУ СШ № 1</c:v>
                </c:pt>
                <c:pt idx="63">
                  <c:v>МБОУ СШ № 5</c:v>
                </c:pt>
                <c:pt idx="64">
                  <c:v>МАОУ СШ № 7</c:v>
                </c:pt>
                <c:pt idx="65">
                  <c:v>МБОУ СШ № 18</c:v>
                </c:pt>
                <c:pt idx="66">
                  <c:v>МАОУ СШ № 24</c:v>
                </c:pt>
                <c:pt idx="67">
                  <c:v>МБОУ СШ № 56</c:v>
                </c:pt>
                <c:pt idx="68">
                  <c:v>МБОУ СШ № 66</c:v>
                </c:pt>
                <c:pt idx="69">
                  <c:v>МБОУ СШ № 69</c:v>
                </c:pt>
                <c:pt idx="70">
                  <c:v>МАОУ СШ № 85</c:v>
                </c:pt>
                <c:pt idx="71">
                  <c:v>МБОУ СШ № 91</c:v>
                </c:pt>
                <c:pt idx="72">
                  <c:v>МБОУ СШ № 98</c:v>
                </c:pt>
                <c:pt idx="73">
                  <c:v>МАОУ СШ № 108</c:v>
                </c:pt>
                <c:pt idx="74">
                  <c:v>МАОУ СШ № 115</c:v>
                </c:pt>
                <c:pt idx="75">
                  <c:v>МАОУ СШ № 121</c:v>
                </c:pt>
                <c:pt idx="76">
                  <c:v>МБОУ СШ № 129</c:v>
                </c:pt>
                <c:pt idx="77">
                  <c:v>МАОУ СШ № 134</c:v>
                </c:pt>
                <c:pt idx="78">
                  <c:v>МАОУ СШ № 139</c:v>
                </c:pt>
                <c:pt idx="79">
                  <c:v>МАОУ СШ № 141</c:v>
                </c:pt>
                <c:pt idx="80">
                  <c:v>МАОУ СШ № 143</c:v>
                </c:pt>
                <c:pt idx="81">
                  <c:v>МАОУ СШ № 144</c:v>
                </c:pt>
                <c:pt idx="82">
                  <c:v>МАОУ СШ № 145</c:v>
                </c:pt>
                <c:pt idx="83">
                  <c:v>МБОУ СШ № 147</c:v>
                </c:pt>
                <c:pt idx="84">
                  <c:v>МАОУ СШ № 149</c:v>
                </c:pt>
                <c:pt idx="85">
                  <c:v>МАОУ СШ № 150</c:v>
                </c:pt>
                <c:pt idx="86">
                  <c:v>МАОУ СШ № 151</c:v>
                </c:pt>
                <c:pt idx="87">
                  <c:v>МАОУ СШ № 152</c:v>
                </c:pt>
                <c:pt idx="88">
                  <c:v>МАОУ СШ № 154</c:v>
                </c:pt>
                <c:pt idx="89">
                  <c:v>МБОУ СШ № 156</c:v>
                </c:pt>
                <c:pt idx="90">
                  <c:v>МБОУ СШ № 157</c:v>
                </c:pt>
                <c:pt idx="91">
                  <c:v>ЦЕНТРАЛЬНЫЙ РАЙОН</c:v>
                </c:pt>
                <c:pt idx="92">
                  <c:v>МАОУ Гимназия № 2</c:v>
                </c:pt>
                <c:pt idx="93">
                  <c:v>МБОУ Гимназия  № 16</c:v>
                </c:pt>
                <c:pt idx="94">
                  <c:v>МБОУ Лицей № 2</c:v>
                </c:pt>
                <c:pt idx="95">
                  <c:v>МБОУ СШ № 4</c:v>
                </c:pt>
                <c:pt idx="96">
                  <c:v>МБОУ СШ № 10 </c:v>
                </c:pt>
                <c:pt idx="97">
                  <c:v>МБОУ СШ № 27</c:v>
                </c:pt>
                <c:pt idx="98">
                  <c:v>МБОУ СШ № 51</c:v>
                </c:pt>
                <c:pt idx="99">
                  <c:v>МАОУ СШ "Комплекс Покровский"</c:v>
                </c:pt>
                <c:pt idx="100">
                  <c:v>МБОУ СШ № 155</c:v>
                </c:pt>
              </c:strCache>
            </c:strRef>
          </c:cat>
          <c:val>
            <c:numRef>
              <c:f>'Англ.яз-11 диаграмма по районам'!$E$4:$E$104</c:f>
              <c:numCache>
                <c:formatCode>Основной</c:formatCode>
                <c:ptCount val="101"/>
                <c:pt idx="0">
                  <c:v>73.010000000000005</c:v>
                </c:pt>
                <c:pt idx="1">
                  <c:v>73.010000000000005</c:v>
                </c:pt>
                <c:pt idx="2">
                  <c:v>73.010000000000005</c:v>
                </c:pt>
                <c:pt idx="3">
                  <c:v>73.010000000000005</c:v>
                </c:pt>
                <c:pt idx="4">
                  <c:v>73.010000000000005</c:v>
                </c:pt>
                <c:pt idx="5">
                  <c:v>73.010000000000005</c:v>
                </c:pt>
                <c:pt idx="6">
                  <c:v>73.010000000000005</c:v>
                </c:pt>
                <c:pt idx="7">
                  <c:v>73.010000000000005</c:v>
                </c:pt>
                <c:pt idx="8">
                  <c:v>73.010000000000005</c:v>
                </c:pt>
                <c:pt idx="9">
                  <c:v>73.010000000000005</c:v>
                </c:pt>
                <c:pt idx="10">
                  <c:v>73.010000000000005</c:v>
                </c:pt>
                <c:pt idx="11">
                  <c:v>73.010000000000005</c:v>
                </c:pt>
                <c:pt idx="12">
                  <c:v>73.010000000000005</c:v>
                </c:pt>
                <c:pt idx="13">
                  <c:v>73.010000000000005</c:v>
                </c:pt>
                <c:pt idx="14">
                  <c:v>73.010000000000005</c:v>
                </c:pt>
                <c:pt idx="15">
                  <c:v>73.010000000000005</c:v>
                </c:pt>
                <c:pt idx="16">
                  <c:v>73.010000000000005</c:v>
                </c:pt>
                <c:pt idx="17">
                  <c:v>73.010000000000005</c:v>
                </c:pt>
                <c:pt idx="18">
                  <c:v>73.010000000000005</c:v>
                </c:pt>
                <c:pt idx="19">
                  <c:v>73.010000000000005</c:v>
                </c:pt>
                <c:pt idx="20">
                  <c:v>73.010000000000005</c:v>
                </c:pt>
                <c:pt idx="21">
                  <c:v>73.010000000000005</c:v>
                </c:pt>
                <c:pt idx="22">
                  <c:v>73.010000000000005</c:v>
                </c:pt>
                <c:pt idx="23">
                  <c:v>73.010000000000005</c:v>
                </c:pt>
                <c:pt idx="24">
                  <c:v>73.010000000000005</c:v>
                </c:pt>
                <c:pt idx="25">
                  <c:v>73.010000000000005</c:v>
                </c:pt>
                <c:pt idx="26">
                  <c:v>73.010000000000005</c:v>
                </c:pt>
                <c:pt idx="27">
                  <c:v>73.010000000000005</c:v>
                </c:pt>
                <c:pt idx="28">
                  <c:v>73.010000000000005</c:v>
                </c:pt>
                <c:pt idx="29">
                  <c:v>73.010000000000005</c:v>
                </c:pt>
                <c:pt idx="30">
                  <c:v>73.010000000000005</c:v>
                </c:pt>
                <c:pt idx="31">
                  <c:v>73.010000000000005</c:v>
                </c:pt>
                <c:pt idx="32">
                  <c:v>73.010000000000005</c:v>
                </c:pt>
                <c:pt idx="33">
                  <c:v>73.010000000000005</c:v>
                </c:pt>
                <c:pt idx="34">
                  <c:v>73.010000000000005</c:v>
                </c:pt>
                <c:pt idx="35">
                  <c:v>73.010000000000005</c:v>
                </c:pt>
                <c:pt idx="36">
                  <c:v>73.010000000000005</c:v>
                </c:pt>
                <c:pt idx="37">
                  <c:v>73.010000000000005</c:v>
                </c:pt>
                <c:pt idx="38">
                  <c:v>73.010000000000005</c:v>
                </c:pt>
                <c:pt idx="39">
                  <c:v>73.010000000000005</c:v>
                </c:pt>
                <c:pt idx="40">
                  <c:v>73.010000000000005</c:v>
                </c:pt>
                <c:pt idx="41">
                  <c:v>73.010000000000005</c:v>
                </c:pt>
                <c:pt idx="42">
                  <c:v>73.010000000000005</c:v>
                </c:pt>
                <c:pt idx="43">
                  <c:v>73.010000000000005</c:v>
                </c:pt>
                <c:pt idx="44">
                  <c:v>73.010000000000005</c:v>
                </c:pt>
                <c:pt idx="45">
                  <c:v>73.010000000000005</c:v>
                </c:pt>
                <c:pt idx="46">
                  <c:v>73.010000000000005</c:v>
                </c:pt>
                <c:pt idx="47">
                  <c:v>73.010000000000005</c:v>
                </c:pt>
                <c:pt idx="48">
                  <c:v>73.010000000000005</c:v>
                </c:pt>
                <c:pt idx="49">
                  <c:v>73.010000000000005</c:v>
                </c:pt>
                <c:pt idx="50">
                  <c:v>73.010000000000005</c:v>
                </c:pt>
                <c:pt idx="51">
                  <c:v>73.010000000000005</c:v>
                </c:pt>
                <c:pt idx="52">
                  <c:v>73.010000000000005</c:v>
                </c:pt>
                <c:pt idx="53">
                  <c:v>73.010000000000005</c:v>
                </c:pt>
                <c:pt idx="54">
                  <c:v>73.010000000000005</c:v>
                </c:pt>
                <c:pt idx="55">
                  <c:v>73.010000000000005</c:v>
                </c:pt>
                <c:pt idx="56">
                  <c:v>73.010000000000005</c:v>
                </c:pt>
                <c:pt idx="57">
                  <c:v>73.010000000000005</c:v>
                </c:pt>
                <c:pt idx="58">
                  <c:v>73.010000000000005</c:v>
                </c:pt>
                <c:pt idx="59">
                  <c:v>73.010000000000005</c:v>
                </c:pt>
                <c:pt idx="60">
                  <c:v>73.010000000000005</c:v>
                </c:pt>
                <c:pt idx="61">
                  <c:v>73.010000000000005</c:v>
                </c:pt>
                <c:pt idx="62">
                  <c:v>73.010000000000005</c:v>
                </c:pt>
                <c:pt idx="63">
                  <c:v>73.010000000000005</c:v>
                </c:pt>
                <c:pt idx="64">
                  <c:v>73.010000000000005</c:v>
                </c:pt>
                <c:pt idx="65">
                  <c:v>73.010000000000005</c:v>
                </c:pt>
                <c:pt idx="66">
                  <c:v>73.010000000000005</c:v>
                </c:pt>
                <c:pt idx="67">
                  <c:v>73.010000000000005</c:v>
                </c:pt>
                <c:pt idx="68">
                  <c:v>73.010000000000005</c:v>
                </c:pt>
                <c:pt idx="69">
                  <c:v>73.010000000000005</c:v>
                </c:pt>
                <c:pt idx="70">
                  <c:v>73.010000000000005</c:v>
                </c:pt>
                <c:pt idx="71">
                  <c:v>73.010000000000005</c:v>
                </c:pt>
                <c:pt idx="72">
                  <c:v>73.010000000000005</c:v>
                </c:pt>
                <c:pt idx="73">
                  <c:v>73.010000000000005</c:v>
                </c:pt>
                <c:pt idx="74">
                  <c:v>73.010000000000005</c:v>
                </c:pt>
                <c:pt idx="75">
                  <c:v>73.010000000000005</c:v>
                </c:pt>
                <c:pt idx="76">
                  <c:v>73.010000000000005</c:v>
                </c:pt>
                <c:pt idx="77">
                  <c:v>73.010000000000005</c:v>
                </c:pt>
                <c:pt idx="78">
                  <c:v>73.010000000000005</c:v>
                </c:pt>
                <c:pt idx="79">
                  <c:v>73.010000000000005</c:v>
                </c:pt>
                <c:pt idx="80">
                  <c:v>73.010000000000005</c:v>
                </c:pt>
                <c:pt idx="81">
                  <c:v>73.010000000000005</c:v>
                </c:pt>
                <c:pt idx="82">
                  <c:v>73.010000000000005</c:v>
                </c:pt>
                <c:pt idx="83">
                  <c:v>73.010000000000005</c:v>
                </c:pt>
                <c:pt idx="84">
                  <c:v>73.010000000000005</c:v>
                </c:pt>
                <c:pt idx="85">
                  <c:v>73.010000000000005</c:v>
                </c:pt>
                <c:pt idx="86">
                  <c:v>73.010000000000005</c:v>
                </c:pt>
                <c:pt idx="87">
                  <c:v>73.010000000000005</c:v>
                </c:pt>
                <c:pt idx="88">
                  <c:v>73.010000000000005</c:v>
                </c:pt>
                <c:pt idx="89">
                  <c:v>73.010000000000005</c:v>
                </c:pt>
                <c:pt idx="90">
                  <c:v>73.010000000000005</c:v>
                </c:pt>
                <c:pt idx="91">
                  <c:v>73.010000000000005</c:v>
                </c:pt>
                <c:pt idx="92">
                  <c:v>73.010000000000005</c:v>
                </c:pt>
                <c:pt idx="93">
                  <c:v>73.010000000000005</c:v>
                </c:pt>
                <c:pt idx="94">
                  <c:v>73.010000000000005</c:v>
                </c:pt>
                <c:pt idx="95">
                  <c:v>73.010000000000005</c:v>
                </c:pt>
                <c:pt idx="96">
                  <c:v>73.010000000000005</c:v>
                </c:pt>
                <c:pt idx="97">
                  <c:v>73.010000000000005</c:v>
                </c:pt>
                <c:pt idx="98">
                  <c:v>73.010000000000005</c:v>
                </c:pt>
                <c:pt idx="99">
                  <c:v>73.010000000000005</c:v>
                </c:pt>
                <c:pt idx="100">
                  <c:v>73.010000000000005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'Англ.яз-11 диаграмма по районам'!$B$4:$B$104</c:f>
              <c:strCache>
                <c:ptCount val="101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МАОУ СШ № 90</c:v>
                </c:pt>
                <c:pt idx="18">
                  <c:v>МБОУ СШ № 135</c:v>
                </c:pt>
                <c:pt idx="19">
                  <c:v>ЛЕНИНСКИЙ РАЙОН</c:v>
                </c:pt>
                <c:pt idx="20">
                  <c:v>МБОУ Гимназия № 7</c:v>
                </c:pt>
                <c:pt idx="21">
                  <c:v>МАОУ Гимназия № 11 </c:v>
                </c:pt>
                <c:pt idx="22">
                  <c:v>МАОУ Гимназия № 15</c:v>
                </c:pt>
                <c:pt idx="23">
                  <c:v>МБОУ Лицей № 3</c:v>
                </c:pt>
                <c:pt idx="24">
                  <c:v>МАОУ Лицей № 12</c:v>
                </c:pt>
                <c:pt idx="25">
                  <c:v>МБОУ СШ № 13</c:v>
                </c:pt>
                <c:pt idx="26">
                  <c:v>МБОУ СШ № 44</c:v>
                </c:pt>
                <c:pt idx="27">
                  <c:v>МАОУ СШ № 53</c:v>
                </c:pt>
                <c:pt idx="28">
                  <c:v>МБОУ СШ № 64</c:v>
                </c:pt>
                <c:pt idx="29">
                  <c:v>МАОУ СШ № 89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ОКТЯБРЬСКИЙ РАЙОН</c:v>
                </c:pt>
                <c:pt idx="33">
                  <c:v>МАОУ "КУГ № 1 - Универс"</c:v>
                </c:pt>
                <c:pt idx="34">
                  <c:v>МБОУ Гимназия № 3</c:v>
                </c:pt>
                <c:pt idx="35">
                  <c:v>МАОУ Гимназия № 13 "Академ"</c:v>
                </c:pt>
                <c:pt idx="36">
                  <c:v>МАОУ Лицей № 1</c:v>
                </c:pt>
                <c:pt idx="37">
                  <c:v>МБОУ Лицей № 8</c:v>
                </c:pt>
                <c:pt idx="38">
                  <c:v>МБОУ Лицей № 10</c:v>
                </c:pt>
                <c:pt idx="39">
                  <c:v>МАОУ Школа-интернат № 1</c:v>
                </c:pt>
                <c:pt idx="40">
                  <c:v>МБОУ СШ № 3</c:v>
                </c:pt>
                <c:pt idx="41">
                  <c:v>МБОУ СШ № 36</c:v>
                </c:pt>
                <c:pt idx="42">
                  <c:v>МБОУ СШ № 72 </c:v>
                </c:pt>
                <c:pt idx="43">
                  <c:v>МБОУ СШ № 84</c:v>
                </c:pt>
                <c:pt idx="44">
                  <c:v>МБОУ СШ № 95</c:v>
                </c:pt>
                <c:pt idx="45">
                  <c:v>МБОУ СШ № 99</c:v>
                </c:pt>
                <c:pt idx="46">
                  <c:v>МБОУ СШ № 133</c:v>
                </c:pt>
                <c:pt idx="47">
                  <c:v>СВЕРДЛОВСКИЙ РАЙОН</c:v>
                </c:pt>
                <c:pt idx="48">
                  <c:v>МАОУ Гимназия № 14</c:v>
                </c:pt>
                <c:pt idx="49">
                  <c:v>МАОУ Лицей № 9 "Лидер"</c:v>
                </c:pt>
                <c:pt idx="50">
                  <c:v>МБОУ СШ № 6</c:v>
                </c:pt>
                <c:pt idx="51">
                  <c:v>МАОУ СШ № 17</c:v>
                </c:pt>
                <c:pt idx="52">
                  <c:v>МАОУ СШ № 23</c:v>
                </c:pt>
                <c:pt idx="53">
                  <c:v>МБОУ СШ № 34</c:v>
                </c:pt>
                <c:pt idx="54">
                  <c:v>МАОУ СШ № 42</c:v>
                </c:pt>
                <c:pt idx="55">
                  <c:v>МБОУ СШ № 45</c:v>
                </c:pt>
                <c:pt idx="56">
                  <c:v>МБОУ СШ № 62</c:v>
                </c:pt>
                <c:pt idx="57">
                  <c:v>МАОУ СШ № 76</c:v>
                </c:pt>
                <c:pt idx="58">
                  <c:v>МАОУ СШ № 93</c:v>
                </c:pt>
                <c:pt idx="59">
                  <c:v>МАОУ СШ № 137</c:v>
                </c:pt>
                <c:pt idx="60">
                  <c:v>МАОУ СШ № 158</c:v>
                </c:pt>
                <c:pt idx="61">
                  <c:v>СОВЕТСКИЙ РАЙОН</c:v>
                </c:pt>
                <c:pt idx="62">
                  <c:v>МАОУ СШ № 1</c:v>
                </c:pt>
                <c:pt idx="63">
                  <c:v>МБОУ СШ № 5</c:v>
                </c:pt>
                <c:pt idx="64">
                  <c:v>МАОУ СШ № 7</c:v>
                </c:pt>
                <c:pt idx="65">
                  <c:v>МБОУ СШ № 18</c:v>
                </c:pt>
                <c:pt idx="66">
                  <c:v>МАОУ СШ № 24</c:v>
                </c:pt>
                <c:pt idx="67">
                  <c:v>МБОУ СШ № 56</c:v>
                </c:pt>
                <c:pt idx="68">
                  <c:v>МБОУ СШ № 66</c:v>
                </c:pt>
                <c:pt idx="69">
                  <c:v>МБОУ СШ № 69</c:v>
                </c:pt>
                <c:pt idx="70">
                  <c:v>МАОУ СШ № 85</c:v>
                </c:pt>
                <c:pt idx="71">
                  <c:v>МБОУ СШ № 91</c:v>
                </c:pt>
                <c:pt idx="72">
                  <c:v>МБОУ СШ № 98</c:v>
                </c:pt>
                <c:pt idx="73">
                  <c:v>МАОУ СШ № 108</c:v>
                </c:pt>
                <c:pt idx="74">
                  <c:v>МАОУ СШ № 115</c:v>
                </c:pt>
                <c:pt idx="75">
                  <c:v>МАОУ СШ № 121</c:v>
                </c:pt>
                <c:pt idx="76">
                  <c:v>МБОУ СШ № 129</c:v>
                </c:pt>
                <c:pt idx="77">
                  <c:v>МАОУ СШ № 134</c:v>
                </c:pt>
                <c:pt idx="78">
                  <c:v>МАОУ СШ № 139</c:v>
                </c:pt>
                <c:pt idx="79">
                  <c:v>МАОУ СШ № 141</c:v>
                </c:pt>
                <c:pt idx="80">
                  <c:v>МАОУ СШ № 143</c:v>
                </c:pt>
                <c:pt idx="81">
                  <c:v>МАОУ СШ № 144</c:v>
                </c:pt>
                <c:pt idx="82">
                  <c:v>МАОУ СШ № 145</c:v>
                </c:pt>
                <c:pt idx="83">
                  <c:v>МБОУ СШ № 147</c:v>
                </c:pt>
                <c:pt idx="84">
                  <c:v>МАОУ СШ № 149</c:v>
                </c:pt>
                <c:pt idx="85">
                  <c:v>МАОУ СШ № 150</c:v>
                </c:pt>
                <c:pt idx="86">
                  <c:v>МАОУ СШ № 151</c:v>
                </c:pt>
                <c:pt idx="87">
                  <c:v>МАОУ СШ № 152</c:v>
                </c:pt>
                <c:pt idx="88">
                  <c:v>МАОУ СШ № 154</c:v>
                </c:pt>
                <c:pt idx="89">
                  <c:v>МБОУ СШ № 156</c:v>
                </c:pt>
                <c:pt idx="90">
                  <c:v>МБОУ СШ № 157</c:v>
                </c:pt>
                <c:pt idx="91">
                  <c:v>ЦЕНТРАЛЬНЫЙ РАЙОН</c:v>
                </c:pt>
                <c:pt idx="92">
                  <c:v>МАОУ Гимназия № 2</c:v>
                </c:pt>
                <c:pt idx="93">
                  <c:v>МБОУ Гимназия  № 16</c:v>
                </c:pt>
                <c:pt idx="94">
                  <c:v>МБОУ Лицей № 2</c:v>
                </c:pt>
                <c:pt idx="95">
                  <c:v>МБОУ СШ № 4</c:v>
                </c:pt>
                <c:pt idx="96">
                  <c:v>МБОУ СШ № 10 </c:v>
                </c:pt>
                <c:pt idx="97">
                  <c:v>МБОУ СШ № 27</c:v>
                </c:pt>
                <c:pt idx="98">
                  <c:v>МБОУ СШ № 51</c:v>
                </c:pt>
                <c:pt idx="99">
                  <c:v>МАОУ СШ "Комплекс Покровский"</c:v>
                </c:pt>
                <c:pt idx="100">
                  <c:v>МБОУ СШ № 155</c:v>
                </c:pt>
              </c:strCache>
            </c:strRef>
          </c:cat>
          <c:val>
            <c:numRef>
              <c:f>'Англ.яз-11 диаграмма по районам'!$D$4:$D$104</c:f>
              <c:numCache>
                <c:formatCode>0,00</c:formatCode>
                <c:ptCount val="101"/>
                <c:pt idx="0">
                  <c:v>70.655174184369059</c:v>
                </c:pt>
                <c:pt idx="1">
                  <c:v>69.330555555555549</c:v>
                </c:pt>
                <c:pt idx="2">
                  <c:v>72.2</c:v>
                </c:pt>
                <c:pt idx="3">
                  <c:v>74.111111111111114</c:v>
                </c:pt>
                <c:pt idx="4">
                  <c:v>70.5</c:v>
                </c:pt>
                <c:pt idx="5">
                  <c:v>78.166666666666671</c:v>
                </c:pt>
                <c:pt idx="6">
                  <c:v>68.333333333333329</c:v>
                </c:pt>
                <c:pt idx="7">
                  <c:v>67.333333333333329</c:v>
                </c:pt>
                <c:pt idx="8">
                  <c:v>49.5</c:v>
                </c:pt>
                <c:pt idx="9">
                  <c:v>74.5</c:v>
                </c:pt>
                <c:pt idx="10">
                  <c:v>73.45</c:v>
                </c:pt>
                <c:pt idx="11">
                  <c:v>80.400000000000006</c:v>
                </c:pt>
                <c:pt idx="12">
                  <c:v>78.599999999999994</c:v>
                </c:pt>
                <c:pt idx="13">
                  <c:v>68</c:v>
                </c:pt>
                <c:pt idx="14">
                  <c:v>72.2</c:v>
                </c:pt>
                <c:pt idx="15">
                  <c:v>74.5</c:v>
                </c:pt>
                <c:pt idx="16">
                  <c:v>65.900000000000006</c:v>
                </c:pt>
                <c:pt idx="17">
                  <c:v>69.5</c:v>
                </c:pt>
                <c:pt idx="18">
                  <c:v>78.5</c:v>
                </c:pt>
                <c:pt idx="19">
                  <c:v>68.866666666666674</c:v>
                </c:pt>
                <c:pt idx="20">
                  <c:v>79.099999999999994</c:v>
                </c:pt>
                <c:pt idx="21">
                  <c:v>86</c:v>
                </c:pt>
                <c:pt idx="22">
                  <c:v>75</c:v>
                </c:pt>
                <c:pt idx="23">
                  <c:v>63.8</c:v>
                </c:pt>
                <c:pt idx="24">
                  <c:v>24</c:v>
                </c:pt>
                <c:pt idx="25">
                  <c:v>68</c:v>
                </c:pt>
                <c:pt idx="26">
                  <c:v>85.3</c:v>
                </c:pt>
                <c:pt idx="27">
                  <c:v>73.8</c:v>
                </c:pt>
                <c:pt idx="28">
                  <c:v>74.599999999999994</c:v>
                </c:pt>
                <c:pt idx="29">
                  <c:v>47</c:v>
                </c:pt>
                <c:pt idx="30">
                  <c:v>72.099999999999994</c:v>
                </c:pt>
                <c:pt idx="31">
                  <c:v>77.7</c:v>
                </c:pt>
                <c:pt idx="32">
                  <c:v>71.028571428571425</c:v>
                </c:pt>
                <c:pt idx="33">
                  <c:v>78.2</c:v>
                </c:pt>
                <c:pt idx="34">
                  <c:v>74</c:v>
                </c:pt>
                <c:pt idx="35">
                  <c:v>81.7</c:v>
                </c:pt>
                <c:pt idx="36">
                  <c:v>76.599999999999994</c:v>
                </c:pt>
                <c:pt idx="37">
                  <c:v>73.7</c:v>
                </c:pt>
                <c:pt idx="38">
                  <c:v>75.8</c:v>
                </c:pt>
                <c:pt idx="39">
                  <c:v>70.3</c:v>
                </c:pt>
                <c:pt idx="40">
                  <c:v>78</c:v>
                </c:pt>
                <c:pt idx="41">
                  <c:v>78</c:v>
                </c:pt>
                <c:pt idx="42">
                  <c:v>52.5</c:v>
                </c:pt>
                <c:pt idx="43">
                  <c:v>66.5</c:v>
                </c:pt>
                <c:pt idx="44">
                  <c:v>60</c:v>
                </c:pt>
                <c:pt idx="45">
                  <c:v>74.599999999999994</c:v>
                </c:pt>
                <c:pt idx="46">
                  <c:v>54.5</c:v>
                </c:pt>
                <c:pt idx="47">
                  <c:v>67.569230769230771</c:v>
                </c:pt>
                <c:pt idx="48">
                  <c:v>78</c:v>
                </c:pt>
                <c:pt idx="49">
                  <c:v>74</c:v>
                </c:pt>
                <c:pt idx="50">
                  <c:v>69.8</c:v>
                </c:pt>
                <c:pt idx="51">
                  <c:v>86.6</c:v>
                </c:pt>
                <c:pt idx="52">
                  <c:v>74.7</c:v>
                </c:pt>
                <c:pt idx="53">
                  <c:v>42</c:v>
                </c:pt>
                <c:pt idx="54">
                  <c:v>68</c:v>
                </c:pt>
                <c:pt idx="55">
                  <c:v>59.3</c:v>
                </c:pt>
                <c:pt idx="56">
                  <c:v>40</c:v>
                </c:pt>
                <c:pt idx="57">
                  <c:v>66</c:v>
                </c:pt>
                <c:pt idx="58">
                  <c:v>74</c:v>
                </c:pt>
                <c:pt idx="59">
                  <c:v>61</c:v>
                </c:pt>
                <c:pt idx="60">
                  <c:v>85</c:v>
                </c:pt>
                <c:pt idx="61">
                  <c:v>70.92068965517241</c:v>
                </c:pt>
                <c:pt idx="62">
                  <c:v>75</c:v>
                </c:pt>
                <c:pt idx="63">
                  <c:v>80</c:v>
                </c:pt>
                <c:pt idx="64">
                  <c:v>76.5</c:v>
                </c:pt>
                <c:pt idx="65">
                  <c:v>76.3</c:v>
                </c:pt>
                <c:pt idx="66">
                  <c:v>61</c:v>
                </c:pt>
                <c:pt idx="67">
                  <c:v>89</c:v>
                </c:pt>
                <c:pt idx="68">
                  <c:v>35</c:v>
                </c:pt>
                <c:pt idx="69">
                  <c:v>71</c:v>
                </c:pt>
                <c:pt idx="70">
                  <c:v>88</c:v>
                </c:pt>
                <c:pt idx="71">
                  <c:v>74.2</c:v>
                </c:pt>
                <c:pt idx="72">
                  <c:v>72</c:v>
                </c:pt>
                <c:pt idx="73">
                  <c:v>63.4</c:v>
                </c:pt>
                <c:pt idx="74">
                  <c:v>65.599999999999994</c:v>
                </c:pt>
                <c:pt idx="75">
                  <c:v>66</c:v>
                </c:pt>
                <c:pt idx="76">
                  <c:v>75</c:v>
                </c:pt>
                <c:pt idx="77">
                  <c:v>60.8</c:v>
                </c:pt>
                <c:pt idx="78">
                  <c:v>68</c:v>
                </c:pt>
                <c:pt idx="79">
                  <c:v>81</c:v>
                </c:pt>
                <c:pt idx="80">
                  <c:v>69.900000000000006</c:v>
                </c:pt>
                <c:pt idx="81">
                  <c:v>72.400000000000006</c:v>
                </c:pt>
                <c:pt idx="82">
                  <c:v>72</c:v>
                </c:pt>
                <c:pt idx="83">
                  <c:v>72.599999999999994</c:v>
                </c:pt>
                <c:pt idx="84">
                  <c:v>72</c:v>
                </c:pt>
                <c:pt idx="85">
                  <c:v>71</c:v>
                </c:pt>
                <c:pt idx="86">
                  <c:v>71</c:v>
                </c:pt>
                <c:pt idx="87">
                  <c:v>80.3</c:v>
                </c:pt>
                <c:pt idx="88">
                  <c:v>70</c:v>
                </c:pt>
                <c:pt idx="89">
                  <c:v>63.7</c:v>
                </c:pt>
                <c:pt idx="90">
                  <c:v>64</c:v>
                </c:pt>
                <c:pt idx="91">
                  <c:v>74.75408385576452</c:v>
                </c:pt>
                <c:pt idx="92">
                  <c:v>79.897959183673464</c:v>
                </c:pt>
                <c:pt idx="93">
                  <c:v>76.400000000000006</c:v>
                </c:pt>
                <c:pt idx="94">
                  <c:v>79.5</c:v>
                </c:pt>
                <c:pt idx="95">
                  <c:v>78.5</c:v>
                </c:pt>
                <c:pt idx="96">
                  <c:v>77.764705882352942</c:v>
                </c:pt>
                <c:pt idx="97">
                  <c:v>56.833333333333336</c:v>
                </c:pt>
                <c:pt idx="98">
                  <c:v>95</c:v>
                </c:pt>
                <c:pt idx="99">
                  <c:v>68.17647058823529</c:v>
                </c:pt>
                <c:pt idx="100">
                  <c:v>60.714285714285715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865408"/>
        <c:axId val="89465216"/>
      </c:lineChart>
      <c:catAx>
        <c:axId val="8886540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465216"/>
        <c:crosses val="autoZero"/>
        <c:auto val="1"/>
        <c:lblAlgn val="ctr"/>
        <c:lblOffset val="100"/>
        <c:noMultiLvlLbl val="0"/>
      </c:catAx>
      <c:valAx>
        <c:axId val="89465216"/>
        <c:scaling>
          <c:orientation val="minMax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8865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0696328328465178"/>
          <c:y val="1.5198823831231622E-2"/>
          <c:w val="0.64247794862871854"/>
          <c:h val="4.229352909833638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Английский язык  </a:t>
            </a:r>
            <a:r>
              <a:rPr lang="ru-RU" b="1" baseline="0"/>
              <a:t>11 ЕГЭ 2022</a:t>
            </a:r>
            <a:endParaRPr lang="ru-RU" b="1"/>
          </a:p>
        </c:rich>
      </c:tx>
      <c:layout>
        <c:manualLayout>
          <c:xMode val="edge"/>
          <c:yMode val="edge"/>
          <c:x val="2.223662763778304E-2"/>
          <c:y val="1.987424190783309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00087304868324E-2"/>
          <c:y val="8.9311964496058091E-2"/>
          <c:w val="0.9796123792777659"/>
          <c:h val="0.55057229578146305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'Англ.яз-11 диаграмма'!$B$4:$B$104</c:f>
              <c:strCache>
                <c:ptCount val="101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МБОУ СШ № 86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МБОУ СШ № 135</c:v>
                </c:pt>
                <c:pt idx="14">
                  <c:v>МАОУ Лицей № 11</c:v>
                </c:pt>
                <c:pt idx="15">
                  <c:v>МАОУ Лицей № 6 "Перспектива"</c:v>
                </c:pt>
                <c:pt idx="16">
                  <c:v>МАОУ СШ № 90</c:v>
                </c:pt>
                <c:pt idx="17">
                  <c:v>МАОУ Гимназия № 10</c:v>
                </c:pt>
                <c:pt idx="18">
                  <c:v>МБОУ СШ № 46</c:v>
                </c:pt>
                <c:pt idx="19">
                  <c:v>ЛЕНИНСКИЙ РАЙОН</c:v>
                </c:pt>
                <c:pt idx="20">
                  <c:v>МАОУ Гимназия № 11 </c:v>
                </c:pt>
                <c:pt idx="21">
                  <c:v>МБОУ СШ № 44</c:v>
                </c:pt>
                <c:pt idx="22">
                  <c:v>МБОУ Гимназия № 7</c:v>
                </c:pt>
                <c:pt idx="23">
                  <c:v>МАОУ СШ № 148</c:v>
                </c:pt>
                <c:pt idx="24">
                  <c:v>МАОУ Гимназия № 15</c:v>
                </c:pt>
                <c:pt idx="25">
                  <c:v>МБОУ СШ № 64</c:v>
                </c:pt>
                <c:pt idx="26">
                  <c:v>МАОУ СШ № 53</c:v>
                </c:pt>
                <c:pt idx="27">
                  <c:v>МБОУ СШ № 94</c:v>
                </c:pt>
                <c:pt idx="28">
                  <c:v>МБОУ СШ № 13</c:v>
                </c:pt>
                <c:pt idx="29">
                  <c:v>МБОУ Лицей № 3</c:v>
                </c:pt>
                <c:pt idx="30">
                  <c:v>МАОУ СШ № 89</c:v>
                </c:pt>
                <c:pt idx="31">
                  <c:v>МАОУ Лицей № 12</c:v>
                </c:pt>
                <c:pt idx="32">
                  <c:v>ОКТЯБРЬСКИЙ РАЙОН</c:v>
                </c:pt>
                <c:pt idx="33">
                  <c:v>МАОУ Гимназия № 13 "Академ"</c:v>
                </c:pt>
                <c:pt idx="34">
                  <c:v>МАОУ "КУГ № 1 - Универс"</c:v>
                </c:pt>
                <c:pt idx="35">
                  <c:v>МБОУ СШ № 3</c:v>
                </c:pt>
                <c:pt idx="36">
                  <c:v>МБОУ СШ № 36</c:v>
                </c:pt>
                <c:pt idx="37">
                  <c:v>МАОУ Лицей № 1</c:v>
                </c:pt>
                <c:pt idx="38">
                  <c:v>МБОУ Лицей № 10</c:v>
                </c:pt>
                <c:pt idx="39">
                  <c:v>МБОУ СШ № 99</c:v>
                </c:pt>
                <c:pt idx="40">
                  <c:v>МБОУ Гимназия № 3</c:v>
                </c:pt>
                <c:pt idx="41">
                  <c:v>МБОУ Лицей № 8</c:v>
                </c:pt>
                <c:pt idx="42">
                  <c:v>МАОУ Школа-интернат № 1</c:v>
                </c:pt>
                <c:pt idx="43">
                  <c:v>МБОУ СШ № 84</c:v>
                </c:pt>
                <c:pt idx="44">
                  <c:v>МБОУ СШ № 95</c:v>
                </c:pt>
                <c:pt idx="45">
                  <c:v>МБОУ СШ № 133</c:v>
                </c:pt>
                <c:pt idx="46">
                  <c:v>МБОУ СШ № 72 </c:v>
                </c:pt>
                <c:pt idx="47">
                  <c:v>СВЕРДЛОВСКИЙ РАЙОН</c:v>
                </c:pt>
                <c:pt idx="48">
                  <c:v>МАОУ СШ № 17</c:v>
                </c:pt>
                <c:pt idx="49">
                  <c:v>МАОУ СШ № 158</c:v>
                </c:pt>
                <c:pt idx="50">
                  <c:v>МАОУ Гимназия № 14</c:v>
                </c:pt>
                <c:pt idx="51">
                  <c:v>МАОУ СШ № 23</c:v>
                </c:pt>
                <c:pt idx="52">
                  <c:v>МАОУ Лицей № 9 "Лидер"</c:v>
                </c:pt>
                <c:pt idx="53">
                  <c:v>МАОУ СШ № 93</c:v>
                </c:pt>
                <c:pt idx="54">
                  <c:v>МБОУ СШ № 6</c:v>
                </c:pt>
                <c:pt idx="55">
                  <c:v>МАОУ СШ № 42</c:v>
                </c:pt>
                <c:pt idx="56">
                  <c:v>МАОУ СШ № 76</c:v>
                </c:pt>
                <c:pt idx="57">
                  <c:v>МАОУ СШ № 137</c:v>
                </c:pt>
                <c:pt idx="58">
                  <c:v>МБОУ СШ № 45</c:v>
                </c:pt>
                <c:pt idx="59">
                  <c:v>МБОУ СШ № 34</c:v>
                </c:pt>
                <c:pt idx="60">
                  <c:v>МБОУ СШ № 62</c:v>
                </c:pt>
                <c:pt idx="61">
                  <c:v>СОВЕТСКИЙ РАЙОН</c:v>
                </c:pt>
                <c:pt idx="62">
                  <c:v>МБОУ СШ № 56</c:v>
                </c:pt>
                <c:pt idx="63">
                  <c:v>МАОУ СШ № 85</c:v>
                </c:pt>
                <c:pt idx="64">
                  <c:v>МАОУ СШ № 141</c:v>
                </c:pt>
                <c:pt idx="65">
                  <c:v>МАОУ СШ № 152</c:v>
                </c:pt>
                <c:pt idx="66">
                  <c:v>МБОУ СШ № 5</c:v>
                </c:pt>
                <c:pt idx="67">
                  <c:v>МАОУ СШ № 7</c:v>
                </c:pt>
                <c:pt idx="68">
                  <c:v>МБОУ СШ № 18</c:v>
                </c:pt>
                <c:pt idx="69">
                  <c:v>МАОУ СШ № 1</c:v>
                </c:pt>
                <c:pt idx="70">
                  <c:v>МБОУ СШ № 129</c:v>
                </c:pt>
                <c:pt idx="71">
                  <c:v>МБОУ СШ № 91</c:v>
                </c:pt>
                <c:pt idx="72">
                  <c:v>МБОУ СШ № 147</c:v>
                </c:pt>
                <c:pt idx="73">
                  <c:v>МАОУ СШ № 144</c:v>
                </c:pt>
                <c:pt idx="74">
                  <c:v>МБОУ СШ № 98</c:v>
                </c:pt>
                <c:pt idx="75">
                  <c:v>МАОУ СШ № 145</c:v>
                </c:pt>
                <c:pt idx="76">
                  <c:v>МАОУ СШ № 149</c:v>
                </c:pt>
                <c:pt idx="77">
                  <c:v>МБОУ СШ № 69</c:v>
                </c:pt>
                <c:pt idx="78">
                  <c:v>МАОУ СШ № 150</c:v>
                </c:pt>
                <c:pt idx="79">
                  <c:v>МАОУ СШ № 151</c:v>
                </c:pt>
                <c:pt idx="80">
                  <c:v>МАОУ СШ № 154</c:v>
                </c:pt>
                <c:pt idx="81">
                  <c:v>МАОУ СШ № 143</c:v>
                </c:pt>
                <c:pt idx="82">
                  <c:v>МАОУ СШ № 139</c:v>
                </c:pt>
                <c:pt idx="83">
                  <c:v>МАОУ СШ № 121</c:v>
                </c:pt>
                <c:pt idx="84">
                  <c:v>МАОУ СШ № 115</c:v>
                </c:pt>
                <c:pt idx="85">
                  <c:v>МБОУ СШ № 157</c:v>
                </c:pt>
                <c:pt idx="86">
                  <c:v>МБОУ СШ № 156</c:v>
                </c:pt>
                <c:pt idx="87">
                  <c:v>МАОУ СШ № 108</c:v>
                </c:pt>
                <c:pt idx="88">
                  <c:v>МАОУ СШ № 24</c:v>
                </c:pt>
                <c:pt idx="89">
                  <c:v>МАОУ СШ № 134</c:v>
                </c:pt>
                <c:pt idx="90">
                  <c:v>МБОУ СШ № 66</c:v>
                </c:pt>
                <c:pt idx="91">
                  <c:v>ЦЕНТРАЛЬНЫЙ РАЙОН</c:v>
                </c:pt>
                <c:pt idx="92">
                  <c:v>МБОУ СШ № 51</c:v>
                </c:pt>
                <c:pt idx="93">
                  <c:v>МАОУ Гимназия № 2</c:v>
                </c:pt>
                <c:pt idx="94">
                  <c:v>МБОУ Лицей № 2</c:v>
                </c:pt>
                <c:pt idx="95">
                  <c:v>МБОУ СШ № 4</c:v>
                </c:pt>
                <c:pt idx="96">
                  <c:v>МБОУ СШ № 10 </c:v>
                </c:pt>
                <c:pt idx="97">
                  <c:v>МБОУ Гимназия  № 16</c:v>
                </c:pt>
                <c:pt idx="98">
                  <c:v>МАОУ СШ "Комплекс Покровский"</c:v>
                </c:pt>
                <c:pt idx="99">
                  <c:v>МБОУ СШ № 155</c:v>
                </c:pt>
                <c:pt idx="100">
                  <c:v>МБОУ СШ № 27</c:v>
                </c:pt>
              </c:strCache>
            </c:strRef>
          </c:cat>
          <c:val>
            <c:numRef>
              <c:f>'Англ.яз-11 диаграмма'!$E$4:$E$104</c:f>
              <c:numCache>
                <c:formatCode>Основной</c:formatCode>
                <c:ptCount val="101"/>
                <c:pt idx="0">
                  <c:v>73.010000000000005</c:v>
                </c:pt>
                <c:pt idx="1">
                  <c:v>73.010000000000005</c:v>
                </c:pt>
                <c:pt idx="2">
                  <c:v>73.010000000000005</c:v>
                </c:pt>
                <c:pt idx="3">
                  <c:v>73.010000000000005</c:v>
                </c:pt>
                <c:pt idx="4">
                  <c:v>73.010000000000005</c:v>
                </c:pt>
                <c:pt idx="5">
                  <c:v>73.010000000000005</c:v>
                </c:pt>
                <c:pt idx="6">
                  <c:v>73.010000000000005</c:v>
                </c:pt>
                <c:pt idx="7">
                  <c:v>73.010000000000005</c:v>
                </c:pt>
                <c:pt idx="8">
                  <c:v>73.010000000000005</c:v>
                </c:pt>
                <c:pt idx="9">
                  <c:v>73.010000000000005</c:v>
                </c:pt>
                <c:pt idx="10">
                  <c:v>73.010000000000005</c:v>
                </c:pt>
                <c:pt idx="11">
                  <c:v>73.010000000000005</c:v>
                </c:pt>
                <c:pt idx="12">
                  <c:v>73.010000000000005</c:v>
                </c:pt>
                <c:pt idx="13">
                  <c:v>73.010000000000005</c:v>
                </c:pt>
                <c:pt idx="14">
                  <c:v>73.010000000000005</c:v>
                </c:pt>
                <c:pt idx="15">
                  <c:v>73.010000000000005</c:v>
                </c:pt>
                <c:pt idx="16">
                  <c:v>73.010000000000005</c:v>
                </c:pt>
                <c:pt idx="17">
                  <c:v>73.010000000000005</c:v>
                </c:pt>
                <c:pt idx="18">
                  <c:v>73.010000000000005</c:v>
                </c:pt>
                <c:pt idx="19">
                  <c:v>73.010000000000005</c:v>
                </c:pt>
                <c:pt idx="20">
                  <c:v>73.010000000000005</c:v>
                </c:pt>
                <c:pt idx="21">
                  <c:v>73.010000000000005</c:v>
                </c:pt>
                <c:pt idx="22">
                  <c:v>73.010000000000005</c:v>
                </c:pt>
                <c:pt idx="23">
                  <c:v>73.010000000000005</c:v>
                </c:pt>
                <c:pt idx="24">
                  <c:v>73.010000000000005</c:v>
                </c:pt>
                <c:pt idx="25">
                  <c:v>73.010000000000005</c:v>
                </c:pt>
                <c:pt idx="26">
                  <c:v>73.010000000000005</c:v>
                </c:pt>
                <c:pt idx="27">
                  <c:v>73.010000000000005</c:v>
                </c:pt>
                <c:pt idx="28">
                  <c:v>73.010000000000005</c:v>
                </c:pt>
                <c:pt idx="29">
                  <c:v>73.010000000000005</c:v>
                </c:pt>
                <c:pt idx="30">
                  <c:v>73.010000000000005</c:v>
                </c:pt>
                <c:pt idx="31">
                  <c:v>73.010000000000005</c:v>
                </c:pt>
                <c:pt idx="32">
                  <c:v>73.010000000000005</c:v>
                </c:pt>
                <c:pt idx="33">
                  <c:v>73.010000000000005</c:v>
                </c:pt>
                <c:pt idx="34">
                  <c:v>73.010000000000005</c:v>
                </c:pt>
                <c:pt idx="35">
                  <c:v>73.010000000000005</c:v>
                </c:pt>
                <c:pt idx="36">
                  <c:v>73.010000000000005</c:v>
                </c:pt>
                <c:pt idx="37">
                  <c:v>73.010000000000005</c:v>
                </c:pt>
                <c:pt idx="38">
                  <c:v>73.010000000000005</c:v>
                </c:pt>
                <c:pt idx="39">
                  <c:v>73.010000000000005</c:v>
                </c:pt>
                <c:pt idx="40">
                  <c:v>73.010000000000005</c:v>
                </c:pt>
                <c:pt idx="41">
                  <c:v>73.010000000000005</c:v>
                </c:pt>
                <c:pt idx="42">
                  <c:v>73.010000000000005</c:v>
                </c:pt>
                <c:pt idx="43">
                  <c:v>73.010000000000005</c:v>
                </c:pt>
                <c:pt idx="44">
                  <c:v>73.010000000000005</c:v>
                </c:pt>
                <c:pt idx="45">
                  <c:v>73.010000000000005</c:v>
                </c:pt>
                <c:pt idx="46">
                  <c:v>73.010000000000005</c:v>
                </c:pt>
                <c:pt idx="47">
                  <c:v>73.010000000000005</c:v>
                </c:pt>
                <c:pt idx="48">
                  <c:v>73.010000000000005</c:v>
                </c:pt>
                <c:pt idx="49">
                  <c:v>73.010000000000005</c:v>
                </c:pt>
                <c:pt idx="50">
                  <c:v>73.010000000000005</c:v>
                </c:pt>
                <c:pt idx="51">
                  <c:v>73.010000000000005</c:v>
                </c:pt>
                <c:pt idx="52">
                  <c:v>73.010000000000005</c:v>
                </c:pt>
                <c:pt idx="53">
                  <c:v>73.010000000000005</c:v>
                </c:pt>
                <c:pt idx="54">
                  <c:v>73.010000000000005</c:v>
                </c:pt>
                <c:pt idx="55">
                  <c:v>73.010000000000005</c:v>
                </c:pt>
                <c:pt idx="56">
                  <c:v>73.010000000000005</c:v>
                </c:pt>
                <c:pt idx="57">
                  <c:v>73.010000000000005</c:v>
                </c:pt>
                <c:pt idx="58">
                  <c:v>73.010000000000005</c:v>
                </c:pt>
                <c:pt idx="59">
                  <c:v>73.010000000000005</c:v>
                </c:pt>
                <c:pt idx="60">
                  <c:v>73.010000000000005</c:v>
                </c:pt>
                <c:pt idx="61">
                  <c:v>73.010000000000005</c:v>
                </c:pt>
                <c:pt idx="62">
                  <c:v>73.010000000000005</c:v>
                </c:pt>
                <c:pt idx="63">
                  <c:v>73.010000000000005</c:v>
                </c:pt>
                <c:pt idx="64">
                  <c:v>73.010000000000005</c:v>
                </c:pt>
                <c:pt idx="65">
                  <c:v>73.010000000000005</c:v>
                </c:pt>
                <c:pt idx="66">
                  <c:v>73.010000000000005</c:v>
                </c:pt>
                <c:pt idx="67">
                  <c:v>73.010000000000005</c:v>
                </c:pt>
                <c:pt idx="68">
                  <c:v>73.010000000000005</c:v>
                </c:pt>
                <c:pt idx="69">
                  <c:v>73.010000000000005</c:v>
                </c:pt>
                <c:pt idx="70">
                  <c:v>73.010000000000005</c:v>
                </c:pt>
                <c:pt idx="71">
                  <c:v>73.010000000000005</c:v>
                </c:pt>
                <c:pt idx="72">
                  <c:v>73.010000000000005</c:v>
                </c:pt>
                <c:pt idx="73">
                  <c:v>73.010000000000005</c:v>
                </c:pt>
                <c:pt idx="74">
                  <c:v>73.010000000000005</c:v>
                </c:pt>
                <c:pt idx="75">
                  <c:v>73.010000000000005</c:v>
                </c:pt>
                <c:pt idx="76">
                  <c:v>73.010000000000005</c:v>
                </c:pt>
                <c:pt idx="77">
                  <c:v>73.010000000000005</c:v>
                </c:pt>
                <c:pt idx="78">
                  <c:v>73.010000000000005</c:v>
                </c:pt>
                <c:pt idx="79">
                  <c:v>73.010000000000005</c:v>
                </c:pt>
                <c:pt idx="80">
                  <c:v>73.010000000000005</c:v>
                </c:pt>
                <c:pt idx="81">
                  <c:v>73.010000000000005</c:v>
                </c:pt>
                <c:pt idx="82">
                  <c:v>73.010000000000005</c:v>
                </c:pt>
                <c:pt idx="83">
                  <c:v>73.010000000000005</c:v>
                </c:pt>
                <c:pt idx="84">
                  <c:v>73.010000000000005</c:v>
                </c:pt>
                <c:pt idx="85">
                  <c:v>73.010000000000005</c:v>
                </c:pt>
                <c:pt idx="86">
                  <c:v>73.010000000000005</c:v>
                </c:pt>
                <c:pt idx="87">
                  <c:v>73.010000000000005</c:v>
                </c:pt>
                <c:pt idx="88">
                  <c:v>73.010000000000005</c:v>
                </c:pt>
                <c:pt idx="89">
                  <c:v>73.010000000000005</c:v>
                </c:pt>
                <c:pt idx="90">
                  <c:v>73.010000000000005</c:v>
                </c:pt>
                <c:pt idx="91">
                  <c:v>73.010000000000005</c:v>
                </c:pt>
                <c:pt idx="92">
                  <c:v>73.010000000000005</c:v>
                </c:pt>
                <c:pt idx="93">
                  <c:v>73.010000000000005</c:v>
                </c:pt>
                <c:pt idx="94">
                  <c:v>73.010000000000005</c:v>
                </c:pt>
                <c:pt idx="95">
                  <c:v>73.010000000000005</c:v>
                </c:pt>
                <c:pt idx="96">
                  <c:v>73.010000000000005</c:v>
                </c:pt>
                <c:pt idx="97">
                  <c:v>73.010000000000005</c:v>
                </c:pt>
                <c:pt idx="98">
                  <c:v>73.010000000000005</c:v>
                </c:pt>
                <c:pt idx="99">
                  <c:v>73.010000000000005</c:v>
                </c:pt>
                <c:pt idx="100">
                  <c:v>73.010000000000005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'Англ.яз-11 диаграмма'!$B$4:$B$104</c:f>
              <c:strCache>
                <c:ptCount val="101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МБОУ СШ № 86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МБОУ СШ № 135</c:v>
                </c:pt>
                <c:pt idx="14">
                  <c:v>МАОУ Лицей № 11</c:v>
                </c:pt>
                <c:pt idx="15">
                  <c:v>МАОУ Лицей № 6 "Перспектива"</c:v>
                </c:pt>
                <c:pt idx="16">
                  <c:v>МАОУ СШ № 90</c:v>
                </c:pt>
                <c:pt idx="17">
                  <c:v>МАОУ Гимназия № 10</c:v>
                </c:pt>
                <c:pt idx="18">
                  <c:v>МБОУ СШ № 46</c:v>
                </c:pt>
                <c:pt idx="19">
                  <c:v>ЛЕНИНСКИЙ РАЙОН</c:v>
                </c:pt>
                <c:pt idx="20">
                  <c:v>МАОУ Гимназия № 11 </c:v>
                </c:pt>
                <c:pt idx="21">
                  <c:v>МБОУ СШ № 44</c:v>
                </c:pt>
                <c:pt idx="22">
                  <c:v>МБОУ Гимназия № 7</c:v>
                </c:pt>
                <c:pt idx="23">
                  <c:v>МАОУ СШ № 148</c:v>
                </c:pt>
                <c:pt idx="24">
                  <c:v>МАОУ Гимназия № 15</c:v>
                </c:pt>
                <c:pt idx="25">
                  <c:v>МБОУ СШ № 64</c:v>
                </c:pt>
                <c:pt idx="26">
                  <c:v>МАОУ СШ № 53</c:v>
                </c:pt>
                <c:pt idx="27">
                  <c:v>МБОУ СШ № 94</c:v>
                </c:pt>
                <c:pt idx="28">
                  <c:v>МБОУ СШ № 13</c:v>
                </c:pt>
                <c:pt idx="29">
                  <c:v>МБОУ Лицей № 3</c:v>
                </c:pt>
                <c:pt idx="30">
                  <c:v>МАОУ СШ № 89</c:v>
                </c:pt>
                <c:pt idx="31">
                  <c:v>МАОУ Лицей № 12</c:v>
                </c:pt>
                <c:pt idx="32">
                  <c:v>ОКТЯБРЬСКИЙ РАЙОН</c:v>
                </c:pt>
                <c:pt idx="33">
                  <c:v>МАОУ Гимназия № 13 "Академ"</c:v>
                </c:pt>
                <c:pt idx="34">
                  <c:v>МАОУ "КУГ № 1 - Универс"</c:v>
                </c:pt>
                <c:pt idx="35">
                  <c:v>МБОУ СШ № 3</c:v>
                </c:pt>
                <c:pt idx="36">
                  <c:v>МБОУ СШ № 36</c:v>
                </c:pt>
                <c:pt idx="37">
                  <c:v>МАОУ Лицей № 1</c:v>
                </c:pt>
                <c:pt idx="38">
                  <c:v>МБОУ Лицей № 10</c:v>
                </c:pt>
                <c:pt idx="39">
                  <c:v>МБОУ СШ № 99</c:v>
                </c:pt>
                <c:pt idx="40">
                  <c:v>МБОУ Гимназия № 3</c:v>
                </c:pt>
                <c:pt idx="41">
                  <c:v>МБОУ Лицей № 8</c:v>
                </c:pt>
                <c:pt idx="42">
                  <c:v>МАОУ Школа-интернат № 1</c:v>
                </c:pt>
                <c:pt idx="43">
                  <c:v>МБОУ СШ № 84</c:v>
                </c:pt>
                <c:pt idx="44">
                  <c:v>МБОУ СШ № 95</c:v>
                </c:pt>
                <c:pt idx="45">
                  <c:v>МБОУ СШ № 133</c:v>
                </c:pt>
                <c:pt idx="46">
                  <c:v>МБОУ СШ № 72 </c:v>
                </c:pt>
                <c:pt idx="47">
                  <c:v>СВЕРДЛОВСКИЙ РАЙОН</c:v>
                </c:pt>
                <c:pt idx="48">
                  <c:v>МАОУ СШ № 17</c:v>
                </c:pt>
                <c:pt idx="49">
                  <c:v>МАОУ СШ № 158</c:v>
                </c:pt>
                <c:pt idx="50">
                  <c:v>МАОУ Гимназия № 14</c:v>
                </c:pt>
                <c:pt idx="51">
                  <c:v>МАОУ СШ № 23</c:v>
                </c:pt>
                <c:pt idx="52">
                  <c:v>МАОУ Лицей № 9 "Лидер"</c:v>
                </c:pt>
                <c:pt idx="53">
                  <c:v>МАОУ СШ № 93</c:v>
                </c:pt>
                <c:pt idx="54">
                  <c:v>МБОУ СШ № 6</c:v>
                </c:pt>
                <c:pt idx="55">
                  <c:v>МАОУ СШ № 42</c:v>
                </c:pt>
                <c:pt idx="56">
                  <c:v>МАОУ СШ № 76</c:v>
                </c:pt>
                <c:pt idx="57">
                  <c:v>МАОУ СШ № 137</c:v>
                </c:pt>
                <c:pt idx="58">
                  <c:v>МБОУ СШ № 45</c:v>
                </c:pt>
                <c:pt idx="59">
                  <c:v>МБОУ СШ № 34</c:v>
                </c:pt>
                <c:pt idx="60">
                  <c:v>МБОУ СШ № 62</c:v>
                </c:pt>
                <c:pt idx="61">
                  <c:v>СОВЕТСКИЙ РАЙОН</c:v>
                </c:pt>
                <c:pt idx="62">
                  <c:v>МБОУ СШ № 56</c:v>
                </c:pt>
                <c:pt idx="63">
                  <c:v>МАОУ СШ № 85</c:v>
                </c:pt>
                <c:pt idx="64">
                  <c:v>МАОУ СШ № 141</c:v>
                </c:pt>
                <c:pt idx="65">
                  <c:v>МАОУ СШ № 152</c:v>
                </c:pt>
                <c:pt idx="66">
                  <c:v>МБОУ СШ № 5</c:v>
                </c:pt>
                <c:pt idx="67">
                  <c:v>МАОУ СШ № 7</c:v>
                </c:pt>
                <c:pt idx="68">
                  <c:v>МБОУ СШ № 18</c:v>
                </c:pt>
                <c:pt idx="69">
                  <c:v>МАОУ СШ № 1</c:v>
                </c:pt>
                <c:pt idx="70">
                  <c:v>МБОУ СШ № 129</c:v>
                </c:pt>
                <c:pt idx="71">
                  <c:v>МБОУ СШ № 91</c:v>
                </c:pt>
                <c:pt idx="72">
                  <c:v>МБОУ СШ № 147</c:v>
                </c:pt>
                <c:pt idx="73">
                  <c:v>МАОУ СШ № 144</c:v>
                </c:pt>
                <c:pt idx="74">
                  <c:v>МБОУ СШ № 98</c:v>
                </c:pt>
                <c:pt idx="75">
                  <c:v>МАОУ СШ № 145</c:v>
                </c:pt>
                <c:pt idx="76">
                  <c:v>МАОУ СШ № 149</c:v>
                </c:pt>
                <c:pt idx="77">
                  <c:v>МБОУ СШ № 69</c:v>
                </c:pt>
                <c:pt idx="78">
                  <c:v>МАОУ СШ № 150</c:v>
                </c:pt>
                <c:pt idx="79">
                  <c:v>МАОУ СШ № 151</c:v>
                </c:pt>
                <c:pt idx="80">
                  <c:v>МАОУ СШ № 154</c:v>
                </c:pt>
                <c:pt idx="81">
                  <c:v>МАОУ СШ № 143</c:v>
                </c:pt>
                <c:pt idx="82">
                  <c:v>МАОУ СШ № 139</c:v>
                </c:pt>
                <c:pt idx="83">
                  <c:v>МАОУ СШ № 121</c:v>
                </c:pt>
                <c:pt idx="84">
                  <c:v>МАОУ СШ № 115</c:v>
                </c:pt>
                <c:pt idx="85">
                  <c:v>МБОУ СШ № 157</c:v>
                </c:pt>
                <c:pt idx="86">
                  <c:v>МБОУ СШ № 156</c:v>
                </c:pt>
                <c:pt idx="87">
                  <c:v>МАОУ СШ № 108</c:v>
                </c:pt>
                <c:pt idx="88">
                  <c:v>МАОУ СШ № 24</c:v>
                </c:pt>
                <c:pt idx="89">
                  <c:v>МАОУ СШ № 134</c:v>
                </c:pt>
                <c:pt idx="90">
                  <c:v>МБОУ СШ № 66</c:v>
                </c:pt>
                <c:pt idx="91">
                  <c:v>ЦЕНТРАЛЬНЫЙ РАЙОН</c:v>
                </c:pt>
                <c:pt idx="92">
                  <c:v>МБОУ СШ № 51</c:v>
                </c:pt>
                <c:pt idx="93">
                  <c:v>МАОУ Гимназия № 2</c:v>
                </c:pt>
                <c:pt idx="94">
                  <c:v>МБОУ Лицей № 2</c:v>
                </c:pt>
                <c:pt idx="95">
                  <c:v>МБОУ СШ № 4</c:v>
                </c:pt>
                <c:pt idx="96">
                  <c:v>МБОУ СШ № 10 </c:v>
                </c:pt>
                <c:pt idx="97">
                  <c:v>МБОУ Гимназия  № 16</c:v>
                </c:pt>
                <c:pt idx="98">
                  <c:v>МАОУ СШ "Комплекс Покровский"</c:v>
                </c:pt>
                <c:pt idx="99">
                  <c:v>МБОУ СШ № 155</c:v>
                </c:pt>
                <c:pt idx="100">
                  <c:v>МБОУ СШ № 27</c:v>
                </c:pt>
              </c:strCache>
            </c:strRef>
          </c:cat>
          <c:val>
            <c:numRef>
              <c:f>'Англ.яз-11 диаграмма'!$D$4:$D$104</c:f>
              <c:numCache>
                <c:formatCode>0,00</c:formatCode>
                <c:ptCount val="101"/>
                <c:pt idx="0">
                  <c:v>70.655174184369059</c:v>
                </c:pt>
                <c:pt idx="1">
                  <c:v>69.330555555555549</c:v>
                </c:pt>
                <c:pt idx="2">
                  <c:v>78.166666666666671</c:v>
                </c:pt>
                <c:pt idx="3">
                  <c:v>74.5</c:v>
                </c:pt>
                <c:pt idx="4">
                  <c:v>74.111111111111114</c:v>
                </c:pt>
                <c:pt idx="5">
                  <c:v>72.2</c:v>
                </c:pt>
                <c:pt idx="6">
                  <c:v>70.5</c:v>
                </c:pt>
                <c:pt idx="7">
                  <c:v>68.333333333333329</c:v>
                </c:pt>
                <c:pt idx="8">
                  <c:v>67.333333333333329</c:v>
                </c:pt>
                <c:pt idx="9">
                  <c:v>49.5</c:v>
                </c:pt>
                <c:pt idx="10">
                  <c:v>73.45</c:v>
                </c:pt>
                <c:pt idx="11">
                  <c:v>80.400000000000006</c:v>
                </c:pt>
                <c:pt idx="12">
                  <c:v>78.599999999999994</c:v>
                </c:pt>
                <c:pt idx="13">
                  <c:v>78.5</c:v>
                </c:pt>
                <c:pt idx="14">
                  <c:v>74.5</c:v>
                </c:pt>
                <c:pt idx="15">
                  <c:v>72.2</c:v>
                </c:pt>
                <c:pt idx="16">
                  <c:v>69.5</c:v>
                </c:pt>
                <c:pt idx="17">
                  <c:v>68</c:v>
                </c:pt>
                <c:pt idx="18">
                  <c:v>65.900000000000006</c:v>
                </c:pt>
                <c:pt idx="19">
                  <c:v>68.86666666666666</c:v>
                </c:pt>
                <c:pt idx="20">
                  <c:v>86</c:v>
                </c:pt>
                <c:pt idx="21">
                  <c:v>85.3</c:v>
                </c:pt>
                <c:pt idx="22">
                  <c:v>79.099999999999994</c:v>
                </c:pt>
                <c:pt idx="23">
                  <c:v>77.7</c:v>
                </c:pt>
                <c:pt idx="24">
                  <c:v>75</c:v>
                </c:pt>
                <c:pt idx="25">
                  <c:v>74.599999999999994</c:v>
                </c:pt>
                <c:pt idx="26">
                  <c:v>73.8</c:v>
                </c:pt>
                <c:pt idx="27">
                  <c:v>72.099999999999994</c:v>
                </c:pt>
                <c:pt idx="28">
                  <c:v>68</c:v>
                </c:pt>
                <c:pt idx="29">
                  <c:v>63.8</c:v>
                </c:pt>
                <c:pt idx="30">
                  <c:v>47</c:v>
                </c:pt>
                <c:pt idx="31">
                  <c:v>24</c:v>
                </c:pt>
                <c:pt idx="32">
                  <c:v>71.028571428571425</c:v>
                </c:pt>
                <c:pt idx="33">
                  <c:v>81.7</c:v>
                </c:pt>
                <c:pt idx="34">
                  <c:v>78.2</c:v>
                </c:pt>
                <c:pt idx="35">
                  <c:v>78</c:v>
                </c:pt>
                <c:pt idx="36">
                  <c:v>78</c:v>
                </c:pt>
                <c:pt idx="37">
                  <c:v>76.599999999999994</c:v>
                </c:pt>
                <c:pt idx="38">
                  <c:v>75.8</c:v>
                </c:pt>
                <c:pt idx="39">
                  <c:v>74.599999999999994</c:v>
                </c:pt>
                <c:pt idx="40">
                  <c:v>74</c:v>
                </c:pt>
                <c:pt idx="41">
                  <c:v>73.7</c:v>
                </c:pt>
                <c:pt idx="42">
                  <c:v>70.3</c:v>
                </c:pt>
                <c:pt idx="43">
                  <c:v>66.5</c:v>
                </c:pt>
                <c:pt idx="44">
                  <c:v>60</c:v>
                </c:pt>
                <c:pt idx="45">
                  <c:v>54.5</c:v>
                </c:pt>
                <c:pt idx="46">
                  <c:v>52.5</c:v>
                </c:pt>
                <c:pt idx="47">
                  <c:v>67.569230769230771</c:v>
                </c:pt>
                <c:pt idx="48">
                  <c:v>86.6</c:v>
                </c:pt>
                <c:pt idx="49">
                  <c:v>85</c:v>
                </c:pt>
                <c:pt idx="50">
                  <c:v>78</c:v>
                </c:pt>
                <c:pt idx="51">
                  <c:v>74.7</c:v>
                </c:pt>
                <c:pt idx="52">
                  <c:v>74</c:v>
                </c:pt>
                <c:pt idx="53">
                  <c:v>74</c:v>
                </c:pt>
                <c:pt idx="54">
                  <c:v>69.8</c:v>
                </c:pt>
                <c:pt idx="55">
                  <c:v>68</c:v>
                </c:pt>
                <c:pt idx="56">
                  <c:v>66</c:v>
                </c:pt>
                <c:pt idx="57">
                  <c:v>61</c:v>
                </c:pt>
                <c:pt idx="58">
                  <c:v>59.3</c:v>
                </c:pt>
                <c:pt idx="59">
                  <c:v>42</c:v>
                </c:pt>
                <c:pt idx="60">
                  <c:v>40</c:v>
                </c:pt>
                <c:pt idx="61">
                  <c:v>70.920689655172424</c:v>
                </c:pt>
                <c:pt idx="62">
                  <c:v>89</c:v>
                </c:pt>
                <c:pt idx="63">
                  <c:v>88</c:v>
                </c:pt>
                <c:pt idx="64">
                  <c:v>81</c:v>
                </c:pt>
                <c:pt idx="65">
                  <c:v>80.3</c:v>
                </c:pt>
                <c:pt idx="66">
                  <c:v>80</c:v>
                </c:pt>
                <c:pt idx="67">
                  <c:v>76.5</c:v>
                </c:pt>
                <c:pt idx="68">
                  <c:v>76.3</c:v>
                </c:pt>
                <c:pt idx="69">
                  <c:v>75</c:v>
                </c:pt>
                <c:pt idx="70">
                  <c:v>75</c:v>
                </c:pt>
                <c:pt idx="71">
                  <c:v>74.2</c:v>
                </c:pt>
                <c:pt idx="72">
                  <c:v>72.599999999999994</c:v>
                </c:pt>
                <c:pt idx="73">
                  <c:v>72.400000000000006</c:v>
                </c:pt>
                <c:pt idx="74">
                  <c:v>72</c:v>
                </c:pt>
                <c:pt idx="75">
                  <c:v>72</c:v>
                </c:pt>
                <c:pt idx="76">
                  <c:v>72</c:v>
                </c:pt>
                <c:pt idx="77">
                  <c:v>71</c:v>
                </c:pt>
                <c:pt idx="78">
                  <c:v>71</c:v>
                </c:pt>
                <c:pt idx="79">
                  <c:v>71</c:v>
                </c:pt>
                <c:pt idx="80">
                  <c:v>70</c:v>
                </c:pt>
                <c:pt idx="81">
                  <c:v>69.900000000000006</c:v>
                </c:pt>
                <c:pt idx="82">
                  <c:v>68</c:v>
                </c:pt>
                <c:pt idx="83">
                  <c:v>66</c:v>
                </c:pt>
                <c:pt idx="84">
                  <c:v>65.599999999999994</c:v>
                </c:pt>
                <c:pt idx="85">
                  <c:v>64</c:v>
                </c:pt>
                <c:pt idx="86">
                  <c:v>63.7</c:v>
                </c:pt>
                <c:pt idx="87">
                  <c:v>63.4</c:v>
                </c:pt>
                <c:pt idx="88">
                  <c:v>61</c:v>
                </c:pt>
                <c:pt idx="89">
                  <c:v>60.8</c:v>
                </c:pt>
                <c:pt idx="90">
                  <c:v>35</c:v>
                </c:pt>
                <c:pt idx="91">
                  <c:v>74.75408385576452</c:v>
                </c:pt>
                <c:pt idx="92">
                  <c:v>95</c:v>
                </c:pt>
                <c:pt idx="93">
                  <c:v>79.897959183673464</c:v>
                </c:pt>
                <c:pt idx="94">
                  <c:v>79.5</c:v>
                </c:pt>
                <c:pt idx="95">
                  <c:v>78.5</c:v>
                </c:pt>
                <c:pt idx="96">
                  <c:v>77.764705882352942</c:v>
                </c:pt>
                <c:pt idx="97">
                  <c:v>76.400000000000006</c:v>
                </c:pt>
                <c:pt idx="98">
                  <c:v>68.17647058823529</c:v>
                </c:pt>
                <c:pt idx="99">
                  <c:v>60.714285714285715</c:v>
                </c:pt>
                <c:pt idx="100">
                  <c:v>56.833333333333336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796032"/>
        <c:axId val="94810112"/>
      </c:lineChart>
      <c:catAx>
        <c:axId val="9479603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810112"/>
        <c:crosses val="autoZero"/>
        <c:auto val="1"/>
        <c:lblAlgn val="ctr"/>
        <c:lblOffset val="100"/>
        <c:noMultiLvlLbl val="0"/>
      </c:catAx>
      <c:valAx>
        <c:axId val="94810112"/>
        <c:scaling>
          <c:orientation val="minMax"/>
          <c:max val="100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796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870086099050701"/>
          <c:y val="5.077996413734482E-3"/>
          <c:w val="0.6578427649814802"/>
          <c:h val="5.76441485675077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76201</xdr:rowOff>
    </xdr:from>
    <xdr:to>
      <xdr:col>24</xdr:col>
      <xdr:colOff>392906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513291</xdr:colOff>
      <xdr:row>0</xdr:row>
      <xdr:rowOff>515181</xdr:rowOff>
    </xdr:from>
    <xdr:to>
      <xdr:col>10</xdr:col>
      <xdr:colOff>515370</xdr:colOff>
      <xdr:row>0</xdr:row>
      <xdr:rowOff>3480594</xdr:rowOff>
    </xdr:to>
    <xdr:cxnSp macro="">
      <xdr:nvCxnSpPr>
        <xdr:cNvPr id="3" name="Прямая соединительная линия 2"/>
        <xdr:cNvCxnSpPr/>
      </xdr:nvCxnSpPr>
      <xdr:spPr>
        <a:xfrm flipH="1">
          <a:off x="7836958" y="515181"/>
          <a:ext cx="2079" cy="29654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0.03216</cdr:x>
      <cdr:y>0.09221</cdr:y>
    </cdr:from>
    <cdr:to>
      <cdr:x>0.0323</cdr:x>
      <cdr:y>0.677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524519" y="463945"/>
          <a:ext cx="2283" cy="29424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0.12015</cdr:x>
      <cdr:y>0.08348</cdr:y>
    </cdr:from>
    <cdr:to>
      <cdr:x>0.12105</cdr:x>
      <cdr:y>0.67415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1959688" y="420052"/>
          <a:ext cx="14680" cy="29720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0.20822</cdr:x>
      <cdr:y>0.09169</cdr:y>
    </cdr:from>
    <cdr:to>
      <cdr:x>0.21024</cdr:x>
      <cdr:y>0.68107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>
          <a:off x="3396193" y="461330"/>
          <a:ext cx="32806" cy="29655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0.33426</cdr:x>
      <cdr:y>0.08977</cdr:y>
    </cdr:from>
    <cdr:to>
      <cdr:x>0.33468</cdr:x>
      <cdr:y>0.67213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5451852" y="451669"/>
          <a:ext cx="6851" cy="293019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0.61632</cdr:x>
      <cdr:y>0.08717</cdr:y>
    </cdr:from>
    <cdr:to>
      <cdr:x>0.61675</cdr:x>
      <cdr:y>0.681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0052299" y="438620"/>
          <a:ext cx="7013" cy="29879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0.90542</cdr:x>
      <cdr:y>0.08713</cdr:y>
    </cdr:from>
    <cdr:to>
      <cdr:x>0.90566</cdr:x>
      <cdr:y>0.67694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14767649" y="438385"/>
          <a:ext cx="3914" cy="29676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83345</xdr:colOff>
      <xdr:row>0</xdr:row>
      <xdr:rowOff>79904</xdr:rowOff>
    </xdr:from>
    <xdr:to>
      <xdr:col>24</xdr:col>
      <xdr:colOff>321468</xdr:colOff>
      <xdr:row>0</xdr:row>
      <xdr:rowOff>5119687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509320</xdr:colOff>
      <xdr:row>0</xdr:row>
      <xdr:rowOff>542395</xdr:rowOff>
    </xdr:from>
    <xdr:to>
      <xdr:col>10</xdr:col>
      <xdr:colOff>559593</xdr:colOff>
      <xdr:row>0</xdr:row>
      <xdr:rowOff>3516312</xdr:rowOff>
    </xdr:to>
    <xdr:cxnSp macro="">
      <xdr:nvCxnSpPr>
        <xdr:cNvPr id="3" name="Прямая соединительная линия 2"/>
        <xdr:cNvCxnSpPr/>
      </xdr:nvCxnSpPr>
      <xdr:spPr>
        <a:xfrm>
          <a:off x="7758903" y="542395"/>
          <a:ext cx="50273" cy="29739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0.03412</cdr:x>
      <cdr:y>0.08802</cdr:y>
    </cdr:from>
    <cdr:to>
      <cdr:x>0.03444</cdr:x>
      <cdr:y>0.65833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548766" y="443602"/>
          <a:ext cx="5146" cy="28742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0.12087</cdr:x>
      <cdr:y>0.0881</cdr:y>
    </cdr:from>
    <cdr:to>
      <cdr:x>0.12186</cdr:x>
      <cdr:y>0.65812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1943770" y="444005"/>
          <a:ext cx="15921" cy="28727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0.20805</cdr:x>
      <cdr:y>0.08936</cdr:y>
    </cdr:from>
    <cdr:to>
      <cdr:x>0.21014</cdr:x>
      <cdr:y>0.66873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3345655" y="450355"/>
          <a:ext cx="33666" cy="29199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0.33512</cdr:x>
      <cdr:y>0.09624</cdr:y>
    </cdr:from>
    <cdr:to>
      <cdr:x>0.33552</cdr:x>
      <cdr:y>0.6547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5389262" y="485029"/>
          <a:ext cx="6432" cy="28145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0.61678</cdr:x>
      <cdr:y>0.091</cdr:y>
    </cdr:from>
    <cdr:to>
      <cdr:x>0.61694</cdr:x>
      <cdr:y>0.6688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9918680" y="458620"/>
          <a:ext cx="2573" cy="29119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0.90634</cdr:x>
      <cdr:y>0.09174</cdr:y>
    </cdr:from>
    <cdr:to>
      <cdr:x>0.90711</cdr:x>
      <cdr:y>0.663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14575159" y="462349"/>
          <a:ext cx="12383" cy="28790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6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152" customWidth="1"/>
    <col min="2" max="2" width="32.85546875" style="152" customWidth="1"/>
    <col min="3" max="6" width="8.7109375" style="181" customWidth="1"/>
    <col min="7" max="7" width="8.7109375" style="152" customWidth="1"/>
    <col min="8" max="16384" width="9.140625" style="152"/>
  </cols>
  <sheetData>
    <row r="1" spans="1:10" ht="409.5" customHeight="1" thickBot="1" x14ac:dyDescent="0.3"/>
    <row r="2" spans="1:10" ht="18" customHeight="1" thickBot="1" x14ac:dyDescent="0.3">
      <c r="A2" s="500" t="s">
        <v>35</v>
      </c>
      <c r="B2" s="502" t="s">
        <v>67</v>
      </c>
      <c r="C2" s="504">
        <v>2022</v>
      </c>
      <c r="D2" s="505"/>
      <c r="E2" s="505"/>
      <c r="F2" s="506"/>
      <c r="G2" s="498" t="s">
        <v>77</v>
      </c>
    </row>
    <row r="3" spans="1:10" ht="45" customHeight="1" thickBot="1" x14ac:dyDescent="0.3">
      <c r="A3" s="501"/>
      <c r="B3" s="503"/>
      <c r="C3" s="303" t="s">
        <v>84</v>
      </c>
      <c r="D3" s="54" t="s">
        <v>85</v>
      </c>
      <c r="E3" s="214" t="s">
        <v>86</v>
      </c>
      <c r="F3" s="304" t="s">
        <v>76</v>
      </c>
      <c r="G3" s="499"/>
    </row>
    <row r="4" spans="1:10" ht="15" customHeight="1" thickBot="1" x14ac:dyDescent="0.3">
      <c r="A4" s="228"/>
      <c r="B4" s="229" t="s">
        <v>94</v>
      </c>
      <c r="C4" s="229">
        <f>C5+C14+C23+C36+C51+C65+C95</f>
        <v>818</v>
      </c>
      <c r="D4" s="232">
        <f>AVERAGE(D6:D13,D15:D22,D24:D35,D37:D50,D52:D64,D66:D94,D96:D104)</f>
        <v>70.655174184369059</v>
      </c>
      <c r="E4" s="230">
        <v>73.010000000000005</v>
      </c>
      <c r="F4" s="231"/>
      <c r="G4" s="125"/>
      <c r="I4" s="77"/>
      <c r="J4" s="25" t="s">
        <v>72</v>
      </c>
    </row>
    <row r="5" spans="1:10" ht="15" customHeight="1" thickBot="1" x14ac:dyDescent="0.3">
      <c r="A5" s="83"/>
      <c r="B5" s="219" t="s">
        <v>96</v>
      </c>
      <c r="C5" s="220">
        <f>SUM(C6:C13)</f>
        <v>49</v>
      </c>
      <c r="D5" s="237">
        <f>AVERAGE(D6:D13)</f>
        <v>69.330555555555549</v>
      </c>
      <c r="E5" s="221">
        <v>73.010000000000005</v>
      </c>
      <c r="F5" s="222"/>
      <c r="G5" s="125"/>
      <c r="I5" s="57"/>
      <c r="J5" s="25" t="s">
        <v>73</v>
      </c>
    </row>
    <row r="6" spans="1:10" ht="15" customHeight="1" x14ac:dyDescent="0.25">
      <c r="A6" s="153">
        <v>1</v>
      </c>
      <c r="B6" s="171" t="s">
        <v>43</v>
      </c>
      <c r="C6" s="273">
        <v>10</v>
      </c>
      <c r="D6" s="262">
        <v>72.2</v>
      </c>
      <c r="E6" s="346">
        <v>73.010000000000005</v>
      </c>
      <c r="F6" s="274">
        <v>48</v>
      </c>
      <c r="G6" s="374">
        <f>F6</f>
        <v>48</v>
      </c>
      <c r="I6" s="58"/>
      <c r="J6" s="25" t="s">
        <v>74</v>
      </c>
    </row>
    <row r="7" spans="1:10" ht="15" customHeight="1" x14ac:dyDescent="0.25">
      <c r="A7" s="122">
        <v>2</v>
      </c>
      <c r="B7" s="171" t="s">
        <v>44</v>
      </c>
      <c r="C7" s="273">
        <v>9</v>
      </c>
      <c r="D7" s="262">
        <v>74.111111111111114</v>
      </c>
      <c r="E7" s="346">
        <v>73.010000000000005</v>
      </c>
      <c r="F7" s="274">
        <v>40</v>
      </c>
      <c r="G7" s="375">
        <f t="shared" ref="G7:G54" si="0">F7</f>
        <v>40</v>
      </c>
      <c r="H7" s="17"/>
      <c r="I7" s="26"/>
      <c r="J7" s="25" t="s">
        <v>75</v>
      </c>
    </row>
    <row r="8" spans="1:10" ht="15" customHeight="1" x14ac:dyDescent="0.25">
      <c r="A8" s="47">
        <v>3</v>
      </c>
      <c r="B8" s="171" t="s">
        <v>41</v>
      </c>
      <c r="C8" s="273">
        <v>8</v>
      </c>
      <c r="D8" s="262">
        <v>70.5</v>
      </c>
      <c r="E8" s="346">
        <v>73.010000000000005</v>
      </c>
      <c r="F8" s="274">
        <v>57</v>
      </c>
      <c r="G8" s="376">
        <f t="shared" si="0"/>
        <v>57</v>
      </c>
      <c r="H8" s="17"/>
      <c r="I8" s="44"/>
      <c r="J8" s="158"/>
    </row>
    <row r="9" spans="1:10" ht="15" customHeight="1" x14ac:dyDescent="0.25">
      <c r="A9" s="47">
        <v>4</v>
      </c>
      <c r="B9" s="171" t="s">
        <v>42</v>
      </c>
      <c r="C9" s="273">
        <v>6</v>
      </c>
      <c r="D9" s="262">
        <v>78.166666666666671</v>
      </c>
      <c r="E9" s="346">
        <v>73.010000000000005</v>
      </c>
      <c r="F9" s="274">
        <v>20</v>
      </c>
      <c r="G9" s="376">
        <f t="shared" si="0"/>
        <v>20</v>
      </c>
      <c r="H9" s="17"/>
    </row>
    <row r="10" spans="1:10" ht="15" customHeight="1" x14ac:dyDescent="0.25">
      <c r="A10" s="47">
        <v>5</v>
      </c>
      <c r="B10" s="171" t="s">
        <v>115</v>
      </c>
      <c r="C10" s="273">
        <v>6</v>
      </c>
      <c r="D10" s="262">
        <v>68.333333333333329</v>
      </c>
      <c r="E10" s="346">
        <v>73.010000000000005</v>
      </c>
      <c r="F10" s="274">
        <v>63</v>
      </c>
      <c r="G10" s="376">
        <f t="shared" si="0"/>
        <v>63</v>
      </c>
      <c r="H10" s="17"/>
    </row>
    <row r="11" spans="1:10" ht="15" customHeight="1" x14ac:dyDescent="0.25">
      <c r="A11" s="47">
        <v>6</v>
      </c>
      <c r="B11" s="171" t="s">
        <v>116</v>
      </c>
      <c r="C11" s="273">
        <v>6</v>
      </c>
      <c r="D11" s="262">
        <v>67.333333333333329</v>
      </c>
      <c r="E11" s="346">
        <v>73.010000000000005</v>
      </c>
      <c r="F11" s="274">
        <v>69</v>
      </c>
      <c r="G11" s="376">
        <f t="shared" si="0"/>
        <v>69</v>
      </c>
      <c r="H11" s="17"/>
    </row>
    <row r="12" spans="1:10" ht="15" customHeight="1" x14ac:dyDescent="0.25">
      <c r="A12" s="121">
        <v>7</v>
      </c>
      <c r="B12" s="227" t="s">
        <v>45</v>
      </c>
      <c r="C12" s="306">
        <v>2</v>
      </c>
      <c r="D12" s="308">
        <v>49.5</v>
      </c>
      <c r="E12" s="372">
        <v>73.010000000000005</v>
      </c>
      <c r="F12" s="307">
        <v>88</v>
      </c>
      <c r="G12" s="376">
        <f t="shared" si="0"/>
        <v>88</v>
      </c>
      <c r="H12" s="17"/>
    </row>
    <row r="13" spans="1:10" ht="15" customHeight="1" thickBot="1" x14ac:dyDescent="0.3">
      <c r="A13" s="45">
        <v>8</v>
      </c>
      <c r="B13" s="176" t="s">
        <v>106</v>
      </c>
      <c r="C13" s="277">
        <v>2</v>
      </c>
      <c r="D13" s="264">
        <v>74.5</v>
      </c>
      <c r="E13" s="361">
        <v>73.010000000000005</v>
      </c>
      <c r="F13" s="278">
        <v>37</v>
      </c>
      <c r="G13" s="377">
        <f t="shared" si="0"/>
        <v>37</v>
      </c>
      <c r="H13" s="17"/>
    </row>
    <row r="14" spans="1:10" ht="15" customHeight="1" thickBot="1" x14ac:dyDescent="0.3">
      <c r="A14" s="127"/>
      <c r="B14" s="223" t="s">
        <v>97</v>
      </c>
      <c r="C14" s="224">
        <f>SUM(C15:C22)</f>
        <v>81</v>
      </c>
      <c r="D14" s="238">
        <f>AVERAGE(D15:D22)</f>
        <v>73.45</v>
      </c>
      <c r="E14" s="225">
        <v>73.010000000000005</v>
      </c>
      <c r="F14" s="226"/>
      <c r="G14" s="366"/>
      <c r="H14" s="17"/>
    </row>
    <row r="15" spans="1:10" ht="15" customHeight="1" x14ac:dyDescent="0.25">
      <c r="A15" s="47">
        <v>1</v>
      </c>
      <c r="B15" s="171" t="s">
        <v>28</v>
      </c>
      <c r="C15" s="273">
        <v>12</v>
      </c>
      <c r="D15" s="262">
        <v>80.400000000000006</v>
      </c>
      <c r="E15" s="346">
        <v>73.010000000000005</v>
      </c>
      <c r="F15" s="274">
        <v>10</v>
      </c>
      <c r="G15" s="364">
        <f t="shared" si="0"/>
        <v>10</v>
      </c>
      <c r="H15" s="17"/>
    </row>
    <row r="16" spans="1:10" ht="15" customHeight="1" x14ac:dyDescent="0.25">
      <c r="A16" s="47">
        <v>2</v>
      </c>
      <c r="B16" s="171" t="s">
        <v>27</v>
      </c>
      <c r="C16" s="273">
        <v>9</v>
      </c>
      <c r="D16" s="262">
        <v>78.599999999999994</v>
      </c>
      <c r="E16" s="346">
        <v>73.010000000000005</v>
      </c>
      <c r="F16" s="274">
        <v>16</v>
      </c>
      <c r="G16" s="368">
        <f t="shared" si="0"/>
        <v>16</v>
      </c>
      <c r="H16" s="17"/>
    </row>
    <row r="17" spans="1:8" ht="15" customHeight="1" x14ac:dyDescent="0.25">
      <c r="A17" s="47">
        <v>3</v>
      </c>
      <c r="B17" s="227" t="s">
        <v>29</v>
      </c>
      <c r="C17" s="306">
        <v>17</v>
      </c>
      <c r="D17" s="308">
        <v>68</v>
      </c>
      <c r="E17" s="372">
        <v>73.010000000000005</v>
      </c>
      <c r="F17" s="307">
        <v>65</v>
      </c>
      <c r="G17" s="364">
        <f t="shared" si="0"/>
        <v>65</v>
      </c>
      <c r="H17" s="17"/>
    </row>
    <row r="18" spans="1:8" ht="15" customHeight="1" x14ac:dyDescent="0.25">
      <c r="A18" s="47">
        <v>4</v>
      </c>
      <c r="B18" s="169" t="s">
        <v>30</v>
      </c>
      <c r="C18" s="279">
        <v>22</v>
      </c>
      <c r="D18" s="265">
        <v>72.2</v>
      </c>
      <c r="E18" s="345">
        <v>73.010000000000005</v>
      </c>
      <c r="F18" s="280">
        <v>49</v>
      </c>
      <c r="G18" s="364">
        <f t="shared" si="0"/>
        <v>49</v>
      </c>
      <c r="H18" s="17"/>
    </row>
    <row r="19" spans="1:8" ht="15" customHeight="1" x14ac:dyDescent="0.25">
      <c r="A19" s="47">
        <v>5</v>
      </c>
      <c r="B19" s="169" t="s">
        <v>31</v>
      </c>
      <c r="C19" s="279">
        <v>8</v>
      </c>
      <c r="D19" s="265">
        <v>74.5</v>
      </c>
      <c r="E19" s="345">
        <v>73.010000000000005</v>
      </c>
      <c r="F19" s="280">
        <v>38</v>
      </c>
      <c r="G19" s="364">
        <f t="shared" si="0"/>
        <v>38</v>
      </c>
      <c r="H19" s="17"/>
    </row>
    <row r="20" spans="1:8" ht="15" customHeight="1" x14ac:dyDescent="0.25">
      <c r="A20" s="47">
        <v>6</v>
      </c>
      <c r="B20" s="255" t="s">
        <v>33</v>
      </c>
      <c r="C20" s="357">
        <v>7</v>
      </c>
      <c r="D20" s="462">
        <v>65.900000000000006</v>
      </c>
      <c r="E20" s="358">
        <v>73.010000000000005</v>
      </c>
      <c r="F20" s="359">
        <v>73</v>
      </c>
      <c r="G20" s="364">
        <f t="shared" si="0"/>
        <v>73</v>
      </c>
      <c r="H20" s="17"/>
    </row>
    <row r="21" spans="1:8" ht="15" customHeight="1" x14ac:dyDescent="0.25">
      <c r="A21" s="47">
        <v>7</v>
      </c>
      <c r="B21" s="169" t="s">
        <v>118</v>
      </c>
      <c r="C21" s="279">
        <v>4</v>
      </c>
      <c r="D21" s="265">
        <v>69.5</v>
      </c>
      <c r="E21" s="345">
        <v>73.010000000000005</v>
      </c>
      <c r="F21" s="280">
        <v>62</v>
      </c>
      <c r="G21" s="364">
        <f t="shared" si="0"/>
        <v>62</v>
      </c>
      <c r="H21" s="17"/>
    </row>
    <row r="22" spans="1:8" ht="15" customHeight="1" thickBot="1" x14ac:dyDescent="0.3">
      <c r="A22" s="47">
        <v>8</v>
      </c>
      <c r="B22" s="169" t="s">
        <v>25</v>
      </c>
      <c r="C22" s="279">
        <v>2</v>
      </c>
      <c r="D22" s="265">
        <v>78.5</v>
      </c>
      <c r="E22" s="345">
        <v>73.010000000000005</v>
      </c>
      <c r="F22" s="280">
        <v>17</v>
      </c>
      <c r="G22" s="364">
        <f t="shared" si="0"/>
        <v>17</v>
      </c>
      <c r="H22" s="17"/>
    </row>
    <row r="23" spans="1:8" ht="15" customHeight="1" thickBot="1" x14ac:dyDescent="0.3">
      <c r="A23" s="127"/>
      <c r="B23" s="223" t="s">
        <v>98</v>
      </c>
      <c r="C23" s="224">
        <f>SUM(C24:C35)</f>
        <v>57</v>
      </c>
      <c r="D23" s="238">
        <f>AVERAGE(D24:D35)</f>
        <v>68.866666666666674</v>
      </c>
      <c r="E23" s="225">
        <v>73.010000000000005</v>
      </c>
      <c r="F23" s="226"/>
      <c r="G23" s="369"/>
      <c r="H23" s="17"/>
    </row>
    <row r="24" spans="1:8" ht="15" customHeight="1" x14ac:dyDescent="0.25">
      <c r="A24" s="128">
        <v>1</v>
      </c>
      <c r="B24" s="171" t="s">
        <v>46</v>
      </c>
      <c r="C24" s="273">
        <v>7</v>
      </c>
      <c r="D24" s="262">
        <v>79.099999999999994</v>
      </c>
      <c r="E24" s="346">
        <v>73.010000000000005</v>
      </c>
      <c r="F24" s="274">
        <v>15</v>
      </c>
      <c r="G24" s="364">
        <f t="shared" si="0"/>
        <v>15</v>
      </c>
      <c r="H24" s="17"/>
    </row>
    <row r="25" spans="1:8" ht="15" customHeight="1" x14ac:dyDescent="0.25">
      <c r="A25" s="49">
        <v>2</v>
      </c>
      <c r="B25" s="171" t="s">
        <v>91</v>
      </c>
      <c r="C25" s="273">
        <v>2</v>
      </c>
      <c r="D25" s="262">
        <v>86</v>
      </c>
      <c r="E25" s="346">
        <v>73.010000000000005</v>
      </c>
      <c r="F25" s="274">
        <v>5</v>
      </c>
      <c r="G25" s="367">
        <f t="shared" si="0"/>
        <v>5</v>
      </c>
      <c r="H25" s="17"/>
    </row>
    <row r="26" spans="1:8" ht="15" customHeight="1" x14ac:dyDescent="0.25">
      <c r="A26" s="49">
        <v>3</v>
      </c>
      <c r="B26" s="235" t="s">
        <v>40</v>
      </c>
      <c r="C26" s="275">
        <v>2</v>
      </c>
      <c r="D26" s="263">
        <v>75</v>
      </c>
      <c r="E26" s="349">
        <v>73.010000000000005</v>
      </c>
      <c r="F26" s="276">
        <v>31</v>
      </c>
      <c r="G26" s="364">
        <f t="shared" si="0"/>
        <v>31</v>
      </c>
      <c r="H26" s="17"/>
    </row>
    <row r="27" spans="1:8" ht="15" customHeight="1" x14ac:dyDescent="0.25">
      <c r="A27" s="49">
        <v>4</v>
      </c>
      <c r="B27" s="171" t="s">
        <v>39</v>
      </c>
      <c r="C27" s="273">
        <v>12</v>
      </c>
      <c r="D27" s="262">
        <v>63.8</v>
      </c>
      <c r="E27" s="346">
        <v>73.010000000000005</v>
      </c>
      <c r="F27" s="274">
        <v>76</v>
      </c>
      <c r="G27" s="364">
        <f t="shared" si="0"/>
        <v>76</v>
      </c>
      <c r="H27" s="17"/>
    </row>
    <row r="28" spans="1:8" ht="15" customHeight="1" x14ac:dyDescent="0.25">
      <c r="A28" s="49">
        <v>5</v>
      </c>
      <c r="B28" s="171" t="s">
        <v>38</v>
      </c>
      <c r="C28" s="273">
        <v>1</v>
      </c>
      <c r="D28" s="262">
        <v>24</v>
      </c>
      <c r="E28" s="346">
        <v>73.010000000000005</v>
      </c>
      <c r="F28" s="274">
        <v>93</v>
      </c>
      <c r="G28" s="364">
        <f t="shared" si="0"/>
        <v>93</v>
      </c>
      <c r="H28" s="17"/>
    </row>
    <row r="29" spans="1:8" ht="15" customHeight="1" x14ac:dyDescent="0.25">
      <c r="A29" s="49">
        <v>6</v>
      </c>
      <c r="B29" s="171" t="s">
        <v>22</v>
      </c>
      <c r="C29" s="273">
        <v>2</v>
      </c>
      <c r="D29" s="262">
        <v>68</v>
      </c>
      <c r="E29" s="346">
        <v>73.010000000000005</v>
      </c>
      <c r="F29" s="274">
        <v>66</v>
      </c>
      <c r="G29" s="364">
        <f t="shared" si="0"/>
        <v>66</v>
      </c>
      <c r="H29" s="17"/>
    </row>
    <row r="30" spans="1:8" ht="15" customHeight="1" x14ac:dyDescent="0.25">
      <c r="A30" s="49">
        <v>7</v>
      </c>
      <c r="B30" s="171" t="s">
        <v>21</v>
      </c>
      <c r="C30" s="273">
        <v>4</v>
      </c>
      <c r="D30" s="262">
        <v>85.3</v>
      </c>
      <c r="E30" s="346">
        <v>73.010000000000005</v>
      </c>
      <c r="F30" s="274">
        <v>6</v>
      </c>
      <c r="G30" s="364">
        <f t="shared" si="0"/>
        <v>6</v>
      </c>
      <c r="H30" s="17"/>
    </row>
    <row r="31" spans="1:8" ht="15" customHeight="1" x14ac:dyDescent="0.25">
      <c r="A31" s="49">
        <v>8</v>
      </c>
      <c r="B31" s="171" t="s">
        <v>119</v>
      </c>
      <c r="C31" s="273">
        <v>4</v>
      </c>
      <c r="D31" s="262">
        <v>73.8</v>
      </c>
      <c r="E31" s="346">
        <v>73.010000000000005</v>
      </c>
      <c r="F31" s="274">
        <v>44</v>
      </c>
      <c r="G31" s="364">
        <f t="shared" si="0"/>
        <v>44</v>
      </c>
      <c r="H31" s="17"/>
    </row>
    <row r="32" spans="1:8" ht="15" customHeight="1" x14ac:dyDescent="0.25">
      <c r="A32" s="49">
        <v>9</v>
      </c>
      <c r="B32" s="235" t="s">
        <v>24</v>
      </c>
      <c r="C32" s="275">
        <v>8</v>
      </c>
      <c r="D32" s="263">
        <v>74.599999999999994</v>
      </c>
      <c r="E32" s="349">
        <v>73.010000000000005</v>
      </c>
      <c r="F32" s="276">
        <v>35</v>
      </c>
      <c r="G32" s="364">
        <f t="shared" si="0"/>
        <v>35</v>
      </c>
      <c r="H32" s="17"/>
    </row>
    <row r="33" spans="1:8" ht="15" customHeight="1" x14ac:dyDescent="0.25">
      <c r="A33" s="49">
        <v>10</v>
      </c>
      <c r="B33" s="171" t="s">
        <v>120</v>
      </c>
      <c r="C33" s="273">
        <v>1</v>
      </c>
      <c r="D33" s="262">
        <v>47</v>
      </c>
      <c r="E33" s="346">
        <v>73.010000000000005</v>
      </c>
      <c r="F33" s="274">
        <v>89</v>
      </c>
      <c r="G33" s="364">
        <f t="shared" si="0"/>
        <v>89</v>
      </c>
      <c r="H33" s="17"/>
    </row>
    <row r="34" spans="1:8" ht="15" customHeight="1" x14ac:dyDescent="0.25">
      <c r="A34" s="49">
        <v>11</v>
      </c>
      <c r="B34" s="171" t="s">
        <v>19</v>
      </c>
      <c r="C34" s="273">
        <v>11</v>
      </c>
      <c r="D34" s="262">
        <v>72.099999999999994</v>
      </c>
      <c r="E34" s="346">
        <v>73.010000000000005</v>
      </c>
      <c r="F34" s="274">
        <v>50</v>
      </c>
      <c r="G34" s="364">
        <f t="shared" si="0"/>
        <v>50</v>
      </c>
      <c r="H34" s="17"/>
    </row>
    <row r="35" spans="1:8" ht="15" customHeight="1" thickBot="1" x14ac:dyDescent="0.3">
      <c r="A35" s="49">
        <v>12</v>
      </c>
      <c r="B35" s="171" t="s">
        <v>23</v>
      </c>
      <c r="C35" s="273">
        <v>3</v>
      </c>
      <c r="D35" s="262">
        <v>77.7</v>
      </c>
      <c r="E35" s="346">
        <v>73.010000000000005</v>
      </c>
      <c r="F35" s="274">
        <v>25</v>
      </c>
      <c r="G35" s="364">
        <f t="shared" si="0"/>
        <v>25</v>
      </c>
      <c r="H35" s="17"/>
    </row>
    <row r="36" spans="1:8" ht="15" customHeight="1" thickBot="1" x14ac:dyDescent="0.3">
      <c r="A36" s="129"/>
      <c r="B36" s="223" t="s">
        <v>99</v>
      </c>
      <c r="C36" s="224">
        <f>SUM(C37:C50)</f>
        <v>146</v>
      </c>
      <c r="D36" s="238">
        <f>AVERAGE(D37:D50)</f>
        <v>71.028571428571425</v>
      </c>
      <c r="E36" s="225">
        <v>73.010000000000005</v>
      </c>
      <c r="F36" s="226"/>
      <c r="G36" s="369"/>
      <c r="H36" s="17"/>
    </row>
    <row r="37" spans="1:8" ht="15" customHeight="1" x14ac:dyDescent="0.25">
      <c r="A37" s="52">
        <v>1</v>
      </c>
      <c r="B37" s="171" t="s">
        <v>48</v>
      </c>
      <c r="C37" s="273">
        <v>47</v>
      </c>
      <c r="D37" s="262">
        <v>78.2</v>
      </c>
      <c r="E37" s="346">
        <v>73.010000000000005</v>
      </c>
      <c r="F37" s="274">
        <v>19</v>
      </c>
      <c r="G37" s="375">
        <f t="shared" si="0"/>
        <v>19</v>
      </c>
      <c r="H37" s="17"/>
    </row>
    <row r="38" spans="1:8" ht="15" customHeight="1" x14ac:dyDescent="0.25">
      <c r="A38" s="52">
        <v>2</v>
      </c>
      <c r="B38" s="212" t="s">
        <v>64</v>
      </c>
      <c r="C38" s="281">
        <v>19</v>
      </c>
      <c r="D38" s="266">
        <v>74</v>
      </c>
      <c r="E38" s="356">
        <v>73.010000000000005</v>
      </c>
      <c r="F38" s="282">
        <v>41</v>
      </c>
      <c r="G38" s="376">
        <f t="shared" si="0"/>
        <v>41</v>
      </c>
      <c r="H38" s="17"/>
    </row>
    <row r="39" spans="1:8" ht="15" customHeight="1" x14ac:dyDescent="0.25">
      <c r="A39" s="52">
        <v>3</v>
      </c>
      <c r="B39" s="171" t="s">
        <v>49</v>
      </c>
      <c r="C39" s="273">
        <v>20</v>
      </c>
      <c r="D39" s="262">
        <v>81.7</v>
      </c>
      <c r="E39" s="346">
        <v>73.010000000000005</v>
      </c>
      <c r="F39" s="274">
        <v>8</v>
      </c>
      <c r="G39" s="376">
        <f t="shared" si="0"/>
        <v>8</v>
      </c>
      <c r="H39" s="17"/>
    </row>
    <row r="40" spans="1:8" ht="15" customHeight="1" x14ac:dyDescent="0.25">
      <c r="A40" s="52">
        <v>4</v>
      </c>
      <c r="B40" s="171" t="s">
        <v>63</v>
      </c>
      <c r="C40" s="273">
        <v>23</v>
      </c>
      <c r="D40" s="262">
        <v>76.599999999999994</v>
      </c>
      <c r="E40" s="346">
        <v>73.010000000000005</v>
      </c>
      <c r="F40" s="274">
        <v>26</v>
      </c>
      <c r="G40" s="376">
        <f t="shared" si="0"/>
        <v>26</v>
      </c>
      <c r="H40" s="17"/>
    </row>
    <row r="41" spans="1:8" s="157" customFormat="1" ht="15" customHeight="1" x14ac:dyDescent="0.25">
      <c r="A41" s="52">
        <v>5</v>
      </c>
      <c r="B41" s="171" t="s">
        <v>16</v>
      </c>
      <c r="C41" s="273">
        <v>3</v>
      </c>
      <c r="D41" s="262">
        <v>73.7</v>
      </c>
      <c r="E41" s="346">
        <v>73.010000000000005</v>
      </c>
      <c r="F41" s="274">
        <v>45</v>
      </c>
      <c r="G41" s="376">
        <f t="shared" si="0"/>
        <v>45</v>
      </c>
      <c r="H41" s="17"/>
    </row>
    <row r="42" spans="1:8" ht="15" customHeight="1" x14ac:dyDescent="0.25">
      <c r="A42" s="52">
        <v>6</v>
      </c>
      <c r="B42" s="171" t="s">
        <v>15</v>
      </c>
      <c r="C42" s="273">
        <v>6</v>
      </c>
      <c r="D42" s="262">
        <v>75.8</v>
      </c>
      <c r="E42" s="346">
        <v>73.010000000000005</v>
      </c>
      <c r="F42" s="274">
        <v>30</v>
      </c>
      <c r="G42" s="376">
        <f t="shared" si="0"/>
        <v>30</v>
      </c>
      <c r="H42" s="17"/>
    </row>
    <row r="43" spans="1:8" ht="15" customHeight="1" x14ac:dyDescent="0.25">
      <c r="A43" s="52">
        <v>7</v>
      </c>
      <c r="B43" s="171" t="s">
        <v>121</v>
      </c>
      <c r="C43" s="273">
        <v>6</v>
      </c>
      <c r="D43" s="262">
        <v>70.3</v>
      </c>
      <c r="E43" s="346">
        <v>73.010000000000005</v>
      </c>
      <c r="F43" s="274">
        <v>58</v>
      </c>
      <c r="G43" s="376">
        <f t="shared" si="0"/>
        <v>58</v>
      </c>
      <c r="H43" s="17"/>
    </row>
    <row r="44" spans="1:8" ht="15" customHeight="1" x14ac:dyDescent="0.25">
      <c r="A44" s="52">
        <v>8</v>
      </c>
      <c r="B44" s="171" t="s">
        <v>18</v>
      </c>
      <c r="C44" s="273">
        <v>1</v>
      </c>
      <c r="D44" s="262">
        <v>78</v>
      </c>
      <c r="E44" s="346">
        <v>73.010000000000005</v>
      </c>
      <c r="F44" s="274">
        <v>21</v>
      </c>
      <c r="G44" s="376">
        <f t="shared" si="0"/>
        <v>21</v>
      </c>
      <c r="H44" s="17"/>
    </row>
    <row r="45" spans="1:8" ht="15" customHeight="1" x14ac:dyDescent="0.25">
      <c r="A45" s="52">
        <v>9</v>
      </c>
      <c r="B45" s="171" t="s">
        <v>37</v>
      </c>
      <c r="C45" s="273">
        <v>2</v>
      </c>
      <c r="D45" s="262">
        <v>78</v>
      </c>
      <c r="E45" s="346">
        <v>73.010000000000005</v>
      </c>
      <c r="F45" s="274">
        <v>22</v>
      </c>
      <c r="G45" s="376">
        <f t="shared" si="0"/>
        <v>22</v>
      </c>
      <c r="H45" s="17"/>
    </row>
    <row r="46" spans="1:8" ht="15" customHeight="1" x14ac:dyDescent="0.25">
      <c r="A46" s="52">
        <v>10</v>
      </c>
      <c r="B46" s="171" t="s">
        <v>92</v>
      </c>
      <c r="C46" s="273">
        <v>4</v>
      </c>
      <c r="D46" s="262">
        <v>52.5</v>
      </c>
      <c r="E46" s="346">
        <v>73.010000000000005</v>
      </c>
      <c r="F46" s="274">
        <v>87</v>
      </c>
      <c r="G46" s="376">
        <f t="shared" si="0"/>
        <v>87</v>
      </c>
      <c r="H46" s="17"/>
    </row>
    <row r="47" spans="1:8" ht="15" customHeight="1" x14ac:dyDescent="0.25">
      <c r="A47" s="52">
        <v>11</v>
      </c>
      <c r="B47" s="169" t="s">
        <v>14</v>
      </c>
      <c r="C47" s="279">
        <v>4</v>
      </c>
      <c r="D47" s="265">
        <v>66.5</v>
      </c>
      <c r="E47" s="345">
        <v>73.010000000000005</v>
      </c>
      <c r="F47" s="280">
        <v>70</v>
      </c>
      <c r="G47" s="376">
        <f t="shared" si="0"/>
        <v>70</v>
      </c>
      <c r="H47" s="17"/>
    </row>
    <row r="48" spans="1:8" ht="15" customHeight="1" x14ac:dyDescent="0.25">
      <c r="A48" s="52">
        <v>12</v>
      </c>
      <c r="B48" s="175" t="s">
        <v>47</v>
      </c>
      <c r="C48" s="312">
        <v>4</v>
      </c>
      <c r="D48" s="316">
        <v>60</v>
      </c>
      <c r="E48" s="355">
        <v>73.010000000000005</v>
      </c>
      <c r="F48" s="313">
        <v>83</v>
      </c>
      <c r="G48" s="376">
        <f t="shared" si="0"/>
        <v>83</v>
      </c>
      <c r="H48" s="17"/>
    </row>
    <row r="49" spans="1:8" ht="15" customHeight="1" x14ac:dyDescent="0.25">
      <c r="A49" s="52">
        <v>13</v>
      </c>
      <c r="B49" s="171" t="s">
        <v>17</v>
      </c>
      <c r="C49" s="273">
        <v>5</v>
      </c>
      <c r="D49" s="262">
        <v>74.599999999999994</v>
      </c>
      <c r="E49" s="346">
        <v>73.010000000000005</v>
      </c>
      <c r="F49" s="274">
        <v>36</v>
      </c>
      <c r="G49" s="376">
        <f t="shared" si="0"/>
        <v>36</v>
      </c>
      <c r="H49" s="17"/>
    </row>
    <row r="50" spans="1:8" ht="15" customHeight="1" thickBot="1" x14ac:dyDescent="0.3">
      <c r="A50" s="52">
        <v>14</v>
      </c>
      <c r="B50" s="227" t="s">
        <v>114</v>
      </c>
      <c r="C50" s="306">
        <v>2</v>
      </c>
      <c r="D50" s="308">
        <v>54.5</v>
      </c>
      <c r="E50" s="372">
        <v>73.010000000000005</v>
      </c>
      <c r="F50" s="307">
        <v>86</v>
      </c>
      <c r="G50" s="376">
        <f t="shared" si="0"/>
        <v>86</v>
      </c>
      <c r="H50" s="17"/>
    </row>
    <row r="51" spans="1:8" ht="15" customHeight="1" thickBot="1" x14ac:dyDescent="0.3">
      <c r="A51" s="126"/>
      <c r="B51" s="223" t="s">
        <v>100</v>
      </c>
      <c r="C51" s="224">
        <f>SUM(C52:C64)</f>
        <v>88</v>
      </c>
      <c r="D51" s="238">
        <f>AVERAGE(D52:D64)</f>
        <v>67.569230769230771</v>
      </c>
      <c r="E51" s="225">
        <v>73.010000000000005</v>
      </c>
      <c r="F51" s="226"/>
      <c r="G51" s="369"/>
      <c r="H51" s="17"/>
    </row>
    <row r="52" spans="1:8" ht="15" customHeight="1" x14ac:dyDescent="0.25">
      <c r="A52" s="51">
        <v>1</v>
      </c>
      <c r="B52" s="171" t="s">
        <v>50</v>
      </c>
      <c r="C52" s="273">
        <v>6</v>
      </c>
      <c r="D52" s="262">
        <v>78</v>
      </c>
      <c r="E52" s="346">
        <v>73.010000000000005</v>
      </c>
      <c r="F52" s="274">
        <v>23</v>
      </c>
      <c r="G52" s="367">
        <f t="shared" si="0"/>
        <v>23</v>
      </c>
      <c r="H52" s="17"/>
    </row>
    <row r="53" spans="1:8" ht="15" customHeight="1" x14ac:dyDescent="0.25">
      <c r="A53" s="52">
        <v>2</v>
      </c>
      <c r="B53" s="171" t="s">
        <v>80</v>
      </c>
      <c r="C53" s="273">
        <v>12</v>
      </c>
      <c r="D53" s="262">
        <v>74</v>
      </c>
      <c r="E53" s="346">
        <v>73.010000000000005</v>
      </c>
      <c r="F53" s="274">
        <v>42</v>
      </c>
      <c r="G53" s="364">
        <f t="shared" si="0"/>
        <v>42</v>
      </c>
      <c r="H53" s="17"/>
    </row>
    <row r="54" spans="1:8" ht="15" customHeight="1" x14ac:dyDescent="0.25">
      <c r="A54" s="154">
        <v>3</v>
      </c>
      <c r="B54" s="171" t="s">
        <v>12</v>
      </c>
      <c r="C54" s="273">
        <v>9</v>
      </c>
      <c r="D54" s="262">
        <v>69.8</v>
      </c>
      <c r="E54" s="346">
        <v>73.010000000000005</v>
      </c>
      <c r="F54" s="274">
        <v>61</v>
      </c>
      <c r="G54" s="364">
        <f t="shared" si="0"/>
        <v>61</v>
      </c>
      <c r="H54" s="17"/>
    </row>
    <row r="55" spans="1:8" ht="15" customHeight="1" x14ac:dyDescent="0.25">
      <c r="A55" s="52">
        <v>4</v>
      </c>
      <c r="B55" s="171" t="s">
        <v>126</v>
      </c>
      <c r="C55" s="273">
        <v>3</v>
      </c>
      <c r="D55" s="262">
        <v>86.6</v>
      </c>
      <c r="E55" s="346">
        <v>73.010000000000005</v>
      </c>
      <c r="F55" s="274">
        <v>4</v>
      </c>
      <c r="G55" s="364">
        <f t="shared" ref="G55:G104" si="1">F55</f>
        <v>4</v>
      </c>
      <c r="H55" s="17"/>
    </row>
    <row r="56" spans="1:8" ht="15" customHeight="1" x14ac:dyDescent="0.25">
      <c r="A56" s="52">
        <v>5</v>
      </c>
      <c r="B56" s="171" t="s">
        <v>65</v>
      </c>
      <c r="C56" s="273">
        <v>6</v>
      </c>
      <c r="D56" s="262">
        <v>74.7</v>
      </c>
      <c r="E56" s="346">
        <v>73.010000000000005</v>
      </c>
      <c r="F56" s="274">
        <v>34</v>
      </c>
      <c r="G56" s="364">
        <f t="shared" si="1"/>
        <v>34</v>
      </c>
      <c r="H56" s="17"/>
    </row>
    <row r="57" spans="1:8" ht="15" customHeight="1" x14ac:dyDescent="0.25">
      <c r="A57" s="52">
        <v>6</v>
      </c>
      <c r="B57" s="171" t="s">
        <v>52</v>
      </c>
      <c r="C57" s="273">
        <v>1</v>
      </c>
      <c r="D57" s="262">
        <v>42</v>
      </c>
      <c r="E57" s="346">
        <v>73.010000000000005</v>
      </c>
      <c r="F57" s="274">
        <v>90</v>
      </c>
      <c r="G57" s="364">
        <f t="shared" si="1"/>
        <v>90</v>
      </c>
      <c r="H57" s="17"/>
    </row>
    <row r="58" spans="1:8" ht="15" customHeight="1" x14ac:dyDescent="0.25">
      <c r="A58" s="52">
        <v>7</v>
      </c>
      <c r="B58" s="171" t="s">
        <v>125</v>
      </c>
      <c r="C58" s="273">
        <v>11</v>
      </c>
      <c r="D58" s="262">
        <v>68</v>
      </c>
      <c r="E58" s="346">
        <v>73.010000000000005</v>
      </c>
      <c r="F58" s="274">
        <v>67</v>
      </c>
      <c r="G58" s="364">
        <f t="shared" si="1"/>
        <v>67</v>
      </c>
      <c r="H58" s="17"/>
    </row>
    <row r="59" spans="1:8" ht="15" customHeight="1" x14ac:dyDescent="0.25">
      <c r="A59" s="52">
        <v>8</v>
      </c>
      <c r="B59" s="171" t="s">
        <v>51</v>
      </c>
      <c r="C59" s="273">
        <v>8</v>
      </c>
      <c r="D59" s="262">
        <v>59.3</v>
      </c>
      <c r="E59" s="346">
        <v>73.010000000000005</v>
      </c>
      <c r="F59" s="274">
        <v>84</v>
      </c>
      <c r="G59" s="364">
        <f t="shared" si="1"/>
        <v>84</v>
      </c>
      <c r="H59" s="17"/>
    </row>
    <row r="60" spans="1:8" ht="15" customHeight="1" x14ac:dyDescent="0.25">
      <c r="A60" s="52">
        <v>9</v>
      </c>
      <c r="B60" s="53" t="s">
        <v>10</v>
      </c>
      <c r="C60" s="275">
        <v>1</v>
      </c>
      <c r="D60" s="263">
        <v>40</v>
      </c>
      <c r="E60" s="349">
        <v>73.010000000000005</v>
      </c>
      <c r="F60" s="276">
        <v>91</v>
      </c>
      <c r="G60" s="364">
        <f t="shared" si="1"/>
        <v>91</v>
      </c>
      <c r="H60" s="17"/>
    </row>
    <row r="61" spans="1:8" ht="15" customHeight="1" x14ac:dyDescent="0.25">
      <c r="A61" s="52">
        <v>10</v>
      </c>
      <c r="B61" s="131" t="s">
        <v>122</v>
      </c>
      <c r="C61" s="286">
        <v>9</v>
      </c>
      <c r="D61" s="268">
        <v>66</v>
      </c>
      <c r="E61" s="353">
        <v>73.010000000000005</v>
      </c>
      <c r="F61" s="287">
        <v>71</v>
      </c>
      <c r="G61" s="364">
        <f t="shared" si="1"/>
        <v>71</v>
      </c>
      <c r="H61" s="17"/>
    </row>
    <row r="62" spans="1:8" ht="15" customHeight="1" x14ac:dyDescent="0.25">
      <c r="A62" s="52">
        <v>11</v>
      </c>
      <c r="B62" s="131" t="s">
        <v>123</v>
      </c>
      <c r="C62" s="286">
        <v>4</v>
      </c>
      <c r="D62" s="268">
        <v>74</v>
      </c>
      <c r="E62" s="353">
        <v>73.010000000000005</v>
      </c>
      <c r="F62" s="287">
        <v>43</v>
      </c>
      <c r="G62" s="364">
        <f t="shared" si="1"/>
        <v>43</v>
      </c>
      <c r="H62" s="17"/>
    </row>
    <row r="63" spans="1:8" ht="15" customHeight="1" x14ac:dyDescent="0.25">
      <c r="A63" s="52">
        <v>12</v>
      </c>
      <c r="B63" s="171" t="s">
        <v>124</v>
      </c>
      <c r="C63" s="273">
        <v>5</v>
      </c>
      <c r="D63" s="262">
        <v>61</v>
      </c>
      <c r="E63" s="346">
        <v>73.010000000000005</v>
      </c>
      <c r="F63" s="274">
        <v>79</v>
      </c>
      <c r="G63" s="368">
        <f t="shared" si="1"/>
        <v>79</v>
      </c>
      <c r="H63" s="17"/>
    </row>
    <row r="64" spans="1:8" ht="15" customHeight="1" thickBot="1" x14ac:dyDescent="0.3">
      <c r="A64" s="130">
        <v>13</v>
      </c>
      <c r="B64" s="53" t="s">
        <v>140</v>
      </c>
      <c r="C64" s="275">
        <v>13</v>
      </c>
      <c r="D64" s="263">
        <v>85</v>
      </c>
      <c r="E64" s="349">
        <v>73.010000000000005</v>
      </c>
      <c r="F64" s="276">
        <v>7</v>
      </c>
      <c r="G64" s="364">
        <f t="shared" si="1"/>
        <v>7</v>
      </c>
      <c r="H64" s="17"/>
    </row>
    <row r="65" spans="1:8" ht="15" customHeight="1" thickBot="1" x14ac:dyDescent="0.3">
      <c r="A65" s="126"/>
      <c r="B65" s="223" t="s">
        <v>101</v>
      </c>
      <c r="C65" s="224">
        <f>SUM(C66:C94)</f>
        <v>262</v>
      </c>
      <c r="D65" s="238">
        <f>AVERAGE(D66:D94)</f>
        <v>70.92068965517241</v>
      </c>
      <c r="E65" s="225">
        <v>73.010000000000005</v>
      </c>
      <c r="F65" s="226"/>
      <c r="G65" s="366"/>
      <c r="H65" s="17"/>
    </row>
    <row r="66" spans="1:8" ht="15" customHeight="1" x14ac:dyDescent="0.25">
      <c r="A66" s="128">
        <v>1</v>
      </c>
      <c r="B66" s="173" t="s">
        <v>127</v>
      </c>
      <c r="C66" s="288">
        <v>6</v>
      </c>
      <c r="D66" s="239">
        <v>75</v>
      </c>
      <c r="E66" s="311">
        <v>73.010000000000005</v>
      </c>
      <c r="F66" s="289">
        <v>32</v>
      </c>
      <c r="G66" s="367">
        <f t="shared" si="1"/>
        <v>32</v>
      </c>
      <c r="H66" s="17"/>
    </row>
    <row r="67" spans="1:8" ht="15" customHeight="1" x14ac:dyDescent="0.25">
      <c r="A67" s="49">
        <v>2</v>
      </c>
      <c r="B67" s="169" t="s">
        <v>5</v>
      </c>
      <c r="C67" s="279">
        <v>4</v>
      </c>
      <c r="D67" s="265">
        <v>80</v>
      </c>
      <c r="E67" s="345">
        <v>73.010000000000005</v>
      </c>
      <c r="F67" s="280">
        <v>12</v>
      </c>
      <c r="G67" s="364">
        <f t="shared" si="1"/>
        <v>12</v>
      </c>
      <c r="H67" s="17"/>
    </row>
    <row r="68" spans="1:8" ht="15" customHeight="1" x14ac:dyDescent="0.25">
      <c r="A68" s="49">
        <v>3</v>
      </c>
      <c r="B68" s="173" t="s">
        <v>128</v>
      </c>
      <c r="C68" s="288">
        <v>12</v>
      </c>
      <c r="D68" s="239">
        <v>76.5</v>
      </c>
      <c r="E68" s="311">
        <v>73.010000000000005</v>
      </c>
      <c r="F68" s="289">
        <v>27</v>
      </c>
      <c r="G68" s="364">
        <f t="shared" si="1"/>
        <v>27</v>
      </c>
      <c r="H68" s="17"/>
    </row>
    <row r="69" spans="1:8" ht="15" customHeight="1" x14ac:dyDescent="0.25">
      <c r="A69" s="49">
        <v>4</v>
      </c>
      <c r="B69" s="173" t="s">
        <v>6</v>
      </c>
      <c r="C69" s="288">
        <v>7</v>
      </c>
      <c r="D69" s="239">
        <v>76.3</v>
      </c>
      <c r="E69" s="311">
        <v>73.010000000000005</v>
      </c>
      <c r="F69" s="289">
        <v>29</v>
      </c>
      <c r="G69" s="364">
        <f t="shared" si="1"/>
        <v>29</v>
      </c>
      <c r="H69" s="17"/>
    </row>
    <row r="70" spans="1:8" ht="15" customHeight="1" x14ac:dyDescent="0.25">
      <c r="A70" s="49">
        <v>5</v>
      </c>
      <c r="B70" s="173" t="s">
        <v>129</v>
      </c>
      <c r="C70" s="288">
        <v>10</v>
      </c>
      <c r="D70" s="239">
        <v>61</v>
      </c>
      <c r="E70" s="311">
        <v>73.010000000000005</v>
      </c>
      <c r="F70" s="289">
        <v>80</v>
      </c>
      <c r="G70" s="364">
        <f t="shared" si="1"/>
        <v>80</v>
      </c>
      <c r="H70" s="17"/>
    </row>
    <row r="71" spans="1:8" ht="15" customHeight="1" x14ac:dyDescent="0.25">
      <c r="A71" s="49">
        <v>6</v>
      </c>
      <c r="B71" s="173" t="s">
        <v>87</v>
      </c>
      <c r="C71" s="288">
        <v>1</v>
      </c>
      <c r="D71" s="239">
        <v>89</v>
      </c>
      <c r="E71" s="311">
        <v>73.010000000000005</v>
      </c>
      <c r="F71" s="289">
        <v>2</v>
      </c>
      <c r="G71" s="364">
        <f t="shared" si="1"/>
        <v>2</v>
      </c>
      <c r="H71" s="17"/>
    </row>
    <row r="72" spans="1:8" ht="15" customHeight="1" x14ac:dyDescent="0.25">
      <c r="A72" s="49">
        <v>7</v>
      </c>
      <c r="B72" s="173" t="s">
        <v>88</v>
      </c>
      <c r="C72" s="288">
        <v>1</v>
      </c>
      <c r="D72" s="239">
        <v>35</v>
      </c>
      <c r="E72" s="311">
        <v>73.010000000000005</v>
      </c>
      <c r="F72" s="289">
        <v>92</v>
      </c>
      <c r="G72" s="364">
        <f t="shared" si="1"/>
        <v>92</v>
      </c>
      <c r="H72" s="17"/>
    </row>
    <row r="73" spans="1:8" ht="15" customHeight="1" x14ac:dyDescent="0.25">
      <c r="A73" s="49">
        <v>8</v>
      </c>
      <c r="B73" s="131" t="s">
        <v>3</v>
      </c>
      <c r="C73" s="286">
        <v>8</v>
      </c>
      <c r="D73" s="268">
        <v>71</v>
      </c>
      <c r="E73" s="353">
        <v>73.010000000000005</v>
      </c>
      <c r="F73" s="287">
        <v>54</v>
      </c>
      <c r="G73" s="364">
        <f t="shared" si="1"/>
        <v>54</v>
      </c>
      <c r="H73" s="17"/>
    </row>
    <row r="74" spans="1:8" ht="15" customHeight="1" x14ac:dyDescent="0.25">
      <c r="A74" s="49">
        <v>9</v>
      </c>
      <c r="B74" s="131" t="s">
        <v>130</v>
      </c>
      <c r="C74" s="286">
        <v>1</v>
      </c>
      <c r="D74" s="268">
        <v>88</v>
      </c>
      <c r="E74" s="353">
        <v>73.010000000000005</v>
      </c>
      <c r="F74" s="287">
        <v>3</v>
      </c>
      <c r="G74" s="364">
        <f t="shared" si="1"/>
        <v>3</v>
      </c>
      <c r="H74" s="17"/>
    </row>
    <row r="75" spans="1:8" ht="15" customHeight="1" x14ac:dyDescent="0.25">
      <c r="A75" s="49">
        <v>10</v>
      </c>
      <c r="B75" s="173" t="s">
        <v>9</v>
      </c>
      <c r="C75" s="288">
        <v>5</v>
      </c>
      <c r="D75" s="239">
        <v>74.2</v>
      </c>
      <c r="E75" s="311">
        <v>73.010000000000005</v>
      </c>
      <c r="F75" s="289">
        <v>39</v>
      </c>
      <c r="G75" s="364">
        <f t="shared" si="1"/>
        <v>39</v>
      </c>
      <c r="H75" s="17"/>
    </row>
    <row r="76" spans="1:8" ht="15" customHeight="1" x14ac:dyDescent="0.25">
      <c r="A76" s="49">
        <v>11</v>
      </c>
      <c r="B76" s="173" t="s">
        <v>4</v>
      </c>
      <c r="C76" s="288">
        <v>3</v>
      </c>
      <c r="D76" s="239">
        <v>72</v>
      </c>
      <c r="E76" s="311">
        <v>73.010000000000005</v>
      </c>
      <c r="F76" s="289">
        <v>51</v>
      </c>
      <c r="G76" s="364">
        <f t="shared" si="1"/>
        <v>51</v>
      </c>
      <c r="H76" s="17"/>
    </row>
    <row r="77" spans="1:8" ht="15" customHeight="1" x14ac:dyDescent="0.25">
      <c r="A77" s="49">
        <v>12</v>
      </c>
      <c r="B77" s="173" t="s">
        <v>131</v>
      </c>
      <c r="C77" s="288">
        <v>5</v>
      </c>
      <c r="D77" s="239">
        <v>63.4</v>
      </c>
      <c r="E77" s="311">
        <v>73.010000000000005</v>
      </c>
      <c r="F77" s="289">
        <v>78</v>
      </c>
      <c r="G77" s="364">
        <f t="shared" si="1"/>
        <v>78</v>
      </c>
      <c r="H77" s="17"/>
    </row>
    <row r="78" spans="1:8" ht="15" customHeight="1" x14ac:dyDescent="0.25">
      <c r="A78" s="49">
        <v>13</v>
      </c>
      <c r="B78" s="173" t="s">
        <v>132</v>
      </c>
      <c r="C78" s="288">
        <v>3</v>
      </c>
      <c r="D78" s="239">
        <v>65.599999999999994</v>
      </c>
      <c r="E78" s="311">
        <v>73.010000000000005</v>
      </c>
      <c r="F78" s="289">
        <v>74</v>
      </c>
      <c r="G78" s="364">
        <f t="shared" si="1"/>
        <v>74</v>
      </c>
      <c r="H78" s="17"/>
    </row>
    <row r="79" spans="1:8" ht="15" customHeight="1" x14ac:dyDescent="0.25">
      <c r="A79" s="49">
        <v>14</v>
      </c>
      <c r="B79" s="173" t="s">
        <v>133</v>
      </c>
      <c r="C79" s="288">
        <v>4</v>
      </c>
      <c r="D79" s="239">
        <v>66</v>
      </c>
      <c r="E79" s="311">
        <v>73.010000000000005</v>
      </c>
      <c r="F79" s="289">
        <v>72</v>
      </c>
      <c r="G79" s="368">
        <f t="shared" si="1"/>
        <v>72</v>
      </c>
      <c r="H79" s="17"/>
    </row>
    <row r="80" spans="1:8" ht="15" customHeight="1" x14ac:dyDescent="0.25">
      <c r="A80" s="49">
        <v>15</v>
      </c>
      <c r="B80" s="173" t="s">
        <v>7</v>
      </c>
      <c r="C80" s="288">
        <v>5</v>
      </c>
      <c r="D80" s="239">
        <v>75</v>
      </c>
      <c r="E80" s="311">
        <v>73.010000000000005</v>
      </c>
      <c r="F80" s="289">
        <v>33</v>
      </c>
      <c r="G80" s="364">
        <f t="shared" si="1"/>
        <v>33</v>
      </c>
      <c r="H80" s="17"/>
    </row>
    <row r="81" spans="1:8" ht="15" customHeight="1" x14ac:dyDescent="0.25">
      <c r="A81" s="49">
        <v>16</v>
      </c>
      <c r="B81" s="173" t="s">
        <v>134</v>
      </c>
      <c r="C81" s="288">
        <v>5</v>
      </c>
      <c r="D81" s="239">
        <v>60.8</v>
      </c>
      <c r="E81" s="311">
        <v>73.010000000000005</v>
      </c>
      <c r="F81" s="289">
        <v>81</v>
      </c>
      <c r="G81" s="364">
        <f t="shared" si="1"/>
        <v>81</v>
      </c>
      <c r="H81" s="17"/>
    </row>
    <row r="82" spans="1:8" ht="15" customHeight="1" x14ac:dyDescent="0.25">
      <c r="A82" s="49">
        <v>17</v>
      </c>
      <c r="B82" s="173" t="s">
        <v>135</v>
      </c>
      <c r="C82" s="288">
        <v>4</v>
      </c>
      <c r="D82" s="239">
        <v>68</v>
      </c>
      <c r="E82" s="311">
        <v>73.010000000000005</v>
      </c>
      <c r="F82" s="289">
        <v>68</v>
      </c>
      <c r="G82" s="364">
        <f t="shared" si="1"/>
        <v>68</v>
      </c>
      <c r="H82" s="17"/>
    </row>
    <row r="83" spans="1:8" ht="15" customHeight="1" x14ac:dyDescent="0.25">
      <c r="A83" s="49">
        <v>18</v>
      </c>
      <c r="B83" s="173" t="s">
        <v>136</v>
      </c>
      <c r="C83" s="288">
        <v>6</v>
      </c>
      <c r="D83" s="239">
        <v>81</v>
      </c>
      <c r="E83" s="311">
        <v>73.010000000000005</v>
      </c>
      <c r="F83" s="289">
        <v>9</v>
      </c>
      <c r="G83" s="364">
        <f t="shared" si="1"/>
        <v>9</v>
      </c>
      <c r="H83" s="17"/>
    </row>
    <row r="84" spans="1:8" ht="15" customHeight="1" x14ac:dyDescent="0.25">
      <c r="A84" s="49">
        <v>19</v>
      </c>
      <c r="B84" s="173" t="s">
        <v>112</v>
      </c>
      <c r="C84" s="288">
        <v>14</v>
      </c>
      <c r="D84" s="239">
        <v>69.900000000000006</v>
      </c>
      <c r="E84" s="311">
        <v>73.010000000000005</v>
      </c>
      <c r="F84" s="289">
        <v>60</v>
      </c>
      <c r="G84" s="364">
        <f t="shared" si="1"/>
        <v>60</v>
      </c>
      <c r="H84" s="17"/>
    </row>
    <row r="85" spans="1:8" ht="15" customHeight="1" x14ac:dyDescent="0.25">
      <c r="A85" s="49">
        <v>20</v>
      </c>
      <c r="B85" s="173" t="s">
        <v>137</v>
      </c>
      <c r="C85" s="288">
        <v>7</v>
      </c>
      <c r="D85" s="239">
        <v>72.400000000000006</v>
      </c>
      <c r="E85" s="311">
        <v>73.010000000000005</v>
      </c>
      <c r="F85" s="289">
        <v>47</v>
      </c>
      <c r="G85" s="364">
        <f t="shared" si="1"/>
        <v>47</v>
      </c>
      <c r="H85" s="17"/>
    </row>
    <row r="86" spans="1:8" ht="15" customHeight="1" x14ac:dyDescent="0.25">
      <c r="A86" s="49">
        <v>21</v>
      </c>
      <c r="B86" s="173" t="s">
        <v>111</v>
      </c>
      <c r="C86" s="288">
        <v>18</v>
      </c>
      <c r="D86" s="239">
        <v>72</v>
      </c>
      <c r="E86" s="311">
        <v>73.010000000000005</v>
      </c>
      <c r="F86" s="289">
        <v>52</v>
      </c>
      <c r="G86" s="364">
        <f t="shared" si="1"/>
        <v>52</v>
      </c>
      <c r="H86" s="17"/>
    </row>
    <row r="87" spans="1:8" ht="15" customHeight="1" x14ac:dyDescent="0.25">
      <c r="A87" s="49">
        <v>22</v>
      </c>
      <c r="B87" s="216" t="s">
        <v>2</v>
      </c>
      <c r="C87" s="290">
        <v>10</v>
      </c>
      <c r="D87" s="269">
        <v>72.599999999999994</v>
      </c>
      <c r="E87" s="352">
        <v>73.010000000000005</v>
      </c>
      <c r="F87" s="291">
        <v>46</v>
      </c>
      <c r="G87" s="364">
        <f t="shared" si="1"/>
        <v>46</v>
      </c>
      <c r="H87" s="17"/>
    </row>
    <row r="88" spans="1:8" ht="15" customHeight="1" x14ac:dyDescent="0.25">
      <c r="A88" s="49">
        <v>23</v>
      </c>
      <c r="B88" s="173" t="s">
        <v>109</v>
      </c>
      <c r="C88" s="288">
        <v>26</v>
      </c>
      <c r="D88" s="239">
        <v>72</v>
      </c>
      <c r="E88" s="311">
        <v>73.010000000000005</v>
      </c>
      <c r="F88" s="289">
        <v>53</v>
      </c>
      <c r="G88" s="364">
        <f t="shared" si="1"/>
        <v>53</v>
      </c>
      <c r="H88" s="17"/>
    </row>
    <row r="89" spans="1:8" ht="15" customHeight="1" x14ac:dyDescent="0.25">
      <c r="A89" s="49">
        <v>24</v>
      </c>
      <c r="B89" s="216" t="s">
        <v>110</v>
      </c>
      <c r="C89" s="290">
        <v>32</v>
      </c>
      <c r="D89" s="269">
        <v>71</v>
      </c>
      <c r="E89" s="352">
        <v>73.010000000000005</v>
      </c>
      <c r="F89" s="291">
        <v>55</v>
      </c>
      <c r="G89" s="364">
        <f t="shared" si="1"/>
        <v>55</v>
      </c>
      <c r="H89" s="17"/>
    </row>
    <row r="90" spans="1:8" ht="15" customHeight="1" x14ac:dyDescent="0.25">
      <c r="A90" s="49">
        <v>25</v>
      </c>
      <c r="B90" s="173" t="s">
        <v>8</v>
      </c>
      <c r="C90" s="288">
        <v>36</v>
      </c>
      <c r="D90" s="239">
        <v>71</v>
      </c>
      <c r="E90" s="311">
        <v>73.010000000000005</v>
      </c>
      <c r="F90" s="289">
        <v>56</v>
      </c>
      <c r="G90" s="364">
        <f t="shared" si="1"/>
        <v>56</v>
      </c>
      <c r="H90" s="17"/>
    </row>
    <row r="91" spans="1:8" ht="15" customHeight="1" x14ac:dyDescent="0.25">
      <c r="A91" s="49">
        <v>26</v>
      </c>
      <c r="B91" s="216" t="s">
        <v>66</v>
      </c>
      <c r="C91" s="290">
        <v>13</v>
      </c>
      <c r="D91" s="269">
        <v>80.3</v>
      </c>
      <c r="E91" s="352">
        <v>73.010000000000005</v>
      </c>
      <c r="F91" s="291">
        <v>11</v>
      </c>
      <c r="G91" s="364">
        <f t="shared" si="1"/>
        <v>11</v>
      </c>
      <c r="H91" s="17"/>
    </row>
    <row r="92" spans="1:8" ht="15" customHeight="1" x14ac:dyDescent="0.25">
      <c r="A92" s="49">
        <v>27</v>
      </c>
      <c r="B92" s="216" t="s">
        <v>113</v>
      </c>
      <c r="C92" s="290">
        <v>7</v>
      </c>
      <c r="D92" s="269">
        <v>70</v>
      </c>
      <c r="E92" s="352">
        <v>73.010000000000005</v>
      </c>
      <c r="F92" s="291">
        <v>59</v>
      </c>
      <c r="G92" s="364">
        <f t="shared" si="1"/>
        <v>59</v>
      </c>
      <c r="H92" s="17"/>
    </row>
    <row r="93" spans="1:8" ht="15" customHeight="1" x14ac:dyDescent="0.25">
      <c r="A93" s="49">
        <v>28</v>
      </c>
      <c r="B93" s="173" t="s">
        <v>138</v>
      </c>
      <c r="C93" s="288">
        <v>3</v>
      </c>
      <c r="D93" s="239">
        <v>63.7</v>
      </c>
      <c r="E93" s="311">
        <v>73.010000000000005</v>
      </c>
      <c r="F93" s="289">
        <v>77</v>
      </c>
      <c r="G93" s="367">
        <f t="shared" si="1"/>
        <v>77</v>
      </c>
      <c r="H93" s="17"/>
    </row>
    <row r="94" spans="1:8" s="181" customFormat="1" ht="15" customHeight="1" thickBot="1" x14ac:dyDescent="0.3">
      <c r="A94" s="49">
        <v>29</v>
      </c>
      <c r="B94" s="173" t="s">
        <v>141</v>
      </c>
      <c r="C94" s="288">
        <v>6</v>
      </c>
      <c r="D94" s="239">
        <v>64</v>
      </c>
      <c r="E94" s="311">
        <v>73.010000000000005</v>
      </c>
      <c r="F94" s="289">
        <v>75</v>
      </c>
      <c r="G94" s="367">
        <f t="shared" si="1"/>
        <v>75</v>
      </c>
      <c r="H94" s="17"/>
    </row>
    <row r="95" spans="1:8" ht="15" customHeight="1" thickBot="1" x14ac:dyDescent="0.3">
      <c r="A95" s="155"/>
      <c r="B95" s="223" t="s">
        <v>102</v>
      </c>
      <c r="C95" s="224">
        <f>SUM(C96:C104)</f>
        <v>135</v>
      </c>
      <c r="D95" s="238">
        <f>AVERAGE(D96:D104)</f>
        <v>74.75408385576452</v>
      </c>
      <c r="E95" s="225">
        <v>73.010000000000005</v>
      </c>
      <c r="F95" s="226"/>
      <c r="G95" s="370"/>
      <c r="H95" s="17"/>
    </row>
    <row r="96" spans="1:8" ht="15" customHeight="1" x14ac:dyDescent="0.25">
      <c r="A96" s="48">
        <v>1</v>
      </c>
      <c r="B96" s="179" t="s">
        <v>54</v>
      </c>
      <c r="C96" s="297">
        <v>49</v>
      </c>
      <c r="D96" s="294">
        <v>79.897959183673464</v>
      </c>
      <c r="E96" s="348">
        <v>73.010000000000005</v>
      </c>
      <c r="F96" s="298">
        <v>13</v>
      </c>
      <c r="G96" s="371">
        <f t="shared" si="1"/>
        <v>13</v>
      </c>
      <c r="H96" s="17"/>
    </row>
    <row r="97" spans="1:8" ht="15" customHeight="1" x14ac:dyDescent="0.25">
      <c r="A97" s="49">
        <v>2</v>
      </c>
      <c r="B97" s="176" t="s">
        <v>62</v>
      </c>
      <c r="C97" s="277">
        <v>25</v>
      </c>
      <c r="D97" s="264">
        <v>76.400000000000006</v>
      </c>
      <c r="E97" s="361">
        <v>73.010000000000005</v>
      </c>
      <c r="F97" s="278">
        <v>28</v>
      </c>
      <c r="G97" s="364">
        <f t="shared" si="1"/>
        <v>28</v>
      </c>
      <c r="H97" s="17"/>
    </row>
    <row r="98" spans="1:8" ht="15" customHeight="1" x14ac:dyDescent="0.25">
      <c r="A98" s="156">
        <v>3</v>
      </c>
      <c r="B98" s="171" t="s">
        <v>53</v>
      </c>
      <c r="C98" s="273">
        <v>12</v>
      </c>
      <c r="D98" s="262">
        <v>79.5</v>
      </c>
      <c r="E98" s="346">
        <v>73.010000000000005</v>
      </c>
      <c r="F98" s="274">
        <v>14</v>
      </c>
      <c r="G98" s="364">
        <f t="shared" si="1"/>
        <v>14</v>
      </c>
      <c r="H98" s="17"/>
    </row>
    <row r="99" spans="1:8" ht="15" customHeight="1" x14ac:dyDescent="0.25">
      <c r="A99" s="49">
        <v>4</v>
      </c>
      <c r="B99" s="171" t="s">
        <v>36</v>
      </c>
      <c r="C99" s="273">
        <v>2</v>
      </c>
      <c r="D99" s="262">
        <v>78.5</v>
      </c>
      <c r="E99" s="346">
        <v>73.010000000000005</v>
      </c>
      <c r="F99" s="274">
        <v>18</v>
      </c>
      <c r="G99" s="364">
        <f t="shared" si="1"/>
        <v>18</v>
      </c>
      <c r="H99" s="17"/>
    </row>
    <row r="100" spans="1:8" ht="15" customHeight="1" x14ac:dyDescent="0.25">
      <c r="A100" s="49">
        <v>5</v>
      </c>
      <c r="B100" s="169" t="s">
        <v>93</v>
      </c>
      <c r="C100" s="279">
        <v>17</v>
      </c>
      <c r="D100" s="265">
        <v>77.764705882352942</v>
      </c>
      <c r="E100" s="345">
        <v>73.010000000000005</v>
      </c>
      <c r="F100" s="280">
        <v>24</v>
      </c>
      <c r="G100" s="364">
        <f t="shared" si="1"/>
        <v>24</v>
      </c>
      <c r="H100" s="17"/>
    </row>
    <row r="101" spans="1:8" ht="15" customHeight="1" x14ac:dyDescent="0.25">
      <c r="A101" s="49">
        <v>6</v>
      </c>
      <c r="B101" s="171" t="s">
        <v>55</v>
      </c>
      <c r="C101" s="273">
        <v>6</v>
      </c>
      <c r="D101" s="262">
        <v>56.833333333333336</v>
      </c>
      <c r="E101" s="346">
        <v>73.010000000000005</v>
      </c>
      <c r="F101" s="274">
        <v>85</v>
      </c>
      <c r="G101" s="367">
        <f t="shared" si="1"/>
        <v>85</v>
      </c>
      <c r="H101" s="17"/>
    </row>
    <row r="102" spans="1:8" ht="15" customHeight="1" x14ac:dyDescent="0.25">
      <c r="A102" s="49">
        <v>7</v>
      </c>
      <c r="B102" s="176" t="s">
        <v>139</v>
      </c>
      <c r="C102" s="277">
        <v>1</v>
      </c>
      <c r="D102" s="264">
        <v>95</v>
      </c>
      <c r="E102" s="361">
        <v>73.010000000000005</v>
      </c>
      <c r="F102" s="278">
        <v>1</v>
      </c>
      <c r="G102" s="364">
        <f t="shared" si="1"/>
        <v>1</v>
      </c>
      <c r="H102" s="17"/>
    </row>
    <row r="103" spans="1:8" ht="15" customHeight="1" x14ac:dyDescent="0.25">
      <c r="A103" s="132">
        <v>8</v>
      </c>
      <c r="B103" s="227" t="s">
        <v>108</v>
      </c>
      <c r="C103" s="306">
        <v>16</v>
      </c>
      <c r="D103" s="308">
        <v>68.17647058823529</v>
      </c>
      <c r="E103" s="372">
        <v>73.010000000000005</v>
      </c>
      <c r="F103" s="307">
        <v>64</v>
      </c>
      <c r="G103" s="368">
        <f t="shared" si="1"/>
        <v>64</v>
      </c>
      <c r="H103" s="17"/>
    </row>
    <row r="104" spans="1:8" s="181" customFormat="1" ht="15" customHeight="1" thickBot="1" x14ac:dyDescent="0.3">
      <c r="A104" s="50">
        <v>9</v>
      </c>
      <c r="B104" s="319" t="s">
        <v>117</v>
      </c>
      <c r="C104" s="320">
        <v>7</v>
      </c>
      <c r="D104" s="321">
        <v>60.714285714285715</v>
      </c>
      <c r="E104" s="373">
        <v>73.010000000000005</v>
      </c>
      <c r="F104" s="322">
        <v>82</v>
      </c>
      <c r="G104" s="365">
        <f t="shared" si="1"/>
        <v>82</v>
      </c>
      <c r="H104" s="17"/>
    </row>
    <row r="105" spans="1:8" x14ac:dyDescent="0.25">
      <c r="A105" s="144" t="s">
        <v>104</v>
      </c>
      <c r="B105" s="145"/>
      <c r="C105" s="145"/>
      <c r="D105" s="146">
        <f>AVERAGE(D6:D13,D15:D22,D24:D35,D37:D50,D52:D64,D66:D94,D96:D104)</f>
        <v>70.655174184369059</v>
      </c>
      <c r="E105" s="145"/>
      <c r="F105" s="145"/>
    </row>
    <row r="106" spans="1:8" x14ac:dyDescent="0.25">
      <c r="A106" s="233" t="s">
        <v>105</v>
      </c>
      <c r="B106" s="145"/>
      <c r="C106" s="145"/>
      <c r="D106" s="217">
        <v>73.010000000000005</v>
      </c>
      <c r="E106" s="145"/>
      <c r="F106" s="145"/>
    </row>
  </sheetData>
  <mergeCells count="4">
    <mergeCell ref="G2:G3"/>
    <mergeCell ref="A2:A3"/>
    <mergeCell ref="B2:B3"/>
    <mergeCell ref="C2:F2"/>
  </mergeCells>
  <conditionalFormatting sqref="D4:D106">
    <cfRule type="cellIs" dxfId="4" priority="3200" operator="equal">
      <formula>$D$105</formula>
    </cfRule>
    <cfRule type="cellIs" dxfId="3" priority="3203" operator="lessThan">
      <formula>50</formula>
    </cfRule>
    <cfRule type="cellIs" dxfId="2" priority="3204" operator="between">
      <formula>$D$105</formula>
      <formula>50</formula>
    </cfRule>
    <cfRule type="cellIs" dxfId="0" priority="3205" operator="between">
      <formula>74.99</formula>
      <formula>$D$105</formula>
    </cfRule>
    <cfRule type="cellIs" dxfId="1" priority="3206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6"/>
  <sheetViews>
    <sheetView zoomScale="90" zoomScaleNormal="90" workbookViewId="0">
      <selection activeCell="I12" sqref="I12"/>
    </sheetView>
  </sheetViews>
  <sheetFormatPr defaultRowHeight="15" x14ac:dyDescent="0.25"/>
  <cols>
    <col min="1" max="1" width="5.7109375" customWidth="1"/>
    <col min="2" max="2" width="31.7109375" customWidth="1"/>
    <col min="3" max="6" width="8.7109375" style="181" customWidth="1"/>
    <col min="7" max="7" width="8.7109375" customWidth="1"/>
  </cols>
  <sheetData>
    <row r="1" spans="1:10" ht="409.5" customHeight="1" thickBot="1" x14ac:dyDescent="0.3"/>
    <row r="2" spans="1:10" ht="15.75" thickBot="1" x14ac:dyDescent="0.3">
      <c r="A2" s="500" t="s">
        <v>35</v>
      </c>
      <c r="B2" s="502" t="s">
        <v>67</v>
      </c>
      <c r="C2" s="504">
        <v>2022</v>
      </c>
      <c r="D2" s="505"/>
      <c r="E2" s="505"/>
      <c r="F2" s="506"/>
      <c r="G2" s="507" t="s">
        <v>77</v>
      </c>
    </row>
    <row r="3" spans="1:10" ht="51" customHeight="1" thickBot="1" x14ac:dyDescent="0.3">
      <c r="A3" s="501"/>
      <c r="B3" s="503"/>
      <c r="C3" s="303" t="s">
        <v>84</v>
      </c>
      <c r="D3" s="54" t="s">
        <v>85</v>
      </c>
      <c r="E3" s="54" t="s">
        <v>86</v>
      </c>
      <c r="F3" s="304" t="s">
        <v>76</v>
      </c>
      <c r="G3" s="499"/>
    </row>
    <row r="4" spans="1:10" s="79" customFormat="1" ht="15" customHeight="1" thickBot="1" x14ac:dyDescent="0.3">
      <c r="A4" s="83"/>
      <c r="B4" s="234" t="s">
        <v>94</v>
      </c>
      <c r="C4" s="229">
        <f>C5+C14+C23+C36+C51+C65+C95</f>
        <v>818</v>
      </c>
      <c r="D4" s="232">
        <f>AVERAGE(D6:D13,D15:D22,D24:D35,D37:D50,D52:D64,D66:D94,D96:D104)</f>
        <v>70.655174184369059</v>
      </c>
      <c r="E4" s="230">
        <v>73.010000000000005</v>
      </c>
      <c r="F4" s="231"/>
      <c r="G4" s="125"/>
      <c r="I4" s="168"/>
      <c r="J4" s="25" t="s">
        <v>72</v>
      </c>
    </row>
    <row r="5" spans="1:10" s="79" customFormat="1" ht="15" customHeight="1" thickBot="1" x14ac:dyDescent="0.3">
      <c r="A5" s="83"/>
      <c r="B5" s="219" t="s">
        <v>96</v>
      </c>
      <c r="C5" s="487">
        <f>SUM(C6:C13)</f>
        <v>49</v>
      </c>
      <c r="D5" s="488">
        <f>AVERAGE(D6:D13)</f>
        <v>69.330555555555549</v>
      </c>
      <c r="E5" s="489">
        <v>73.010000000000005</v>
      </c>
      <c r="F5" s="490"/>
      <c r="G5" s="362"/>
      <c r="I5" s="57"/>
      <c r="J5" s="25" t="s">
        <v>73</v>
      </c>
    </row>
    <row r="6" spans="1:10" ht="15" customHeight="1" x14ac:dyDescent="0.25">
      <c r="A6" s="46">
        <v>1</v>
      </c>
      <c r="B6" s="179" t="s">
        <v>42</v>
      </c>
      <c r="C6" s="271">
        <v>6</v>
      </c>
      <c r="D6" s="261">
        <v>78.166666666666671</v>
      </c>
      <c r="E6" s="360">
        <v>73.010000000000005</v>
      </c>
      <c r="F6" s="272">
        <v>20</v>
      </c>
      <c r="G6" s="363">
        <f>F6</f>
        <v>20</v>
      </c>
      <c r="H6" s="17"/>
      <c r="I6" s="58"/>
      <c r="J6" s="25" t="s">
        <v>74</v>
      </c>
    </row>
    <row r="7" spans="1:10" ht="15" customHeight="1" x14ac:dyDescent="0.25">
      <c r="A7" s="47">
        <v>2</v>
      </c>
      <c r="B7" s="171" t="s">
        <v>106</v>
      </c>
      <c r="C7" s="273">
        <v>2</v>
      </c>
      <c r="D7" s="262">
        <v>74.5</v>
      </c>
      <c r="E7" s="346">
        <v>73.010000000000005</v>
      </c>
      <c r="F7" s="274">
        <v>37</v>
      </c>
      <c r="G7" s="364">
        <f t="shared" ref="G7:G54" si="0">F7</f>
        <v>37</v>
      </c>
      <c r="H7" s="17"/>
      <c r="I7" s="26"/>
      <c r="J7" s="25" t="s">
        <v>75</v>
      </c>
    </row>
    <row r="8" spans="1:10" ht="15" customHeight="1" x14ac:dyDescent="0.25">
      <c r="A8" s="47">
        <v>3</v>
      </c>
      <c r="B8" s="171" t="s">
        <v>44</v>
      </c>
      <c r="C8" s="273">
        <v>9</v>
      </c>
      <c r="D8" s="262">
        <v>74.111111111111114</v>
      </c>
      <c r="E8" s="346">
        <v>73.010000000000005</v>
      </c>
      <c r="F8" s="274">
        <v>40</v>
      </c>
      <c r="G8" s="364">
        <f t="shared" si="0"/>
        <v>40</v>
      </c>
      <c r="H8" s="17"/>
      <c r="I8" s="44"/>
      <c r="J8" s="158"/>
    </row>
    <row r="9" spans="1:10" ht="15" customHeight="1" x14ac:dyDescent="0.25">
      <c r="A9" s="47">
        <v>4</v>
      </c>
      <c r="B9" s="171" t="s">
        <v>43</v>
      </c>
      <c r="C9" s="273">
        <v>10</v>
      </c>
      <c r="D9" s="262">
        <v>72.2</v>
      </c>
      <c r="E9" s="346">
        <v>73.010000000000005</v>
      </c>
      <c r="F9" s="274">
        <v>48</v>
      </c>
      <c r="G9" s="364">
        <f t="shared" si="0"/>
        <v>48</v>
      </c>
      <c r="H9" s="17"/>
      <c r="I9" s="44"/>
      <c r="J9" s="158"/>
    </row>
    <row r="10" spans="1:10" ht="15" customHeight="1" x14ac:dyDescent="0.25">
      <c r="A10" s="47">
        <v>5</v>
      </c>
      <c r="B10" s="235" t="s">
        <v>41</v>
      </c>
      <c r="C10" s="275">
        <v>8</v>
      </c>
      <c r="D10" s="263">
        <v>70.5</v>
      </c>
      <c r="E10" s="349">
        <v>73.010000000000005</v>
      </c>
      <c r="F10" s="276">
        <v>57</v>
      </c>
      <c r="G10" s="364">
        <f t="shared" si="0"/>
        <v>57</v>
      </c>
      <c r="H10" s="17"/>
    </row>
    <row r="11" spans="1:10" ht="15" customHeight="1" x14ac:dyDescent="0.25">
      <c r="A11" s="47">
        <v>6</v>
      </c>
      <c r="B11" s="176" t="s">
        <v>115</v>
      </c>
      <c r="C11" s="277">
        <v>6</v>
      </c>
      <c r="D11" s="264">
        <v>68.333333333333329</v>
      </c>
      <c r="E11" s="361">
        <v>73.010000000000005</v>
      </c>
      <c r="F11" s="278">
        <v>63</v>
      </c>
      <c r="G11" s="364">
        <f t="shared" si="0"/>
        <v>63</v>
      </c>
      <c r="H11" s="17"/>
    </row>
    <row r="12" spans="1:10" ht="15" customHeight="1" x14ac:dyDescent="0.25">
      <c r="A12" s="47">
        <v>7</v>
      </c>
      <c r="B12" s="171" t="s">
        <v>116</v>
      </c>
      <c r="C12" s="273">
        <v>6</v>
      </c>
      <c r="D12" s="262">
        <v>67.333333333333329</v>
      </c>
      <c r="E12" s="346">
        <v>73.010000000000005</v>
      </c>
      <c r="F12" s="274">
        <v>69</v>
      </c>
      <c r="G12" s="364">
        <f t="shared" si="0"/>
        <v>69</v>
      </c>
      <c r="H12" s="17"/>
    </row>
    <row r="13" spans="1:10" ht="15" customHeight="1" thickBot="1" x14ac:dyDescent="0.3">
      <c r="A13" s="45">
        <v>8</v>
      </c>
      <c r="B13" s="171" t="s">
        <v>45</v>
      </c>
      <c r="C13" s="273">
        <v>2</v>
      </c>
      <c r="D13" s="262">
        <v>49.5</v>
      </c>
      <c r="E13" s="346">
        <v>73.010000000000005</v>
      </c>
      <c r="F13" s="274">
        <v>88</v>
      </c>
      <c r="G13" s="365">
        <f t="shared" si="0"/>
        <v>88</v>
      </c>
      <c r="H13" s="17"/>
    </row>
    <row r="14" spans="1:10" s="79" customFormat="1" ht="15" customHeight="1" thickBot="1" x14ac:dyDescent="0.3">
      <c r="A14" s="127"/>
      <c r="B14" s="223" t="s">
        <v>97</v>
      </c>
      <c r="C14" s="484">
        <f>SUM(C15:C22)</f>
        <v>81</v>
      </c>
      <c r="D14" s="483">
        <f>AVERAGE(D15:D22)</f>
        <v>73.45</v>
      </c>
      <c r="E14" s="485">
        <v>73.010000000000005</v>
      </c>
      <c r="F14" s="486"/>
      <c r="G14" s="366"/>
      <c r="H14" s="17"/>
    </row>
    <row r="15" spans="1:10" ht="15" customHeight="1" x14ac:dyDescent="0.25">
      <c r="A15" s="46">
        <v>1</v>
      </c>
      <c r="B15" s="169" t="s">
        <v>28</v>
      </c>
      <c r="C15" s="279">
        <v>12</v>
      </c>
      <c r="D15" s="265">
        <v>80.400000000000006</v>
      </c>
      <c r="E15" s="345">
        <v>73.010000000000005</v>
      </c>
      <c r="F15" s="280">
        <v>10</v>
      </c>
      <c r="G15" s="367">
        <f t="shared" si="0"/>
        <v>10</v>
      </c>
      <c r="H15" s="17"/>
    </row>
    <row r="16" spans="1:10" ht="15" customHeight="1" x14ac:dyDescent="0.25">
      <c r="A16" s="47">
        <v>2</v>
      </c>
      <c r="B16" s="171" t="s">
        <v>27</v>
      </c>
      <c r="C16" s="273">
        <v>9</v>
      </c>
      <c r="D16" s="262">
        <v>78.599999999999994</v>
      </c>
      <c r="E16" s="346">
        <v>73.010000000000005</v>
      </c>
      <c r="F16" s="274">
        <v>16</v>
      </c>
      <c r="G16" s="364">
        <f t="shared" si="0"/>
        <v>16</v>
      </c>
      <c r="H16" s="17"/>
    </row>
    <row r="17" spans="1:8" ht="15" customHeight="1" x14ac:dyDescent="0.25">
      <c r="A17" s="47">
        <v>3</v>
      </c>
      <c r="B17" s="169" t="s">
        <v>25</v>
      </c>
      <c r="C17" s="279">
        <v>2</v>
      </c>
      <c r="D17" s="265">
        <v>78.5</v>
      </c>
      <c r="E17" s="345">
        <v>73.010000000000005</v>
      </c>
      <c r="F17" s="280">
        <v>17</v>
      </c>
      <c r="G17" s="364">
        <f t="shared" si="0"/>
        <v>17</v>
      </c>
      <c r="H17" s="17"/>
    </row>
    <row r="18" spans="1:8" ht="15" customHeight="1" x14ac:dyDescent="0.25">
      <c r="A18" s="47">
        <v>4</v>
      </c>
      <c r="B18" s="53" t="s">
        <v>31</v>
      </c>
      <c r="C18" s="275">
        <v>8</v>
      </c>
      <c r="D18" s="263">
        <v>74.5</v>
      </c>
      <c r="E18" s="349">
        <v>73.010000000000005</v>
      </c>
      <c r="F18" s="276">
        <v>38</v>
      </c>
      <c r="G18" s="364">
        <f t="shared" si="0"/>
        <v>38</v>
      </c>
      <c r="H18" s="17"/>
    </row>
    <row r="19" spans="1:8" ht="15" customHeight="1" x14ac:dyDescent="0.25">
      <c r="A19" s="47">
        <v>5</v>
      </c>
      <c r="B19" s="169" t="s">
        <v>30</v>
      </c>
      <c r="C19" s="279">
        <v>22</v>
      </c>
      <c r="D19" s="265">
        <v>72.2</v>
      </c>
      <c r="E19" s="345">
        <v>73.010000000000005</v>
      </c>
      <c r="F19" s="280">
        <v>49</v>
      </c>
      <c r="G19" s="364">
        <f t="shared" si="0"/>
        <v>49</v>
      </c>
      <c r="H19" s="17"/>
    </row>
    <row r="20" spans="1:8" ht="15" customHeight="1" x14ac:dyDescent="0.25">
      <c r="A20" s="47">
        <v>6</v>
      </c>
      <c r="B20" s="169" t="s">
        <v>118</v>
      </c>
      <c r="C20" s="279">
        <v>4</v>
      </c>
      <c r="D20" s="265">
        <v>69.5</v>
      </c>
      <c r="E20" s="345">
        <v>73.010000000000005</v>
      </c>
      <c r="F20" s="280">
        <v>62</v>
      </c>
      <c r="G20" s="364">
        <f t="shared" si="0"/>
        <v>62</v>
      </c>
      <c r="H20" s="17"/>
    </row>
    <row r="21" spans="1:8" ht="15" customHeight="1" x14ac:dyDescent="0.25">
      <c r="A21" s="47">
        <v>7</v>
      </c>
      <c r="B21" s="171" t="s">
        <v>29</v>
      </c>
      <c r="C21" s="273">
        <v>17</v>
      </c>
      <c r="D21" s="262">
        <v>68</v>
      </c>
      <c r="E21" s="346">
        <v>73.010000000000005</v>
      </c>
      <c r="F21" s="274">
        <v>65</v>
      </c>
      <c r="G21" s="364">
        <f t="shared" si="0"/>
        <v>65</v>
      </c>
      <c r="H21" s="17"/>
    </row>
    <row r="22" spans="1:8" ht="15" customHeight="1" thickBot="1" x14ac:dyDescent="0.3">
      <c r="A22" s="47">
        <v>8</v>
      </c>
      <c r="B22" s="53" t="s">
        <v>33</v>
      </c>
      <c r="C22" s="275">
        <v>7</v>
      </c>
      <c r="D22" s="263">
        <v>65.900000000000006</v>
      </c>
      <c r="E22" s="349">
        <v>73.010000000000005</v>
      </c>
      <c r="F22" s="276">
        <v>73</v>
      </c>
      <c r="G22" s="364">
        <f t="shared" si="0"/>
        <v>73</v>
      </c>
      <c r="H22" s="17"/>
    </row>
    <row r="23" spans="1:8" s="79" customFormat="1" ht="15" customHeight="1" thickBot="1" x14ac:dyDescent="0.3">
      <c r="A23" s="127"/>
      <c r="B23" s="223" t="s">
        <v>98</v>
      </c>
      <c r="C23" s="484">
        <f>SUM(C24:C35)</f>
        <v>57</v>
      </c>
      <c r="D23" s="483">
        <f>AVERAGE(D24:D35)</f>
        <v>68.86666666666666</v>
      </c>
      <c r="E23" s="485">
        <v>73.010000000000005</v>
      </c>
      <c r="F23" s="486"/>
      <c r="G23" s="369"/>
      <c r="H23" s="17"/>
    </row>
    <row r="24" spans="1:8" ht="15" customHeight="1" x14ac:dyDescent="0.25">
      <c r="A24" s="48">
        <v>1</v>
      </c>
      <c r="B24" s="171" t="s">
        <v>91</v>
      </c>
      <c r="C24" s="273">
        <v>2</v>
      </c>
      <c r="D24" s="262">
        <v>86</v>
      </c>
      <c r="E24" s="346">
        <v>73.010000000000005</v>
      </c>
      <c r="F24" s="274">
        <v>5</v>
      </c>
      <c r="G24" s="367">
        <f t="shared" si="0"/>
        <v>5</v>
      </c>
      <c r="H24" s="17"/>
    </row>
    <row r="25" spans="1:8" ht="15" customHeight="1" x14ac:dyDescent="0.25">
      <c r="A25" s="49">
        <v>2</v>
      </c>
      <c r="B25" s="171" t="s">
        <v>21</v>
      </c>
      <c r="C25" s="273">
        <v>4</v>
      </c>
      <c r="D25" s="262">
        <v>85.3</v>
      </c>
      <c r="E25" s="346">
        <v>73.010000000000005</v>
      </c>
      <c r="F25" s="274">
        <v>6</v>
      </c>
      <c r="G25" s="364">
        <f t="shared" si="0"/>
        <v>6</v>
      </c>
      <c r="H25" s="17"/>
    </row>
    <row r="26" spans="1:8" ht="15" customHeight="1" x14ac:dyDescent="0.25">
      <c r="A26" s="49">
        <v>3</v>
      </c>
      <c r="B26" s="171" t="s">
        <v>46</v>
      </c>
      <c r="C26" s="273">
        <v>7</v>
      </c>
      <c r="D26" s="262">
        <v>79.099999999999994</v>
      </c>
      <c r="E26" s="346">
        <v>73.010000000000005</v>
      </c>
      <c r="F26" s="274">
        <v>15</v>
      </c>
      <c r="G26" s="364">
        <f t="shared" si="0"/>
        <v>15</v>
      </c>
      <c r="H26" s="17"/>
    </row>
    <row r="27" spans="1:8" ht="15" customHeight="1" x14ac:dyDescent="0.25">
      <c r="A27" s="49">
        <v>4</v>
      </c>
      <c r="B27" s="53" t="s">
        <v>23</v>
      </c>
      <c r="C27" s="275">
        <v>3</v>
      </c>
      <c r="D27" s="263">
        <v>77.7</v>
      </c>
      <c r="E27" s="349">
        <v>73.010000000000005</v>
      </c>
      <c r="F27" s="276">
        <v>25</v>
      </c>
      <c r="G27" s="364">
        <f t="shared" si="0"/>
        <v>25</v>
      </c>
      <c r="H27" s="17"/>
    </row>
    <row r="28" spans="1:8" ht="15" customHeight="1" x14ac:dyDescent="0.25">
      <c r="A28" s="49">
        <v>5</v>
      </c>
      <c r="B28" s="171" t="s">
        <v>40</v>
      </c>
      <c r="C28" s="273">
        <v>2</v>
      </c>
      <c r="D28" s="262">
        <v>75</v>
      </c>
      <c r="E28" s="346">
        <v>73.010000000000005</v>
      </c>
      <c r="F28" s="274">
        <v>31</v>
      </c>
      <c r="G28" s="364">
        <f t="shared" si="0"/>
        <v>31</v>
      </c>
      <c r="H28" s="17"/>
    </row>
    <row r="29" spans="1:8" ht="15" customHeight="1" x14ac:dyDescent="0.25">
      <c r="A29" s="49">
        <v>6</v>
      </c>
      <c r="B29" s="171" t="s">
        <v>24</v>
      </c>
      <c r="C29" s="273">
        <v>8</v>
      </c>
      <c r="D29" s="262">
        <v>74.599999999999994</v>
      </c>
      <c r="E29" s="346">
        <v>73.010000000000005</v>
      </c>
      <c r="F29" s="274">
        <v>35</v>
      </c>
      <c r="G29" s="364">
        <f t="shared" si="0"/>
        <v>35</v>
      </c>
      <c r="H29" s="17"/>
    </row>
    <row r="30" spans="1:8" ht="15" customHeight="1" x14ac:dyDescent="0.25">
      <c r="A30" s="49">
        <v>7</v>
      </c>
      <c r="B30" s="171" t="s">
        <v>119</v>
      </c>
      <c r="C30" s="273">
        <v>4</v>
      </c>
      <c r="D30" s="262">
        <v>73.8</v>
      </c>
      <c r="E30" s="346">
        <v>73.010000000000005</v>
      </c>
      <c r="F30" s="274">
        <v>44</v>
      </c>
      <c r="G30" s="364">
        <f t="shared" si="0"/>
        <v>44</v>
      </c>
      <c r="H30" s="17"/>
    </row>
    <row r="31" spans="1:8" ht="15" customHeight="1" x14ac:dyDescent="0.25">
      <c r="A31" s="49">
        <v>8</v>
      </c>
      <c r="B31" s="171" t="s">
        <v>19</v>
      </c>
      <c r="C31" s="273">
        <v>11</v>
      </c>
      <c r="D31" s="262">
        <v>72.099999999999994</v>
      </c>
      <c r="E31" s="346">
        <v>73.010000000000005</v>
      </c>
      <c r="F31" s="274">
        <v>50</v>
      </c>
      <c r="G31" s="364">
        <f t="shared" si="0"/>
        <v>50</v>
      </c>
      <c r="H31" s="17"/>
    </row>
    <row r="32" spans="1:8" ht="15" customHeight="1" x14ac:dyDescent="0.25">
      <c r="A32" s="49">
        <v>9</v>
      </c>
      <c r="B32" s="171" t="s">
        <v>22</v>
      </c>
      <c r="C32" s="273">
        <v>2</v>
      </c>
      <c r="D32" s="262">
        <v>68</v>
      </c>
      <c r="E32" s="346">
        <v>73.010000000000005</v>
      </c>
      <c r="F32" s="274">
        <v>66</v>
      </c>
      <c r="G32" s="364">
        <f t="shared" si="0"/>
        <v>66</v>
      </c>
      <c r="H32" s="17"/>
    </row>
    <row r="33" spans="1:8" ht="15" customHeight="1" x14ac:dyDescent="0.25">
      <c r="A33" s="49">
        <v>10</v>
      </c>
      <c r="B33" s="171" t="s">
        <v>39</v>
      </c>
      <c r="C33" s="273">
        <v>12</v>
      </c>
      <c r="D33" s="262">
        <v>63.8</v>
      </c>
      <c r="E33" s="346">
        <v>73.010000000000005</v>
      </c>
      <c r="F33" s="274">
        <v>76</v>
      </c>
      <c r="G33" s="364">
        <f t="shared" si="0"/>
        <v>76</v>
      </c>
      <c r="H33" s="17"/>
    </row>
    <row r="34" spans="1:8" ht="15" customHeight="1" x14ac:dyDescent="0.25">
      <c r="A34" s="49">
        <v>11</v>
      </c>
      <c r="B34" s="171" t="s">
        <v>120</v>
      </c>
      <c r="C34" s="273">
        <v>1</v>
      </c>
      <c r="D34" s="262">
        <v>47</v>
      </c>
      <c r="E34" s="346">
        <v>73.010000000000005</v>
      </c>
      <c r="F34" s="274">
        <v>89</v>
      </c>
      <c r="G34" s="364">
        <f t="shared" si="0"/>
        <v>89</v>
      </c>
      <c r="H34" s="17"/>
    </row>
    <row r="35" spans="1:8" ht="15" customHeight="1" thickBot="1" x14ac:dyDescent="0.3">
      <c r="A35" s="49">
        <v>12</v>
      </c>
      <c r="B35" s="171" t="s">
        <v>38</v>
      </c>
      <c r="C35" s="273">
        <v>1</v>
      </c>
      <c r="D35" s="262">
        <v>24</v>
      </c>
      <c r="E35" s="346">
        <v>73.010000000000005</v>
      </c>
      <c r="F35" s="274">
        <v>93</v>
      </c>
      <c r="G35" s="364">
        <f t="shared" si="0"/>
        <v>93</v>
      </c>
      <c r="H35" s="17"/>
    </row>
    <row r="36" spans="1:8" s="79" customFormat="1" ht="15" customHeight="1" thickBot="1" x14ac:dyDescent="0.3">
      <c r="A36" s="129"/>
      <c r="B36" s="223" t="s">
        <v>99</v>
      </c>
      <c r="C36" s="484">
        <f>SUM(C37:C50)</f>
        <v>146</v>
      </c>
      <c r="D36" s="483">
        <f>AVERAGE(D37:D50)</f>
        <v>71.028571428571425</v>
      </c>
      <c r="E36" s="485">
        <v>73.010000000000005</v>
      </c>
      <c r="F36" s="486"/>
      <c r="G36" s="369"/>
      <c r="H36" s="17"/>
    </row>
    <row r="37" spans="1:8" ht="15" customHeight="1" x14ac:dyDescent="0.25">
      <c r="A37" s="52">
        <v>1</v>
      </c>
      <c r="B37" s="344" t="s">
        <v>49</v>
      </c>
      <c r="C37" s="463">
        <v>20</v>
      </c>
      <c r="D37" s="464">
        <v>81.7</v>
      </c>
      <c r="E37" s="465">
        <v>73.010000000000005</v>
      </c>
      <c r="F37" s="466">
        <v>8</v>
      </c>
      <c r="G37" s="367">
        <f t="shared" si="0"/>
        <v>8</v>
      </c>
      <c r="H37" s="17"/>
    </row>
    <row r="38" spans="1:8" ht="15" customHeight="1" x14ac:dyDescent="0.25">
      <c r="A38" s="52">
        <v>2</v>
      </c>
      <c r="B38" s="171" t="s">
        <v>48</v>
      </c>
      <c r="C38" s="236">
        <v>47</v>
      </c>
      <c r="D38" s="283">
        <v>78.2</v>
      </c>
      <c r="E38" s="467">
        <v>73.010000000000005</v>
      </c>
      <c r="F38" s="468">
        <v>19</v>
      </c>
      <c r="G38" s="364">
        <f t="shared" si="0"/>
        <v>19</v>
      </c>
      <c r="H38" s="17"/>
    </row>
    <row r="39" spans="1:8" ht="15" customHeight="1" x14ac:dyDescent="0.25">
      <c r="A39" s="52">
        <v>3</v>
      </c>
      <c r="B39" s="173" t="s">
        <v>18</v>
      </c>
      <c r="C39" s="469">
        <v>1</v>
      </c>
      <c r="D39" s="218">
        <v>78</v>
      </c>
      <c r="E39" s="470">
        <v>73.010000000000005</v>
      </c>
      <c r="F39" s="471">
        <v>21</v>
      </c>
      <c r="G39" s="364">
        <f t="shared" si="0"/>
        <v>21</v>
      </c>
      <c r="H39" s="17"/>
    </row>
    <row r="40" spans="1:8" ht="15" customHeight="1" x14ac:dyDescent="0.25">
      <c r="A40" s="52">
        <v>4</v>
      </c>
      <c r="B40" s="178" t="s">
        <v>37</v>
      </c>
      <c r="C40" s="472">
        <v>2</v>
      </c>
      <c r="D40" s="473">
        <v>78</v>
      </c>
      <c r="E40" s="474">
        <v>73.010000000000005</v>
      </c>
      <c r="F40" s="475">
        <v>22</v>
      </c>
      <c r="G40" s="364">
        <f t="shared" si="0"/>
        <v>22</v>
      </c>
      <c r="H40" s="17"/>
    </row>
    <row r="41" spans="1:8" ht="15" customHeight="1" x14ac:dyDescent="0.25">
      <c r="A41" s="52">
        <v>5</v>
      </c>
      <c r="B41" s="171" t="s">
        <v>63</v>
      </c>
      <c r="C41" s="236">
        <v>23</v>
      </c>
      <c r="D41" s="283">
        <v>76.599999999999994</v>
      </c>
      <c r="E41" s="467">
        <v>73.010000000000005</v>
      </c>
      <c r="F41" s="468">
        <v>26</v>
      </c>
      <c r="G41" s="364">
        <f t="shared" si="0"/>
        <v>26</v>
      </c>
      <c r="H41" s="17"/>
    </row>
    <row r="42" spans="1:8" ht="15" customHeight="1" x14ac:dyDescent="0.25">
      <c r="A42" s="52">
        <v>6</v>
      </c>
      <c r="B42" s="171" t="s">
        <v>15</v>
      </c>
      <c r="C42" s="236">
        <v>6</v>
      </c>
      <c r="D42" s="283">
        <v>75.8</v>
      </c>
      <c r="E42" s="467">
        <v>73.010000000000005</v>
      </c>
      <c r="F42" s="468">
        <v>30</v>
      </c>
      <c r="G42" s="364">
        <f t="shared" si="0"/>
        <v>30</v>
      </c>
      <c r="H42" s="17"/>
    </row>
    <row r="43" spans="1:8" ht="15" customHeight="1" x14ac:dyDescent="0.25">
      <c r="A43" s="52">
        <v>7</v>
      </c>
      <c r="B43" s="53" t="s">
        <v>17</v>
      </c>
      <c r="C43" s="334">
        <v>5</v>
      </c>
      <c r="D43" s="284">
        <v>74.599999999999994</v>
      </c>
      <c r="E43" s="347">
        <v>73.010000000000005</v>
      </c>
      <c r="F43" s="335">
        <v>36</v>
      </c>
      <c r="G43" s="364">
        <f t="shared" si="0"/>
        <v>36</v>
      </c>
      <c r="H43" s="17"/>
    </row>
    <row r="44" spans="1:8" ht="15" customHeight="1" x14ac:dyDescent="0.25">
      <c r="A44" s="52">
        <v>8</v>
      </c>
      <c r="B44" s="171" t="s">
        <v>64</v>
      </c>
      <c r="C44" s="236">
        <v>19</v>
      </c>
      <c r="D44" s="283">
        <v>74</v>
      </c>
      <c r="E44" s="467">
        <v>73.010000000000005</v>
      </c>
      <c r="F44" s="468">
        <v>41</v>
      </c>
      <c r="G44" s="364">
        <f t="shared" si="0"/>
        <v>41</v>
      </c>
      <c r="H44" s="17"/>
    </row>
    <row r="45" spans="1:8" ht="15" customHeight="1" x14ac:dyDescent="0.25">
      <c r="A45" s="52">
        <v>9</v>
      </c>
      <c r="B45" s="171" t="s">
        <v>16</v>
      </c>
      <c r="C45" s="236">
        <v>3</v>
      </c>
      <c r="D45" s="283">
        <v>73.7</v>
      </c>
      <c r="E45" s="467">
        <v>73.010000000000005</v>
      </c>
      <c r="F45" s="468">
        <v>45</v>
      </c>
      <c r="G45" s="364">
        <f t="shared" si="0"/>
        <v>45</v>
      </c>
      <c r="H45" s="17"/>
    </row>
    <row r="46" spans="1:8" ht="15" customHeight="1" x14ac:dyDescent="0.25">
      <c r="A46" s="52">
        <v>10</v>
      </c>
      <c r="B46" s="175" t="s">
        <v>121</v>
      </c>
      <c r="C46" s="476">
        <v>6</v>
      </c>
      <c r="D46" s="477">
        <v>70.3</v>
      </c>
      <c r="E46" s="478">
        <v>73.010000000000005</v>
      </c>
      <c r="F46" s="479">
        <v>58</v>
      </c>
      <c r="G46" s="364">
        <f t="shared" si="0"/>
        <v>58</v>
      </c>
      <c r="H46" s="17"/>
    </row>
    <row r="47" spans="1:8" ht="15" customHeight="1" x14ac:dyDescent="0.25">
      <c r="A47" s="52">
        <v>11</v>
      </c>
      <c r="B47" s="171" t="s">
        <v>14</v>
      </c>
      <c r="C47" s="236">
        <v>4</v>
      </c>
      <c r="D47" s="283">
        <v>66.5</v>
      </c>
      <c r="E47" s="467">
        <v>73.010000000000005</v>
      </c>
      <c r="F47" s="468">
        <v>70</v>
      </c>
      <c r="G47" s="364">
        <f t="shared" si="0"/>
        <v>70</v>
      </c>
      <c r="H47" s="17"/>
    </row>
    <row r="48" spans="1:8" ht="15" customHeight="1" x14ac:dyDescent="0.25">
      <c r="A48" s="52">
        <v>12</v>
      </c>
      <c r="B48" s="169" t="s">
        <v>47</v>
      </c>
      <c r="C48" s="480">
        <v>4</v>
      </c>
      <c r="D48" s="285">
        <v>60</v>
      </c>
      <c r="E48" s="481">
        <v>73.010000000000005</v>
      </c>
      <c r="F48" s="482">
        <v>83</v>
      </c>
      <c r="G48" s="364">
        <f t="shared" si="0"/>
        <v>83</v>
      </c>
      <c r="H48" s="17"/>
    </row>
    <row r="49" spans="1:8" ht="15" customHeight="1" x14ac:dyDescent="0.25">
      <c r="A49" s="52">
        <v>13</v>
      </c>
      <c r="B49" s="53" t="s">
        <v>114</v>
      </c>
      <c r="C49" s="334">
        <v>2</v>
      </c>
      <c r="D49" s="284">
        <v>54.5</v>
      </c>
      <c r="E49" s="347">
        <v>73.010000000000005</v>
      </c>
      <c r="F49" s="335">
        <v>86</v>
      </c>
      <c r="G49" s="364">
        <f t="shared" si="0"/>
        <v>86</v>
      </c>
      <c r="H49" s="17"/>
    </row>
    <row r="50" spans="1:8" ht="15" customHeight="1" thickBot="1" x14ac:dyDescent="0.3">
      <c r="A50" s="52">
        <v>14</v>
      </c>
      <c r="B50" s="171" t="s">
        <v>92</v>
      </c>
      <c r="C50" s="236">
        <v>4</v>
      </c>
      <c r="D50" s="283">
        <v>52.5</v>
      </c>
      <c r="E50" s="467">
        <v>73.010000000000005</v>
      </c>
      <c r="F50" s="468">
        <v>87</v>
      </c>
      <c r="G50" s="364">
        <f t="shared" si="0"/>
        <v>87</v>
      </c>
      <c r="H50" s="17"/>
    </row>
    <row r="51" spans="1:8" s="79" customFormat="1" ht="15" customHeight="1" thickBot="1" x14ac:dyDescent="0.3">
      <c r="A51" s="126"/>
      <c r="B51" s="223" t="s">
        <v>100</v>
      </c>
      <c r="C51" s="484">
        <f>SUM(C52:C64)</f>
        <v>88</v>
      </c>
      <c r="D51" s="483">
        <f>AVERAGE(D52:D64)</f>
        <v>67.569230769230771</v>
      </c>
      <c r="E51" s="485">
        <v>73.010000000000005</v>
      </c>
      <c r="F51" s="486"/>
      <c r="G51" s="369"/>
      <c r="H51" s="17"/>
    </row>
    <row r="52" spans="1:8" ht="15" customHeight="1" x14ac:dyDescent="0.25">
      <c r="A52" s="51">
        <v>1</v>
      </c>
      <c r="B52" s="131" t="s">
        <v>126</v>
      </c>
      <c r="C52" s="286">
        <v>3</v>
      </c>
      <c r="D52" s="268">
        <v>86.6</v>
      </c>
      <c r="E52" s="353">
        <v>73.010000000000005</v>
      </c>
      <c r="F52" s="287">
        <v>4</v>
      </c>
      <c r="G52" s="367">
        <f t="shared" si="0"/>
        <v>4</v>
      </c>
      <c r="H52" s="17"/>
    </row>
    <row r="53" spans="1:8" ht="15" customHeight="1" x14ac:dyDescent="0.25">
      <c r="A53" s="52">
        <v>2</v>
      </c>
      <c r="B53" s="171" t="s">
        <v>140</v>
      </c>
      <c r="C53" s="273">
        <v>13</v>
      </c>
      <c r="D53" s="262">
        <v>85</v>
      </c>
      <c r="E53" s="346">
        <v>73.010000000000005</v>
      </c>
      <c r="F53" s="274">
        <v>7</v>
      </c>
      <c r="G53" s="364">
        <f t="shared" si="0"/>
        <v>7</v>
      </c>
      <c r="H53" s="17"/>
    </row>
    <row r="54" spans="1:8" ht="15" customHeight="1" x14ac:dyDescent="0.25">
      <c r="A54" s="52">
        <v>3</v>
      </c>
      <c r="B54" s="171" t="s">
        <v>50</v>
      </c>
      <c r="C54" s="273">
        <v>6</v>
      </c>
      <c r="D54" s="262">
        <v>78</v>
      </c>
      <c r="E54" s="346">
        <v>73.010000000000005</v>
      </c>
      <c r="F54" s="274">
        <v>23</v>
      </c>
      <c r="G54" s="364">
        <f t="shared" si="0"/>
        <v>23</v>
      </c>
      <c r="H54" s="17"/>
    </row>
    <row r="55" spans="1:8" ht="15" customHeight="1" x14ac:dyDescent="0.25">
      <c r="A55" s="52">
        <v>4</v>
      </c>
      <c r="B55" s="171" t="s">
        <v>65</v>
      </c>
      <c r="C55" s="273">
        <v>6</v>
      </c>
      <c r="D55" s="262">
        <v>74.7</v>
      </c>
      <c r="E55" s="346">
        <v>73.010000000000005</v>
      </c>
      <c r="F55" s="274">
        <v>34</v>
      </c>
      <c r="G55" s="364">
        <f t="shared" ref="G55:G104" si="1">F55</f>
        <v>34</v>
      </c>
      <c r="H55" s="17"/>
    </row>
    <row r="56" spans="1:8" ht="15" customHeight="1" x14ac:dyDescent="0.25">
      <c r="A56" s="52">
        <v>5</v>
      </c>
      <c r="B56" s="171" t="s">
        <v>80</v>
      </c>
      <c r="C56" s="273">
        <v>12</v>
      </c>
      <c r="D56" s="262">
        <v>74</v>
      </c>
      <c r="E56" s="346">
        <v>73.010000000000005</v>
      </c>
      <c r="F56" s="274">
        <v>42</v>
      </c>
      <c r="G56" s="364">
        <f t="shared" si="1"/>
        <v>42</v>
      </c>
      <c r="H56" s="17"/>
    </row>
    <row r="57" spans="1:8" ht="15" customHeight="1" x14ac:dyDescent="0.25">
      <c r="A57" s="52">
        <v>6</v>
      </c>
      <c r="B57" s="131" t="s">
        <v>123</v>
      </c>
      <c r="C57" s="286">
        <v>4</v>
      </c>
      <c r="D57" s="268">
        <v>74</v>
      </c>
      <c r="E57" s="353">
        <v>73.010000000000005</v>
      </c>
      <c r="F57" s="287">
        <v>43</v>
      </c>
      <c r="G57" s="364">
        <f t="shared" si="1"/>
        <v>43</v>
      </c>
      <c r="H57" s="17"/>
    </row>
    <row r="58" spans="1:8" ht="15" customHeight="1" x14ac:dyDescent="0.25">
      <c r="A58" s="52">
        <v>7</v>
      </c>
      <c r="B58" s="171" t="s">
        <v>12</v>
      </c>
      <c r="C58" s="273">
        <v>9</v>
      </c>
      <c r="D58" s="262">
        <v>69.8</v>
      </c>
      <c r="E58" s="346">
        <v>73.010000000000005</v>
      </c>
      <c r="F58" s="274">
        <v>61</v>
      </c>
      <c r="G58" s="364">
        <f t="shared" si="1"/>
        <v>61</v>
      </c>
      <c r="H58" s="17"/>
    </row>
    <row r="59" spans="1:8" ht="15" customHeight="1" x14ac:dyDescent="0.25">
      <c r="A59" s="52">
        <v>8</v>
      </c>
      <c r="B59" s="53" t="s">
        <v>125</v>
      </c>
      <c r="C59" s="275">
        <v>11</v>
      </c>
      <c r="D59" s="263">
        <v>68</v>
      </c>
      <c r="E59" s="349">
        <v>73.010000000000005</v>
      </c>
      <c r="F59" s="276">
        <v>67</v>
      </c>
      <c r="G59" s="364">
        <f t="shared" si="1"/>
        <v>67</v>
      </c>
      <c r="H59" s="17"/>
    </row>
    <row r="60" spans="1:8" ht="15" customHeight="1" x14ac:dyDescent="0.25">
      <c r="A60" s="52">
        <v>9</v>
      </c>
      <c r="B60" s="171" t="s">
        <v>122</v>
      </c>
      <c r="C60" s="273">
        <v>9</v>
      </c>
      <c r="D60" s="262">
        <v>66</v>
      </c>
      <c r="E60" s="346">
        <v>73.010000000000005</v>
      </c>
      <c r="F60" s="274">
        <v>71</v>
      </c>
      <c r="G60" s="364">
        <f t="shared" si="1"/>
        <v>71</v>
      </c>
      <c r="H60" s="17"/>
    </row>
    <row r="61" spans="1:8" ht="15" customHeight="1" x14ac:dyDescent="0.25">
      <c r="A61" s="52">
        <v>10</v>
      </c>
      <c r="B61" s="53" t="s">
        <v>124</v>
      </c>
      <c r="C61" s="275">
        <v>5</v>
      </c>
      <c r="D61" s="263">
        <v>61</v>
      </c>
      <c r="E61" s="349">
        <v>73.010000000000005</v>
      </c>
      <c r="F61" s="276">
        <v>79</v>
      </c>
      <c r="G61" s="364">
        <f t="shared" si="1"/>
        <v>79</v>
      </c>
      <c r="H61" s="17"/>
    </row>
    <row r="62" spans="1:8" ht="15" customHeight="1" x14ac:dyDescent="0.25">
      <c r="A62" s="52">
        <v>11</v>
      </c>
      <c r="B62" s="53" t="s">
        <v>51</v>
      </c>
      <c r="C62" s="275">
        <v>8</v>
      </c>
      <c r="D62" s="263">
        <v>59.3</v>
      </c>
      <c r="E62" s="349">
        <v>73.010000000000005</v>
      </c>
      <c r="F62" s="276">
        <v>84</v>
      </c>
      <c r="G62" s="364">
        <f t="shared" si="1"/>
        <v>84</v>
      </c>
      <c r="H62" s="17"/>
    </row>
    <row r="63" spans="1:8" ht="15" customHeight="1" x14ac:dyDescent="0.25">
      <c r="A63" s="52">
        <v>12</v>
      </c>
      <c r="B63" s="171" t="s">
        <v>52</v>
      </c>
      <c r="C63" s="273">
        <v>1</v>
      </c>
      <c r="D63" s="262">
        <v>42</v>
      </c>
      <c r="E63" s="346">
        <v>73.010000000000005</v>
      </c>
      <c r="F63" s="274">
        <v>90</v>
      </c>
      <c r="G63" s="364">
        <f t="shared" si="1"/>
        <v>90</v>
      </c>
      <c r="H63" s="17"/>
    </row>
    <row r="64" spans="1:8" s="79" customFormat="1" ht="15" customHeight="1" thickBot="1" x14ac:dyDescent="0.3">
      <c r="A64" s="130">
        <v>13</v>
      </c>
      <c r="B64" s="171" t="s">
        <v>10</v>
      </c>
      <c r="C64" s="273">
        <v>1</v>
      </c>
      <c r="D64" s="262">
        <v>40</v>
      </c>
      <c r="E64" s="346">
        <v>73.010000000000005</v>
      </c>
      <c r="F64" s="274">
        <v>91</v>
      </c>
      <c r="G64" s="368">
        <f t="shared" si="1"/>
        <v>91</v>
      </c>
      <c r="H64" s="17"/>
    </row>
    <row r="65" spans="1:8" s="79" customFormat="1" ht="15" customHeight="1" thickBot="1" x14ac:dyDescent="0.3">
      <c r="A65" s="126"/>
      <c r="B65" s="223" t="s">
        <v>101</v>
      </c>
      <c r="C65" s="484">
        <f>SUM(C66:C94)</f>
        <v>262</v>
      </c>
      <c r="D65" s="483">
        <f>AVERAGE(D66:D94)</f>
        <v>70.920689655172424</v>
      </c>
      <c r="E65" s="485">
        <v>73.010000000000005</v>
      </c>
      <c r="F65" s="486"/>
      <c r="G65" s="366"/>
      <c r="H65" s="17"/>
    </row>
    <row r="66" spans="1:8" ht="15" customHeight="1" x14ac:dyDescent="0.25">
      <c r="A66" s="128">
        <v>1</v>
      </c>
      <c r="B66" s="173" t="s">
        <v>87</v>
      </c>
      <c r="C66" s="288">
        <v>1</v>
      </c>
      <c r="D66" s="239">
        <v>89</v>
      </c>
      <c r="E66" s="311">
        <v>73.010000000000005</v>
      </c>
      <c r="F66" s="289">
        <v>2</v>
      </c>
      <c r="G66" s="367">
        <f t="shared" si="1"/>
        <v>2</v>
      </c>
      <c r="H66" s="17"/>
    </row>
    <row r="67" spans="1:8" ht="15" customHeight="1" x14ac:dyDescent="0.25">
      <c r="A67" s="49">
        <v>2</v>
      </c>
      <c r="B67" s="173" t="s">
        <v>130</v>
      </c>
      <c r="C67" s="288">
        <v>1</v>
      </c>
      <c r="D67" s="239">
        <v>88</v>
      </c>
      <c r="E67" s="311">
        <v>73.010000000000005</v>
      </c>
      <c r="F67" s="289">
        <v>3</v>
      </c>
      <c r="G67" s="364">
        <f t="shared" si="1"/>
        <v>3</v>
      </c>
      <c r="H67" s="17"/>
    </row>
    <row r="68" spans="1:8" ht="15" customHeight="1" x14ac:dyDescent="0.25">
      <c r="A68" s="49">
        <v>3</v>
      </c>
      <c r="B68" s="173" t="s">
        <v>136</v>
      </c>
      <c r="C68" s="288">
        <v>6</v>
      </c>
      <c r="D68" s="239">
        <v>81</v>
      </c>
      <c r="E68" s="311">
        <v>73.010000000000005</v>
      </c>
      <c r="F68" s="289">
        <v>9</v>
      </c>
      <c r="G68" s="364">
        <f t="shared" si="1"/>
        <v>9</v>
      </c>
      <c r="H68" s="17"/>
    </row>
    <row r="69" spans="1:8" ht="15" customHeight="1" x14ac:dyDescent="0.25">
      <c r="A69" s="49">
        <v>4</v>
      </c>
      <c r="B69" s="173" t="s">
        <v>66</v>
      </c>
      <c r="C69" s="288">
        <v>13</v>
      </c>
      <c r="D69" s="239">
        <v>80.3</v>
      </c>
      <c r="E69" s="311">
        <v>73.010000000000005</v>
      </c>
      <c r="F69" s="289">
        <v>11</v>
      </c>
      <c r="G69" s="364">
        <f t="shared" si="1"/>
        <v>11</v>
      </c>
      <c r="H69" s="17"/>
    </row>
    <row r="70" spans="1:8" ht="15" customHeight="1" x14ac:dyDescent="0.25">
      <c r="A70" s="49">
        <v>5</v>
      </c>
      <c r="B70" s="173" t="s">
        <v>5</v>
      </c>
      <c r="C70" s="288">
        <v>4</v>
      </c>
      <c r="D70" s="239">
        <v>80</v>
      </c>
      <c r="E70" s="311">
        <v>73.010000000000005</v>
      </c>
      <c r="F70" s="289">
        <v>12</v>
      </c>
      <c r="G70" s="364">
        <f t="shared" si="1"/>
        <v>12</v>
      </c>
      <c r="H70" s="17"/>
    </row>
    <row r="71" spans="1:8" ht="15" customHeight="1" x14ac:dyDescent="0.25">
      <c r="A71" s="49">
        <v>6</v>
      </c>
      <c r="B71" s="216" t="s">
        <v>128</v>
      </c>
      <c r="C71" s="290">
        <v>12</v>
      </c>
      <c r="D71" s="269">
        <v>76.5</v>
      </c>
      <c r="E71" s="352">
        <v>73.010000000000005</v>
      </c>
      <c r="F71" s="291">
        <v>27</v>
      </c>
      <c r="G71" s="364">
        <f t="shared" si="1"/>
        <v>27</v>
      </c>
      <c r="H71" s="17"/>
    </row>
    <row r="72" spans="1:8" ht="15" customHeight="1" x14ac:dyDescent="0.25">
      <c r="A72" s="49">
        <v>7</v>
      </c>
      <c r="B72" s="216" t="s">
        <v>6</v>
      </c>
      <c r="C72" s="290">
        <v>7</v>
      </c>
      <c r="D72" s="269">
        <v>76.3</v>
      </c>
      <c r="E72" s="352">
        <v>73.010000000000005</v>
      </c>
      <c r="F72" s="291">
        <v>29</v>
      </c>
      <c r="G72" s="364">
        <f t="shared" si="1"/>
        <v>29</v>
      </c>
      <c r="H72" s="17"/>
    </row>
    <row r="73" spans="1:8" ht="15" customHeight="1" x14ac:dyDescent="0.25">
      <c r="A73" s="49">
        <v>8</v>
      </c>
      <c r="B73" s="173" t="s">
        <v>127</v>
      </c>
      <c r="C73" s="288">
        <v>6</v>
      </c>
      <c r="D73" s="239">
        <v>75</v>
      </c>
      <c r="E73" s="311">
        <v>73.010000000000005</v>
      </c>
      <c r="F73" s="289">
        <v>32</v>
      </c>
      <c r="G73" s="364">
        <f t="shared" si="1"/>
        <v>32</v>
      </c>
      <c r="H73" s="17"/>
    </row>
    <row r="74" spans="1:8" ht="15" customHeight="1" x14ac:dyDescent="0.25">
      <c r="A74" s="49">
        <v>9</v>
      </c>
      <c r="B74" s="173" t="s">
        <v>7</v>
      </c>
      <c r="C74" s="288">
        <v>5</v>
      </c>
      <c r="D74" s="239">
        <v>75</v>
      </c>
      <c r="E74" s="311">
        <v>73.010000000000005</v>
      </c>
      <c r="F74" s="289">
        <v>33</v>
      </c>
      <c r="G74" s="364">
        <f t="shared" si="1"/>
        <v>33</v>
      </c>
      <c r="H74" s="17"/>
    </row>
    <row r="75" spans="1:8" ht="15" customHeight="1" x14ac:dyDescent="0.25">
      <c r="A75" s="49">
        <v>10</v>
      </c>
      <c r="B75" s="173" t="s">
        <v>9</v>
      </c>
      <c r="C75" s="288">
        <v>5</v>
      </c>
      <c r="D75" s="239">
        <v>74.2</v>
      </c>
      <c r="E75" s="311">
        <v>73.010000000000005</v>
      </c>
      <c r="F75" s="289">
        <v>39</v>
      </c>
      <c r="G75" s="364">
        <f t="shared" si="1"/>
        <v>39</v>
      </c>
      <c r="H75" s="17"/>
    </row>
    <row r="76" spans="1:8" ht="15" customHeight="1" x14ac:dyDescent="0.25">
      <c r="A76" s="49">
        <v>11</v>
      </c>
      <c r="B76" s="216" t="s">
        <v>2</v>
      </c>
      <c r="C76" s="290">
        <v>10</v>
      </c>
      <c r="D76" s="269">
        <v>72.599999999999994</v>
      </c>
      <c r="E76" s="352">
        <v>73.010000000000005</v>
      </c>
      <c r="F76" s="291">
        <v>46</v>
      </c>
      <c r="G76" s="364">
        <f t="shared" si="1"/>
        <v>46</v>
      </c>
      <c r="H76" s="17"/>
    </row>
    <row r="77" spans="1:8" ht="15" customHeight="1" x14ac:dyDescent="0.25">
      <c r="A77" s="49">
        <v>12</v>
      </c>
      <c r="B77" s="216" t="s">
        <v>137</v>
      </c>
      <c r="C77" s="290">
        <v>7</v>
      </c>
      <c r="D77" s="269">
        <v>72.400000000000006</v>
      </c>
      <c r="E77" s="352">
        <v>73.010000000000005</v>
      </c>
      <c r="F77" s="291">
        <v>47</v>
      </c>
      <c r="G77" s="364">
        <f t="shared" si="1"/>
        <v>47</v>
      </c>
      <c r="H77" s="17"/>
    </row>
    <row r="78" spans="1:8" ht="15" customHeight="1" x14ac:dyDescent="0.25">
      <c r="A78" s="49">
        <v>13</v>
      </c>
      <c r="B78" s="171" t="s">
        <v>4</v>
      </c>
      <c r="C78" s="273">
        <v>3</v>
      </c>
      <c r="D78" s="262">
        <v>72</v>
      </c>
      <c r="E78" s="346">
        <v>73.010000000000005</v>
      </c>
      <c r="F78" s="274">
        <v>51</v>
      </c>
      <c r="G78" s="364">
        <f t="shared" si="1"/>
        <v>51</v>
      </c>
      <c r="H78" s="17"/>
    </row>
    <row r="79" spans="1:8" ht="15" customHeight="1" x14ac:dyDescent="0.25">
      <c r="A79" s="49">
        <v>14</v>
      </c>
      <c r="B79" s="173" t="s">
        <v>111</v>
      </c>
      <c r="C79" s="288">
        <v>18</v>
      </c>
      <c r="D79" s="239">
        <v>72</v>
      </c>
      <c r="E79" s="311">
        <v>73.010000000000005</v>
      </c>
      <c r="F79" s="289">
        <v>52</v>
      </c>
      <c r="G79" s="364">
        <f t="shared" si="1"/>
        <v>52</v>
      </c>
      <c r="H79" s="17"/>
    </row>
    <row r="80" spans="1:8" ht="15" customHeight="1" x14ac:dyDescent="0.25">
      <c r="A80" s="49">
        <v>15</v>
      </c>
      <c r="B80" s="173" t="s">
        <v>109</v>
      </c>
      <c r="C80" s="288">
        <v>26</v>
      </c>
      <c r="D80" s="239">
        <v>72</v>
      </c>
      <c r="E80" s="311">
        <v>73.010000000000005</v>
      </c>
      <c r="F80" s="289">
        <v>53</v>
      </c>
      <c r="G80" s="364">
        <f t="shared" si="1"/>
        <v>53</v>
      </c>
      <c r="H80" s="17"/>
    </row>
    <row r="81" spans="1:8" ht="15" customHeight="1" x14ac:dyDescent="0.25">
      <c r="A81" s="49">
        <v>16</v>
      </c>
      <c r="B81" s="173" t="s">
        <v>3</v>
      </c>
      <c r="C81" s="288">
        <v>8</v>
      </c>
      <c r="D81" s="239">
        <v>71</v>
      </c>
      <c r="E81" s="311">
        <v>73.010000000000005</v>
      </c>
      <c r="F81" s="289">
        <v>54</v>
      </c>
      <c r="G81" s="364">
        <f t="shared" si="1"/>
        <v>54</v>
      </c>
      <c r="H81" s="17"/>
    </row>
    <row r="82" spans="1:8" ht="15" customHeight="1" x14ac:dyDescent="0.25">
      <c r="A82" s="49">
        <v>17</v>
      </c>
      <c r="B82" s="173" t="s">
        <v>110</v>
      </c>
      <c r="C82" s="288">
        <v>32</v>
      </c>
      <c r="D82" s="239">
        <v>71</v>
      </c>
      <c r="E82" s="311">
        <v>73.010000000000005</v>
      </c>
      <c r="F82" s="289">
        <v>55</v>
      </c>
      <c r="G82" s="364">
        <f t="shared" si="1"/>
        <v>55</v>
      </c>
      <c r="H82" s="17"/>
    </row>
    <row r="83" spans="1:8" ht="15" customHeight="1" x14ac:dyDescent="0.25">
      <c r="A83" s="49">
        <v>18</v>
      </c>
      <c r="B83" s="173" t="s">
        <v>8</v>
      </c>
      <c r="C83" s="288">
        <v>36</v>
      </c>
      <c r="D83" s="239">
        <v>71</v>
      </c>
      <c r="E83" s="311">
        <v>73.010000000000005</v>
      </c>
      <c r="F83" s="289">
        <v>56</v>
      </c>
      <c r="G83" s="364">
        <f t="shared" si="1"/>
        <v>56</v>
      </c>
      <c r="H83" s="17"/>
    </row>
    <row r="84" spans="1:8" ht="15" customHeight="1" x14ac:dyDescent="0.25">
      <c r="A84" s="49">
        <v>19</v>
      </c>
      <c r="B84" s="173" t="s">
        <v>113</v>
      </c>
      <c r="C84" s="288">
        <v>7</v>
      </c>
      <c r="D84" s="239">
        <v>70</v>
      </c>
      <c r="E84" s="311">
        <v>73.010000000000005</v>
      </c>
      <c r="F84" s="289">
        <v>59</v>
      </c>
      <c r="G84" s="364">
        <f t="shared" si="1"/>
        <v>59</v>
      </c>
      <c r="H84" s="17"/>
    </row>
    <row r="85" spans="1:8" ht="15" customHeight="1" x14ac:dyDescent="0.25">
      <c r="A85" s="49">
        <v>20</v>
      </c>
      <c r="B85" s="173" t="s">
        <v>112</v>
      </c>
      <c r="C85" s="288">
        <v>14</v>
      </c>
      <c r="D85" s="239">
        <v>69.900000000000006</v>
      </c>
      <c r="E85" s="311">
        <v>73.010000000000005</v>
      </c>
      <c r="F85" s="289">
        <v>60</v>
      </c>
      <c r="G85" s="364">
        <f t="shared" si="1"/>
        <v>60</v>
      </c>
      <c r="H85" s="17"/>
    </row>
    <row r="86" spans="1:8" ht="15" customHeight="1" x14ac:dyDescent="0.25">
      <c r="A86" s="49">
        <v>21</v>
      </c>
      <c r="B86" s="173" t="s">
        <v>135</v>
      </c>
      <c r="C86" s="288">
        <v>4</v>
      </c>
      <c r="D86" s="239">
        <v>68</v>
      </c>
      <c r="E86" s="311">
        <v>73.010000000000005</v>
      </c>
      <c r="F86" s="289">
        <v>68</v>
      </c>
      <c r="G86" s="364">
        <f t="shared" si="1"/>
        <v>68</v>
      </c>
      <c r="H86" s="17"/>
    </row>
    <row r="87" spans="1:8" ht="15" customHeight="1" x14ac:dyDescent="0.25">
      <c r="A87" s="49">
        <v>22</v>
      </c>
      <c r="B87" s="173" t="s">
        <v>133</v>
      </c>
      <c r="C87" s="288">
        <v>4</v>
      </c>
      <c r="D87" s="239">
        <v>66</v>
      </c>
      <c r="E87" s="311">
        <v>73.010000000000005</v>
      </c>
      <c r="F87" s="289">
        <v>72</v>
      </c>
      <c r="G87" s="364">
        <f t="shared" si="1"/>
        <v>72</v>
      </c>
      <c r="H87" s="17"/>
    </row>
    <row r="88" spans="1:8" ht="15" customHeight="1" x14ac:dyDescent="0.25">
      <c r="A88" s="49">
        <v>23</v>
      </c>
      <c r="B88" s="173" t="s">
        <v>132</v>
      </c>
      <c r="C88" s="288">
        <v>3</v>
      </c>
      <c r="D88" s="239">
        <v>65.599999999999994</v>
      </c>
      <c r="E88" s="311">
        <v>73.010000000000005</v>
      </c>
      <c r="F88" s="289">
        <v>74</v>
      </c>
      <c r="G88" s="364">
        <f t="shared" si="1"/>
        <v>74</v>
      </c>
      <c r="H88" s="17"/>
    </row>
    <row r="89" spans="1:8" ht="15" customHeight="1" x14ac:dyDescent="0.25">
      <c r="A89" s="49">
        <v>24</v>
      </c>
      <c r="B89" s="173" t="s">
        <v>141</v>
      </c>
      <c r="C89" s="288">
        <v>6</v>
      </c>
      <c r="D89" s="239">
        <v>64</v>
      </c>
      <c r="E89" s="311">
        <v>73.010000000000005</v>
      </c>
      <c r="F89" s="289">
        <v>75</v>
      </c>
      <c r="G89" s="364">
        <f t="shared" si="1"/>
        <v>75</v>
      </c>
      <c r="H89" s="17"/>
    </row>
    <row r="90" spans="1:8" ht="15" customHeight="1" x14ac:dyDescent="0.25">
      <c r="A90" s="49">
        <v>25</v>
      </c>
      <c r="B90" s="169" t="s">
        <v>138</v>
      </c>
      <c r="C90" s="279">
        <v>3</v>
      </c>
      <c r="D90" s="265">
        <v>63.7</v>
      </c>
      <c r="E90" s="345">
        <v>73.010000000000005</v>
      </c>
      <c r="F90" s="280">
        <v>77</v>
      </c>
      <c r="G90" s="364">
        <f t="shared" si="1"/>
        <v>77</v>
      </c>
      <c r="H90" s="17"/>
    </row>
    <row r="91" spans="1:8" ht="15" customHeight="1" x14ac:dyDescent="0.25">
      <c r="A91" s="49">
        <v>26</v>
      </c>
      <c r="B91" s="131" t="s">
        <v>131</v>
      </c>
      <c r="C91" s="286">
        <v>5</v>
      </c>
      <c r="D91" s="268">
        <v>63.4</v>
      </c>
      <c r="E91" s="353">
        <v>73.010000000000005</v>
      </c>
      <c r="F91" s="287">
        <v>78</v>
      </c>
      <c r="G91" s="364">
        <f t="shared" si="1"/>
        <v>78</v>
      </c>
      <c r="H91" s="17"/>
    </row>
    <row r="92" spans="1:8" s="79" customFormat="1" ht="15" customHeight="1" x14ac:dyDescent="0.25">
      <c r="A92" s="49">
        <v>27</v>
      </c>
      <c r="B92" s="173" t="s">
        <v>129</v>
      </c>
      <c r="C92" s="288">
        <v>10</v>
      </c>
      <c r="D92" s="239">
        <v>61</v>
      </c>
      <c r="E92" s="311">
        <v>73.010000000000005</v>
      </c>
      <c r="F92" s="289">
        <v>80</v>
      </c>
      <c r="G92" s="364">
        <f t="shared" si="1"/>
        <v>80</v>
      </c>
      <c r="H92" s="17"/>
    </row>
    <row r="93" spans="1:8" s="79" customFormat="1" ht="15" customHeight="1" x14ac:dyDescent="0.25">
      <c r="A93" s="49">
        <v>28</v>
      </c>
      <c r="B93" s="173" t="s">
        <v>134</v>
      </c>
      <c r="C93" s="288">
        <v>5</v>
      </c>
      <c r="D93" s="239">
        <v>60.8</v>
      </c>
      <c r="E93" s="311">
        <v>73.010000000000005</v>
      </c>
      <c r="F93" s="289">
        <v>81</v>
      </c>
      <c r="G93" s="364">
        <f t="shared" si="1"/>
        <v>81</v>
      </c>
      <c r="H93" s="17"/>
    </row>
    <row r="94" spans="1:8" s="181" customFormat="1" ht="15" customHeight="1" thickBot="1" x14ac:dyDescent="0.3">
      <c r="A94" s="132">
        <v>29</v>
      </c>
      <c r="B94" s="245" t="s">
        <v>88</v>
      </c>
      <c r="C94" s="292">
        <v>1</v>
      </c>
      <c r="D94" s="244">
        <v>35</v>
      </c>
      <c r="E94" s="354">
        <v>73.010000000000005</v>
      </c>
      <c r="F94" s="293">
        <v>92</v>
      </c>
      <c r="G94" s="364">
        <f t="shared" si="1"/>
        <v>92</v>
      </c>
      <c r="H94" s="17"/>
    </row>
    <row r="95" spans="1:8" s="79" customFormat="1" ht="15" customHeight="1" thickBot="1" x14ac:dyDescent="0.3">
      <c r="A95" s="155"/>
      <c r="B95" s="223" t="s">
        <v>102</v>
      </c>
      <c r="C95" s="484">
        <f>SUM(C96:C104)</f>
        <v>135</v>
      </c>
      <c r="D95" s="483">
        <f>AVERAGE(D96:D104)</f>
        <v>74.75408385576452</v>
      </c>
      <c r="E95" s="485">
        <v>73.010000000000005</v>
      </c>
      <c r="F95" s="486"/>
      <c r="G95" s="370"/>
      <c r="H95" s="17"/>
    </row>
    <row r="96" spans="1:8" ht="15" customHeight="1" x14ac:dyDescent="0.25">
      <c r="A96" s="48">
        <v>1</v>
      </c>
      <c r="B96" s="179" t="s">
        <v>139</v>
      </c>
      <c r="C96" s="297">
        <v>1</v>
      </c>
      <c r="D96" s="294">
        <v>95</v>
      </c>
      <c r="E96" s="348">
        <v>73.010000000000005</v>
      </c>
      <c r="F96" s="298">
        <v>1</v>
      </c>
      <c r="G96" s="371">
        <f t="shared" si="1"/>
        <v>1</v>
      </c>
      <c r="H96" s="17"/>
    </row>
    <row r="97" spans="1:8" ht="15" customHeight="1" x14ac:dyDescent="0.25">
      <c r="A97" s="49">
        <v>2</v>
      </c>
      <c r="B97" s="171" t="s">
        <v>54</v>
      </c>
      <c r="C97" s="273">
        <v>49</v>
      </c>
      <c r="D97" s="262">
        <v>79.897959183673464</v>
      </c>
      <c r="E97" s="346">
        <v>73.010000000000005</v>
      </c>
      <c r="F97" s="274">
        <v>13</v>
      </c>
      <c r="G97" s="364">
        <f t="shared" si="1"/>
        <v>13</v>
      </c>
      <c r="H97" s="17"/>
    </row>
    <row r="98" spans="1:8" ht="15" customHeight="1" x14ac:dyDescent="0.25">
      <c r="A98" s="49">
        <v>3</v>
      </c>
      <c r="B98" s="171" t="s">
        <v>53</v>
      </c>
      <c r="C98" s="273">
        <v>12</v>
      </c>
      <c r="D98" s="262">
        <v>79.5</v>
      </c>
      <c r="E98" s="346">
        <v>73.010000000000005</v>
      </c>
      <c r="F98" s="274">
        <v>14</v>
      </c>
      <c r="G98" s="364">
        <f t="shared" si="1"/>
        <v>14</v>
      </c>
      <c r="H98" s="17"/>
    </row>
    <row r="99" spans="1:8" ht="15" customHeight="1" x14ac:dyDescent="0.25">
      <c r="A99" s="49">
        <v>4</v>
      </c>
      <c r="B99" s="171" t="s">
        <v>36</v>
      </c>
      <c r="C99" s="273">
        <v>2</v>
      </c>
      <c r="D99" s="262">
        <v>78.5</v>
      </c>
      <c r="E99" s="346">
        <v>73.010000000000005</v>
      </c>
      <c r="F99" s="274">
        <v>18</v>
      </c>
      <c r="G99" s="364">
        <f t="shared" si="1"/>
        <v>18</v>
      </c>
      <c r="H99" s="17"/>
    </row>
    <row r="100" spans="1:8" ht="15" customHeight="1" x14ac:dyDescent="0.25">
      <c r="A100" s="49">
        <v>5</v>
      </c>
      <c r="B100" s="53" t="s">
        <v>93</v>
      </c>
      <c r="C100" s="275">
        <v>17</v>
      </c>
      <c r="D100" s="263">
        <v>77.764705882352942</v>
      </c>
      <c r="E100" s="349">
        <v>73.010000000000005</v>
      </c>
      <c r="F100" s="276">
        <v>24</v>
      </c>
      <c r="G100" s="364">
        <f t="shared" si="1"/>
        <v>24</v>
      </c>
      <c r="H100" s="17"/>
    </row>
    <row r="101" spans="1:8" ht="15" customHeight="1" x14ac:dyDescent="0.25">
      <c r="A101" s="49">
        <v>6</v>
      </c>
      <c r="B101" s="53" t="s">
        <v>62</v>
      </c>
      <c r="C101" s="275">
        <v>25</v>
      </c>
      <c r="D101" s="263">
        <v>76.400000000000006</v>
      </c>
      <c r="E101" s="349">
        <v>73.010000000000005</v>
      </c>
      <c r="F101" s="276">
        <v>28</v>
      </c>
      <c r="G101" s="364">
        <f t="shared" si="1"/>
        <v>28</v>
      </c>
      <c r="H101" s="17"/>
    </row>
    <row r="102" spans="1:8" ht="15" customHeight="1" x14ac:dyDescent="0.25">
      <c r="A102" s="49">
        <v>7</v>
      </c>
      <c r="B102" s="169" t="s">
        <v>108</v>
      </c>
      <c r="C102" s="279">
        <v>16</v>
      </c>
      <c r="D102" s="265">
        <v>68.17647058823529</v>
      </c>
      <c r="E102" s="345">
        <v>73.010000000000005</v>
      </c>
      <c r="F102" s="280">
        <v>64</v>
      </c>
      <c r="G102" s="364">
        <f t="shared" si="1"/>
        <v>64</v>
      </c>
      <c r="H102" s="17"/>
    </row>
    <row r="103" spans="1:8" ht="15" customHeight="1" x14ac:dyDescent="0.25">
      <c r="A103" s="132">
        <v>8</v>
      </c>
      <c r="B103" s="177" t="s">
        <v>117</v>
      </c>
      <c r="C103" s="299">
        <v>7</v>
      </c>
      <c r="D103" s="270">
        <v>60.714285714285715</v>
      </c>
      <c r="E103" s="350">
        <v>73.010000000000005</v>
      </c>
      <c r="F103" s="300">
        <v>82</v>
      </c>
      <c r="G103" s="368">
        <f t="shared" si="1"/>
        <v>82</v>
      </c>
      <c r="H103" s="17"/>
    </row>
    <row r="104" spans="1:8" s="181" customFormat="1" ht="15" customHeight="1" thickBot="1" x14ac:dyDescent="0.3">
      <c r="A104" s="50">
        <v>9</v>
      </c>
      <c r="B104" s="295" t="s">
        <v>55</v>
      </c>
      <c r="C104" s="301">
        <v>6</v>
      </c>
      <c r="D104" s="296">
        <v>56.833333333333336</v>
      </c>
      <c r="E104" s="351">
        <v>73.010000000000005</v>
      </c>
      <c r="F104" s="302">
        <v>85</v>
      </c>
      <c r="G104" s="365">
        <f t="shared" si="1"/>
        <v>85</v>
      </c>
      <c r="H104" s="17"/>
    </row>
    <row r="105" spans="1:8" x14ac:dyDescent="0.25">
      <c r="A105" s="144" t="s">
        <v>104</v>
      </c>
      <c r="B105" s="145"/>
      <c r="C105" s="145"/>
      <c r="D105" s="146">
        <f>AVERAGE(D6:D13,D15:D22,D24:D35,D37:D50,D52:D64,D66:D94,D96:D104)</f>
        <v>70.655174184369059</v>
      </c>
      <c r="E105" s="145"/>
      <c r="F105" s="145"/>
    </row>
    <row r="106" spans="1:8" x14ac:dyDescent="0.25">
      <c r="A106" s="147" t="s">
        <v>105</v>
      </c>
      <c r="B106" s="145"/>
      <c r="C106" s="145"/>
      <c r="D106" s="217">
        <v>73.010000000000005</v>
      </c>
      <c r="E106" s="145"/>
      <c r="F106" s="145"/>
    </row>
  </sheetData>
  <mergeCells count="4">
    <mergeCell ref="G2:G3"/>
    <mergeCell ref="A2:A3"/>
    <mergeCell ref="B2:B3"/>
    <mergeCell ref="C2:F2"/>
  </mergeCells>
  <conditionalFormatting sqref="D4:D106">
    <cfRule type="cellIs" dxfId="30" priority="3151" operator="equal">
      <formula>$D$105</formula>
    </cfRule>
    <cfRule type="cellIs" dxfId="29" priority="3154" operator="lessThan">
      <formula>50</formula>
    </cfRule>
    <cfRule type="cellIs" dxfId="28" priority="3155" operator="between">
      <formula>$D$105</formula>
      <formula>50</formula>
    </cfRule>
    <cfRule type="cellIs" dxfId="27" priority="3156" operator="between">
      <formula>74.99</formula>
      <formula>$D$105</formula>
    </cfRule>
    <cfRule type="cellIs" dxfId="26" priority="3157" operator="greaterThanOrEqual">
      <formula>75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9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42578125" style="159" bestFit="1" customWidth="1"/>
    <col min="2" max="2" width="18.7109375" style="181" customWidth="1"/>
    <col min="3" max="3" width="31.7109375" style="181" customWidth="1"/>
    <col min="4" max="5" width="7.7109375" style="181" customWidth="1"/>
    <col min="6" max="6" width="6.5703125" style="159" customWidth="1"/>
    <col min="7" max="16384" width="9.140625" style="159"/>
  </cols>
  <sheetData>
    <row r="1" spans="1:8" x14ac:dyDescent="0.25">
      <c r="G1" s="168"/>
      <c r="H1" s="25" t="s">
        <v>72</v>
      </c>
    </row>
    <row r="2" spans="1:8" ht="15.75" x14ac:dyDescent="0.25">
      <c r="C2" s="80" t="s">
        <v>71</v>
      </c>
      <c r="G2" s="57"/>
      <c r="H2" s="25" t="s">
        <v>73</v>
      </c>
    </row>
    <row r="3" spans="1:8" ht="15.75" thickBot="1" x14ac:dyDescent="0.3">
      <c r="G3" s="58"/>
      <c r="H3" s="25" t="s">
        <v>74</v>
      </c>
    </row>
    <row r="4" spans="1:8" ht="15.75" thickBot="1" x14ac:dyDescent="0.3">
      <c r="A4" s="510" t="s">
        <v>35</v>
      </c>
      <c r="B4" s="512">
        <v>2022</v>
      </c>
      <c r="C4" s="508"/>
      <c r="D4" s="508"/>
      <c r="E4" s="509"/>
      <c r="G4" s="26"/>
      <c r="H4" s="25" t="s">
        <v>75</v>
      </c>
    </row>
    <row r="5" spans="1:8" ht="45.75" thickBot="1" x14ac:dyDescent="0.3">
      <c r="A5" s="511"/>
      <c r="B5" s="305" t="s">
        <v>34</v>
      </c>
      <c r="C5" s="324" t="s">
        <v>81</v>
      </c>
      <c r="D5" s="333" t="s">
        <v>82</v>
      </c>
      <c r="E5" s="180" t="s">
        <v>83</v>
      </c>
      <c r="G5" s="44"/>
      <c r="H5" s="25"/>
    </row>
    <row r="6" spans="1:8" x14ac:dyDescent="0.25">
      <c r="A6" s="246">
        <v>1</v>
      </c>
      <c r="B6" s="248" t="s">
        <v>0</v>
      </c>
      <c r="C6" s="325" t="s">
        <v>139</v>
      </c>
      <c r="D6" s="337">
        <v>73.010000000000005</v>
      </c>
      <c r="E6" s="386">
        <v>95</v>
      </c>
    </row>
    <row r="7" spans="1:8" x14ac:dyDescent="0.25">
      <c r="A7" s="241">
        <v>2</v>
      </c>
      <c r="B7" s="2" t="s">
        <v>1</v>
      </c>
      <c r="C7" s="326" t="s">
        <v>87</v>
      </c>
      <c r="D7" s="338">
        <v>73.010000000000005</v>
      </c>
      <c r="E7" s="387">
        <v>89</v>
      </c>
    </row>
    <row r="8" spans="1:8" x14ac:dyDescent="0.25">
      <c r="A8" s="241">
        <v>3</v>
      </c>
      <c r="B8" s="2" t="s">
        <v>1</v>
      </c>
      <c r="C8" s="326" t="s">
        <v>130</v>
      </c>
      <c r="D8" s="338">
        <v>73.010000000000005</v>
      </c>
      <c r="E8" s="387">
        <v>88</v>
      </c>
    </row>
    <row r="9" spans="1:8" x14ac:dyDescent="0.25">
      <c r="A9" s="241">
        <v>4</v>
      </c>
      <c r="B9" s="2" t="s">
        <v>11</v>
      </c>
      <c r="C9" s="326" t="s">
        <v>126</v>
      </c>
      <c r="D9" s="338">
        <v>73.010000000000005</v>
      </c>
      <c r="E9" s="387">
        <v>86.6</v>
      </c>
    </row>
    <row r="10" spans="1:8" x14ac:dyDescent="0.25">
      <c r="A10" s="241">
        <v>5</v>
      </c>
      <c r="B10" s="2" t="s">
        <v>20</v>
      </c>
      <c r="C10" s="326" t="s">
        <v>91</v>
      </c>
      <c r="D10" s="338">
        <v>73.010000000000005</v>
      </c>
      <c r="E10" s="387">
        <v>86</v>
      </c>
    </row>
    <row r="11" spans="1:8" x14ac:dyDescent="0.25">
      <c r="A11" s="241">
        <v>6</v>
      </c>
      <c r="B11" s="2" t="s">
        <v>20</v>
      </c>
      <c r="C11" s="326" t="s">
        <v>21</v>
      </c>
      <c r="D11" s="338">
        <v>73.010000000000005</v>
      </c>
      <c r="E11" s="387">
        <v>85.3</v>
      </c>
    </row>
    <row r="12" spans="1:8" x14ac:dyDescent="0.25">
      <c r="A12" s="241">
        <v>7</v>
      </c>
      <c r="B12" s="2" t="s">
        <v>11</v>
      </c>
      <c r="C12" s="326" t="s">
        <v>140</v>
      </c>
      <c r="D12" s="338">
        <v>73.010000000000005</v>
      </c>
      <c r="E12" s="387">
        <v>85</v>
      </c>
    </row>
    <row r="13" spans="1:8" x14ac:dyDescent="0.25">
      <c r="A13" s="241">
        <v>8</v>
      </c>
      <c r="B13" s="2" t="s">
        <v>13</v>
      </c>
      <c r="C13" s="326" t="s">
        <v>49</v>
      </c>
      <c r="D13" s="338">
        <v>73.010000000000005</v>
      </c>
      <c r="E13" s="387">
        <v>81.7</v>
      </c>
    </row>
    <row r="14" spans="1:8" x14ac:dyDescent="0.25">
      <c r="A14" s="241">
        <v>9</v>
      </c>
      <c r="B14" s="2" t="s">
        <v>1</v>
      </c>
      <c r="C14" s="326" t="s">
        <v>136</v>
      </c>
      <c r="D14" s="338">
        <v>73.010000000000005</v>
      </c>
      <c r="E14" s="387">
        <v>81</v>
      </c>
    </row>
    <row r="15" spans="1:8" ht="15.75" thickBot="1" x14ac:dyDescent="0.3">
      <c r="A15" s="247">
        <v>10</v>
      </c>
      <c r="B15" s="3" t="s">
        <v>26</v>
      </c>
      <c r="C15" s="327" t="s">
        <v>28</v>
      </c>
      <c r="D15" s="339">
        <v>73.010000000000005</v>
      </c>
      <c r="E15" s="388">
        <v>80.400000000000006</v>
      </c>
    </row>
    <row r="16" spans="1:8" x14ac:dyDescent="0.25">
      <c r="A16" s="246">
        <v>11</v>
      </c>
      <c r="B16" s="249" t="s">
        <v>1</v>
      </c>
      <c r="C16" s="328" t="s">
        <v>66</v>
      </c>
      <c r="D16" s="340">
        <v>73.010000000000005</v>
      </c>
      <c r="E16" s="389">
        <v>80.3</v>
      </c>
    </row>
    <row r="17" spans="1:5" x14ac:dyDescent="0.25">
      <c r="A17" s="241">
        <v>12</v>
      </c>
      <c r="B17" s="2" t="s">
        <v>1</v>
      </c>
      <c r="C17" s="326" t="s">
        <v>5</v>
      </c>
      <c r="D17" s="338">
        <v>73.010000000000005</v>
      </c>
      <c r="E17" s="387">
        <v>80</v>
      </c>
    </row>
    <row r="18" spans="1:5" x14ac:dyDescent="0.25">
      <c r="A18" s="241">
        <v>13</v>
      </c>
      <c r="B18" s="2" t="s">
        <v>0</v>
      </c>
      <c r="C18" s="326" t="s">
        <v>54</v>
      </c>
      <c r="D18" s="338">
        <v>73.010000000000005</v>
      </c>
      <c r="E18" s="387">
        <v>79.897959183673464</v>
      </c>
    </row>
    <row r="19" spans="1:5" x14ac:dyDescent="0.25">
      <c r="A19" s="241">
        <v>14</v>
      </c>
      <c r="B19" s="2" t="s">
        <v>0</v>
      </c>
      <c r="C19" s="326" t="s">
        <v>53</v>
      </c>
      <c r="D19" s="338">
        <v>73.010000000000005</v>
      </c>
      <c r="E19" s="387">
        <v>79.5</v>
      </c>
    </row>
    <row r="20" spans="1:5" x14ac:dyDescent="0.25">
      <c r="A20" s="241">
        <v>15</v>
      </c>
      <c r="B20" s="2" t="s">
        <v>20</v>
      </c>
      <c r="C20" s="326" t="s">
        <v>46</v>
      </c>
      <c r="D20" s="338">
        <v>73.010000000000005</v>
      </c>
      <c r="E20" s="387">
        <v>79.099999999999994</v>
      </c>
    </row>
    <row r="21" spans="1:5" x14ac:dyDescent="0.25">
      <c r="A21" s="241">
        <v>16</v>
      </c>
      <c r="B21" s="2" t="s">
        <v>26</v>
      </c>
      <c r="C21" s="326" t="s">
        <v>27</v>
      </c>
      <c r="D21" s="338">
        <v>73.010000000000005</v>
      </c>
      <c r="E21" s="387">
        <v>78.599999999999994</v>
      </c>
    </row>
    <row r="22" spans="1:5" x14ac:dyDescent="0.25">
      <c r="A22" s="241">
        <v>17</v>
      </c>
      <c r="B22" s="2" t="s">
        <v>26</v>
      </c>
      <c r="C22" s="326" t="s">
        <v>25</v>
      </c>
      <c r="D22" s="338">
        <v>73.010000000000005</v>
      </c>
      <c r="E22" s="387">
        <v>78.5</v>
      </c>
    </row>
    <row r="23" spans="1:5" x14ac:dyDescent="0.25">
      <c r="A23" s="241">
        <v>18</v>
      </c>
      <c r="B23" s="2" t="s">
        <v>0</v>
      </c>
      <c r="C23" s="326" t="s">
        <v>36</v>
      </c>
      <c r="D23" s="338">
        <v>73.010000000000005</v>
      </c>
      <c r="E23" s="387">
        <v>78.5</v>
      </c>
    </row>
    <row r="24" spans="1:5" x14ac:dyDescent="0.25">
      <c r="A24" s="241">
        <v>19</v>
      </c>
      <c r="B24" s="2" t="s">
        <v>13</v>
      </c>
      <c r="C24" s="326" t="s">
        <v>48</v>
      </c>
      <c r="D24" s="338">
        <v>73.010000000000005</v>
      </c>
      <c r="E24" s="387">
        <v>78.2</v>
      </c>
    </row>
    <row r="25" spans="1:5" ht="15.75" thickBot="1" x14ac:dyDescent="0.3">
      <c r="A25" s="247">
        <v>20</v>
      </c>
      <c r="B25" s="38" t="s">
        <v>32</v>
      </c>
      <c r="C25" s="329" t="s">
        <v>42</v>
      </c>
      <c r="D25" s="341">
        <v>73.010000000000005</v>
      </c>
      <c r="E25" s="390">
        <v>78.166666666666671</v>
      </c>
    </row>
    <row r="26" spans="1:5" x14ac:dyDescent="0.25">
      <c r="A26" s="246">
        <v>21</v>
      </c>
      <c r="B26" s="39" t="s">
        <v>13</v>
      </c>
      <c r="C26" s="330" t="s">
        <v>18</v>
      </c>
      <c r="D26" s="342">
        <v>73.010000000000005</v>
      </c>
      <c r="E26" s="391">
        <v>78</v>
      </c>
    </row>
    <row r="27" spans="1:5" x14ac:dyDescent="0.25">
      <c r="A27" s="241">
        <v>22</v>
      </c>
      <c r="B27" s="2" t="s">
        <v>13</v>
      </c>
      <c r="C27" s="326" t="s">
        <v>37</v>
      </c>
      <c r="D27" s="338">
        <v>73.010000000000005</v>
      </c>
      <c r="E27" s="387">
        <v>78</v>
      </c>
    </row>
    <row r="28" spans="1:5" x14ac:dyDescent="0.25">
      <c r="A28" s="241">
        <v>23</v>
      </c>
      <c r="B28" s="2" t="s">
        <v>11</v>
      </c>
      <c r="C28" s="326" t="s">
        <v>50</v>
      </c>
      <c r="D28" s="338">
        <v>73.010000000000005</v>
      </c>
      <c r="E28" s="387">
        <v>78</v>
      </c>
    </row>
    <row r="29" spans="1:5" x14ac:dyDescent="0.25">
      <c r="A29" s="241">
        <v>24</v>
      </c>
      <c r="B29" s="2" t="s">
        <v>0</v>
      </c>
      <c r="C29" s="326" t="s">
        <v>93</v>
      </c>
      <c r="D29" s="338">
        <v>73.010000000000005</v>
      </c>
      <c r="E29" s="387">
        <v>77.764705882352942</v>
      </c>
    </row>
    <row r="30" spans="1:5" x14ac:dyDescent="0.25">
      <c r="A30" s="241">
        <v>25</v>
      </c>
      <c r="B30" s="2" t="s">
        <v>20</v>
      </c>
      <c r="C30" s="326" t="s">
        <v>23</v>
      </c>
      <c r="D30" s="338">
        <v>73.010000000000005</v>
      </c>
      <c r="E30" s="387">
        <v>77.7</v>
      </c>
    </row>
    <row r="31" spans="1:5" x14ac:dyDescent="0.25">
      <c r="A31" s="241">
        <v>26</v>
      </c>
      <c r="B31" s="2" t="s">
        <v>13</v>
      </c>
      <c r="C31" s="326" t="s">
        <v>63</v>
      </c>
      <c r="D31" s="338">
        <v>73.010000000000005</v>
      </c>
      <c r="E31" s="387">
        <v>76.599999999999994</v>
      </c>
    </row>
    <row r="32" spans="1:5" x14ac:dyDescent="0.25">
      <c r="A32" s="241">
        <v>27</v>
      </c>
      <c r="B32" s="2" t="s">
        <v>1</v>
      </c>
      <c r="C32" s="326" t="s">
        <v>128</v>
      </c>
      <c r="D32" s="338">
        <v>73.010000000000005</v>
      </c>
      <c r="E32" s="387">
        <v>76.5</v>
      </c>
    </row>
    <row r="33" spans="1:5" x14ac:dyDescent="0.25">
      <c r="A33" s="241">
        <v>28</v>
      </c>
      <c r="B33" s="2" t="s">
        <v>0</v>
      </c>
      <c r="C33" s="326" t="s">
        <v>62</v>
      </c>
      <c r="D33" s="338">
        <v>73.010000000000005</v>
      </c>
      <c r="E33" s="387">
        <v>76.400000000000006</v>
      </c>
    </row>
    <row r="34" spans="1:5" x14ac:dyDescent="0.25">
      <c r="A34" s="241">
        <v>29</v>
      </c>
      <c r="B34" s="2" t="s">
        <v>1</v>
      </c>
      <c r="C34" s="326" t="s">
        <v>6</v>
      </c>
      <c r="D34" s="338">
        <v>73.010000000000005</v>
      </c>
      <c r="E34" s="387">
        <v>76.3</v>
      </c>
    </row>
    <row r="35" spans="1:5" ht="15.75" thickBot="1" x14ac:dyDescent="0.3">
      <c r="A35" s="247">
        <v>30</v>
      </c>
      <c r="B35" s="3" t="s">
        <v>13</v>
      </c>
      <c r="C35" s="327" t="s">
        <v>15</v>
      </c>
      <c r="D35" s="339">
        <v>73.010000000000005</v>
      </c>
      <c r="E35" s="388">
        <v>75.8</v>
      </c>
    </row>
    <row r="36" spans="1:5" x14ac:dyDescent="0.25">
      <c r="A36" s="246">
        <v>31</v>
      </c>
      <c r="B36" s="39" t="s">
        <v>20</v>
      </c>
      <c r="C36" s="330" t="s">
        <v>40</v>
      </c>
      <c r="D36" s="342">
        <v>73.010000000000005</v>
      </c>
      <c r="E36" s="391">
        <v>75</v>
      </c>
    </row>
    <row r="37" spans="1:5" x14ac:dyDescent="0.25">
      <c r="A37" s="241">
        <v>32</v>
      </c>
      <c r="B37" s="2" t="s">
        <v>1</v>
      </c>
      <c r="C37" s="326" t="s">
        <v>127</v>
      </c>
      <c r="D37" s="338">
        <v>73.010000000000005</v>
      </c>
      <c r="E37" s="387">
        <v>75</v>
      </c>
    </row>
    <row r="38" spans="1:5" x14ac:dyDescent="0.25">
      <c r="A38" s="241">
        <v>33</v>
      </c>
      <c r="B38" s="2" t="s">
        <v>1</v>
      </c>
      <c r="C38" s="326" t="s">
        <v>7</v>
      </c>
      <c r="D38" s="338">
        <v>73.010000000000005</v>
      </c>
      <c r="E38" s="387">
        <v>75</v>
      </c>
    </row>
    <row r="39" spans="1:5" x14ac:dyDescent="0.25">
      <c r="A39" s="241">
        <v>34</v>
      </c>
      <c r="B39" s="2" t="s">
        <v>11</v>
      </c>
      <c r="C39" s="326" t="s">
        <v>65</v>
      </c>
      <c r="D39" s="338">
        <v>73.010000000000005</v>
      </c>
      <c r="E39" s="387">
        <v>74.7</v>
      </c>
    </row>
    <row r="40" spans="1:5" x14ac:dyDescent="0.25">
      <c r="A40" s="241">
        <v>35</v>
      </c>
      <c r="B40" s="2" t="s">
        <v>20</v>
      </c>
      <c r="C40" s="326" t="s">
        <v>24</v>
      </c>
      <c r="D40" s="338">
        <v>73.010000000000005</v>
      </c>
      <c r="E40" s="387">
        <v>74.599999999999994</v>
      </c>
    </row>
    <row r="41" spans="1:5" x14ac:dyDescent="0.25">
      <c r="A41" s="241">
        <v>36</v>
      </c>
      <c r="B41" s="2" t="s">
        <v>13</v>
      </c>
      <c r="C41" s="326" t="s">
        <v>17</v>
      </c>
      <c r="D41" s="338">
        <v>73.010000000000005</v>
      </c>
      <c r="E41" s="387">
        <v>74.599999999999994</v>
      </c>
    </row>
    <row r="42" spans="1:5" x14ac:dyDescent="0.25">
      <c r="A42" s="241">
        <v>37</v>
      </c>
      <c r="B42" s="2" t="s">
        <v>32</v>
      </c>
      <c r="C42" s="326" t="s">
        <v>106</v>
      </c>
      <c r="D42" s="338">
        <v>73.010000000000005</v>
      </c>
      <c r="E42" s="387">
        <v>74.5</v>
      </c>
    </row>
    <row r="43" spans="1:5" x14ac:dyDescent="0.25">
      <c r="A43" s="241">
        <v>38</v>
      </c>
      <c r="B43" s="2" t="s">
        <v>26</v>
      </c>
      <c r="C43" s="326" t="s">
        <v>31</v>
      </c>
      <c r="D43" s="338">
        <v>73.010000000000005</v>
      </c>
      <c r="E43" s="387">
        <v>74.5</v>
      </c>
    </row>
    <row r="44" spans="1:5" x14ac:dyDescent="0.25">
      <c r="A44" s="241">
        <v>39</v>
      </c>
      <c r="B44" s="2" t="s">
        <v>1</v>
      </c>
      <c r="C44" s="326" t="s">
        <v>9</v>
      </c>
      <c r="D44" s="338">
        <v>73.010000000000005</v>
      </c>
      <c r="E44" s="387">
        <v>74.2</v>
      </c>
    </row>
    <row r="45" spans="1:5" ht="15.75" thickBot="1" x14ac:dyDescent="0.3">
      <c r="A45" s="247">
        <v>40</v>
      </c>
      <c r="B45" s="3" t="s">
        <v>32</v>
      </c>
      <c r="C45" s="327" t="s">
        <v>44</v>
      </c>
      <c r="D45" s="339">
        <v>73.010000000000005</v>
      </c>
      <c r="E45" s="388">
        <v>74.111111111111114</v>
      </c>
    </row>
    <row r="46" spans="1:5" x14ac:dyDescent="0.25">
      <c r="A46" s="246">
        <v>41</v>
      </c>
      <c r="B46" s="39" t="s">
        <v>13</v>
      </c>
      <c r="C46" s="330" t="s">
        <v>64</v>
      </c>
      <c r="D46" s="342">
        <v>73.010000000000005</v>
      </c>
      <c r="E46" s="391">
        <v>74</v>
      </c>
    </row>
    <row r="47" spans="1:5" x14ac:dyDescent="0.25">
      <c r="A47" s="241">
        <v>42</v>
      </c>
      <c r="B47" s="2" t="s">
        <v>11</v>
      </c>
      <c r="C47" s="326" t="s">
        <v>80</v>
      </c>
      <c r="D47" s="338">
        <v>73.010000000000005</v>
      </c>
      <c r="E47" s="387">
        <v>74</v>
      </c>
    </row>
    <row r="48" spans="1:5" x14ac:dyDescent="0.25">
      <c r="A48" s="241">
        <v>43</v>
      </c>
      <c r="B48" s="249" t="s">
        <v>11</v>
      </c>
      <c r="C48" s="328" t="s">
        <v>123</v>
      </c>
      <c r="D48" s="340">
        <v>73.010000000000005</v>
      </c>
      <c r="E48" s="389">
        <v>74</v>
      </c>
    </row>
    <row r="49" spans="1:5" x14ac:dyDescent="0.25">
      <c r="A49" s="241">
        <v>44</v>
      </c>
      <c r="B49" s="2" t="s">
        <v>20</v>
      </c>
      <c r="C49" s="326" t="s">
        <v>119</v>
      </c>
      <c r="D49" s="338">
        <v>73.010000000000005</v>
      </c>
      <c r="E49" s="387">
        <v>73.8</v>
      </c>
    </row>
    <row r="50" spans="1:5" x14ac:dyDescent="0.25">
      <c r="A50" s="241">
        <v>45</v>
      </c>
      <c r="B50" s="2" t="s">
        <v>13</v>
      </c>
      <c r="C50" s="326" t="s">
        <v>16</v>
      </c>
      <c r="D50" s="338">
        <v>73.010000000000005</v>
      </c>
      <c r="E50" s="387">
        <v>73.7</v>
      </c>
    </row>
    <row r="51" spans="1:5" x14ac:dyDescent="0.25">
      <c r="A51" s="241">
        <v>46</v>
      </c>
      <c r="B51" s="2" t="s">
        <v>1</v>
      </c>
      <c r="C51" s="326" t="s">
        <v>2</v>
      </c>
      <c r="D51" s="338">
        <v>73.010000000000005</v>
      </c>
      <c r="E51" s="387">
        <v>72.599999999999994</v>
      </c>
    </row>
    <row r="52" spans="1:5" x14ac:dyDescent="0.25">
      <c r="A52" s="241">
        <v>47</v>
      </c>
      <c r="B52" s="2" t="s">
        <v>1</v>
      </c>
      <c r="C52" s="326" t="s">
        <v>137</v>
      </c>
      <c r="D52" s="338">
        <v>73.010000000000005</v>
      </c>
      <c r="E52" s="387">
        <v>72.400000000000006</v>
      </c>
    </row>
    <row r="53" spans="1:5" x14ac:dyDescent="0.25">
      <c r="A53" s="241">
        <v>48</v>
      </c>
      <c r="B53" s="2" t="s">
        <v>32</v>
      </c>
      <c r="C53" s="326" t="s">
        <v>43</v>
      </c>
      <c r="D53" s="338">
        <v>73.010000000000005</v>
      </c>
      <c r="E53" s="387">
        <v>72.2</v>
      </c>
    </row>
    <row r="54" spans="1:5" x14ac:dyDescent="0.25">
      <c r="A54" s="241">
        <v>49</v>
      </c>
      <c r="B54" s="2" t="s">
        <v>26</v>
      </c>
      <c r="C54" s="326" t="s">
        <v>30</v>
      </c>
      <c r="D54" s="338">
        <v>73.010000000000005</v>
      </c>
      <c r="E54" s="387">
        <v>72.2</v>
      </c>
    </row>
    <row r="55" spans="1:5" ht="15.75" thickBot="1" x14ac:dyDescent="0.3">
      <c r="A55" s="247">
        <v>50</v>
      </c>
      <c r="B55" s="3" t="s">
        <v>20</v>
      </c>
      <c r="C55" s="327" t="s">
        <v>19</v>
      </c>
      <c r="D55" s="339">
        <v>73.010000000000005</v>
      </c>
      <c r="E55" s="388">
        <v>72.099999999999994</v>
      </c>
    </row>
    <row r="56" spans="1:5" x14ac:dyDescent="0.25">
      <c r="A56" s="246">
        <v>51</v>
      </c>
      <c r="B56" s="39" t="s">
        <v>1</v>
      </c>
      <c r="C56" s="330" t="s">
        <v>4</v>
      </c>
      <c r="D56" s="342">
        <v>73.010000000000005</v>
      </c>
      <c r="E56" s="391">
        <v>72</v>
      </c>
    </row>
    <row r="57" spans="1:5" x14ac:dyDescent="0.25">
      <c r="A57" s="241">
        <v>52</v>
      </c>
      <c r="B57" s="2" t="s">
        <v>1</v>
      </c>
      <c r="C57" s="326" t="s">
        <v>111</v>
      </c>
      <c r="D57" s="338">
        <v>73.010000000000005</v>
      </c>
      <c r="E57" s="387">
        <v>72</v>
      </c>
    </row>
    <row r="58" spans="1:5" x14ac:dyDescent="0.25">
      <c r="A58" s="241">
        <v>53</v>
      </c>
      <c r="B58" s="249" t="s">
        <v>1</v>
      </c>
      <c r="C58" s="328" t="s">
        <v>109</v>
      </c>
      <c r="D58" s="340">
        <v>73.010000000000005</v>
      </c>
      <c r="E58" s="389">
        <v>72</v>
      </c>
    </row>
    <row r="59" spans="1:5" x14ac:dyDescent="0.25">
      <c r="A59" s="241">
        <v>54</v>
      </c>
      <c r="B59" s="2" t="s">
        <v>1</v>
      </c>
      <c r="C59" s="326" t="s">
        <v>3</v>
      </c>
      <c r="D59" s="338">
        <v>73.010000000000005</v>
      </c>
      <c r="E59" s="387">
        <v>71</v>
      </c>
    </row>
    <row r="60" spans="1:5" x14ac:dyDescent="0.25">
      <c r="A60" s="241">
        <v>55</v>
      </c>
      <c r="B60" s="2" t="s">
        <v>1</v>
      </c>
      <c r="C60" s="326" t="s">
        <v>110</v>
      </c>
      <c r="D60" s="338">
        <v>73.010000000000005</v>
      </c>
      <c r="E60" s="387">
        <v>71</v>
      </c>
    </row>
    <row r="61" spans="1:5" x14ac:dyDescent="0.25">
      <c r="A61" s="241">
        <v>56</v>
      </c>
      <c r="B61" s="2" t="s">
        <v>1</v>
      </c>
      <c r="C61" s="326" t="s">
        <v>8</v>
      </c>
      <c r="D61" s="338">
        <v>73.010000000000005</v>
      </c>
      <c r="E61" s="387">
        <v>71</v>
      </c>
    </row>
    <row r="62" spans="1:5" x14ac:dyDescent="0.25">
      <c r="A62" s="241">
        <v>57</v>
      </c>
      <c r="B62" s="2" t="s">
        <v>32</v>
      </c>
      <c r="C62" s="326" t="s">
        <v>41</v>
      </c>
      <c r="D62" s="338">
        <v>73.010000000000005</v>
      </c>
      <c r="E62" s="387">
        <v>70.5</v>
      </c>
    </row>
    <row r="63" spans="1:5" ht="15" customHeight="1" x14ac:dyDescent="0.25">
      <c r="A63" s="241">
        <v>58</v>
      </c>
      <c r="B63" s="2" t="s">
        <v>13</v>
      </c>
      <c r="C63" s="326" t="s">
        <v>121</v>
      </c>
      <c r="D63" s="338">
        <v>73.010000000000005</v>
      </c>
      <c r="E63" s="387">
        <v>70.3</v>
      </c>
    </row>
    <row r="64" spans="1:5" x14ac:dyDescent="0.25">
      <c r="A64" s="241">
        <v>59</v>
      </c>
      <c r="B64" s="2" t="s">
        <v>1</v>
      </c>
      <c r="C64" s="326" t="s">
        <v>113</v>
      </c>
      <c r="D64" s="338">
        <v>73.010000000000005</v>
      </c>
      <c r="E64" s="387">
        <v>70</v>
      </c>
    </row>
    <row r="65" spans="1:5" ht="15.75" thickBot="1" x14ac:dyDescent="0.3">
      <c r="A65" s="247">
        <v>60</v>
      </c>
      <c r="B65" s="3" t="s">
        <v>1</v>
      </c>
      <c r="C65" s="327" t="s">
        <v>112</v>
      </c>
      <c r="D65" s="339">
        <v>73.010000000000005</v>
      </c>
      <c r="E65" s="388">
        <v>69.900000000000006</v>
      </c>
    </row>
    <row r="66" spans="1:5" x14ac:dyDescent="0.25">
      <c r="A66" s="246">
        <v>61</v>
      </c>
      <c r="B66" s="39" t="s">
        <v>11</v>
      </c>
      <c r="C66" s="330" t="s">
        <v>12</v>
      </c>
      <c r="D66" s="342">
        <v>73.010000000000005</v>
      </c>
      <c r="E66" s="391">
        <v>69.8</v>
      </c>
    </row>
    <row r="67" spans="1:5" x14ac:dyDescent="0.25">
      <c r="A67" s="241">
        <v>62</v>
      </c>
      <c r="B67" s="2" t="s">
        <v>26</v>
      </c>
      <c r="C67" s="326" t="s">
        <v>118</v>
      </c>
      <c r="D67" s="338">
        <v>73.010000000000005</v>
      </c>
      <c r="E67" s="387">
        <v>69.5</v>
      </c>
    </row>
    <row r="68" spans="1:5" x14ac:dyDescent="0.25">
      <c r="A68" s="241">
        <v>63</v>
      </c>
      <c r="B68" s="249" t="s">
        <v>32</v>
      </c>
      <c r="C68" s="328" t="s">
        <v>115</v>
      </c>
      <c r="D68" s="340">
        <v>73.010000000000005</v>
      </c>
      <c r="E68" s="389">
        <v>68.333333333333329</v>
      </c>
    </row>
    <row r="69" spans="1:5" x14ac:dyDescent="0.25">
      <c r="A69" s="241">
        <v>64</v>
      </c>
      <c r="B69" s="2" t="s">
        <v>0</v>
      </c>
      <c r="C69" s="326" t="s">
        <v>108</v>
      </c>
      <c r="D69" s="338">
        <v>73.010000000000005</v>
      </c>
      <c r="E69" s="387">
        <v>68.17647058823529</v>
      </c>
    </row>
    <row r="70" spans="1:5" x14ac:dyDescent="0.25">
      <c r="A70" s="241">
        <v>65</v>
      </c>
      <c r="B70" s="2" t="s">
        <v>26</v>
      </c>
      <c r="C70" s="326" t="s">
        <v>29</v>
      </c>
      <c r="D70" s="338">
        <v>73.010000000000005</v>
      </c>
      <c r="E70" s="387">
        <v>68</v>
      </c>
    </row>
    <row r="71" spans="1:5" x14ac:dyDescent="0.25">
      <c r="A71" s="241">
        <v>66</v>
      </c>
      <c r="B71" s="2" t="s">
        <v>20</v>
      </c>
      <c r="C71" s="326" t="s">
        <v>22</v>
      </c>
      <c r="D71" s="338">
        <v>73.010000000000005</v>
      </c>
      <c r="E71" s="387">
        <v>68</v>
      </c>
    </row>
    <row r="72" spans="1:5" x14ac:dyDescent="0.25">
      <c r="A72" s="241">
        <v>67</v>
      </c>
      <c r="B72" s="2" t="s">
        <v>11</v>
      </c>
      <c r="C72" s="326" t="s">
        <v>125</v>
      </c>
      <c r="D72" s="338">
        <v>73.010000000000005</v>
      </c>
      <c r="E72" s="387">
        <v>68</v>
      </c>
    </row>
    <row r="73" spans="1:5" x14ac:dyDescent="0.25">
      <c r="A73" s="241">
        <v>68</v>
      </c>
      <c r="B73" s="2" t="s">
        <v>1</v>
      </c>
      <c r="C73" s="326" t="s">
        <v>135</v>
      </c>
      <c r="D73" s="338">
        <v>73.010000000000005</v>
      </c>
      <c r="E73" s="387">
        <v>68</v>
      </c>
    </row>
    <row r="74" spans="1:5" x14ac:dyDescent="0.25">
      <c r="A74" s="241">
        <v>69</v>
      </c>
      <c r="B74" s="2" t="s">
        <v>32</v>
      </c>
      <c r="C74" s="326" t="s">
        <v>116</v>
      </c>
      <c r="D74" s="338">
        <v>73.010000000000005</v>
      </c>
      <c r="E74" s="387">
        <v>67.333333333333329</v>
      </c>
    </row>
    <row r="75" spans="1:5" ht="15.75" thickBot="1" x14ac:dyDescent="0.3">
      <c r="A75" s="247">
        <v>70</v>
      </c>
      <c r="B75" s="3" t="s">
        <v>13</v>
      </c>
      <c r="C75" s="327" t="s">
        <v>14</v>
      </c>
      <c r="D75" s="339">
        <v>73.010000000000005</v>
      </c>
      <c r="E75" s="388">
        <v>66.5</v>
      </c>
    </row>
    <row r="76" spans="1:5" x14ac:dyDescent="0.25">
      <c r="A76" s="246">
        <v>71</v>
      </c>
      <c r="B76" s="39" t="s">
        <v>11</v>
      </c>
      <c r="C76" s="330" t="s">
        <v>122</v>
      </c>
      <c r="D76" s="342">
        <v>73.010000000000005</v>
      </c>
      <c r="E76" s="391">
        <v>66</v>
      </c>
    </row>
    <row r="77" spans="1:5" x14ac:dyDescent="0.25">
      <c r="A77" s="241">
        <v>72</v>
      </c>
      <c r="B77" s="2" t="s">
        <v>1</v>
      </c>
      <c r="C77" s="326" t="s">
        <v>133</v>
      </c>
      <c r="D77" s="338">
        <v>73.010000000000005</v>
      </c>
      <c r="E77" s="387">
        <v>66</v>
      </c>
    </row>
    <row r="78" spans="1:5" x14ac:dyDescent="0.25">
      <c r="A78" s="241">
        <v>73</v>
      </c>
      <c r="B78" s="249" t="s">
        <v>26</v>
      </c>
      <c r="C78" s="328" t="s">
        <v>33</v>
      </c>
      <c r="D78" s="340">
        <v>73.010000000000005</v>
      </c>
      <c r="E78" s="389">
        <v>65.900000000000006</v>
      </c>
    </row>
    <row r="79" spans="1:5" x14ac:dyDescent="0.25">
      <c r="A79" s="241">
        <v>74</v>
      </c>
      <c r="B79" s="2" t="s">
        <v>1</v>
      </c>
      <c r="C79" s="326" t="s">
        <v>132</v>
      </c>
      <c r="D79" s="338">
        <v>73.010000000000005</v>
      </c>
      <c r="E79" s="387">
        <v>65.599999999999994</v>
      </c>
    </row>
    <row r="80" spans="1:5" x14ac:dyDescent="0.25">
      <c r="A80" s="241">
        <v>75</v>
      </c>
      <c r="B80" s="249" t="s">
        <v>1</v>
      </c>
      <c r="C80" s="328" t="s">
        <v>141</v>
      </c>
      <c r="D80" s="340">
        <v>73.010000000000005</v>
      </c>
      <c r="E80" s="389">
        <v>64</v>
      </c>
    </row>
    <row r="81" spans="1:5" x14ac:dyDescent="0.25">
      <c r="A81" s="241">
        <v>76</v>
      </c>
      <c r="B81" s="2" t="s">
        <v>20</v>
      </c>
      <c r="C81" s="326" t="s">
        <v>39</v>
      </c>
      <c r="D81" s="338">
        <v>73.010000000000005</v>
      </c>
      <c r="E81" s="387">
        <v>63.8</v>
      </c>
    </row>
    <row r="82" spans="1:5" x14ac:dyDescent="0.25">
      <c r="A82" s="241">
        <v>77</v>
      </c>
      <c r="B82" s="2" t="s">
        <v>1</v>
      </c>
      <c r="C82" s="326" t="s">
        <v>138</v>
      </c>
      <c r="D82" s="338">
        <v>73.010000000000005</v>
      </c>
      <c r="E82" s="387">
        <v>63.7</v>
      </c>
    </row>
    <row r="83" spans="1:5" x14ac:dyDescent="0.25">
      <c r="A83" s="241">
        <v>78</v>
      </c>
      <c r="B83" s="2" t="s">
        <v>1</v>
      </c>
      <c r="C83" s="326" t="s">
        <v>131</v>
      </c>
      <c r="D83" s="338">
        <v>73.010000000000005</v>
      </c>
      <c r="E83" s="387">
        <v>63.4</v>
      </c>
    </row>
    <row r="84" spans="1:5" x14ac:dyDescent="0.25">
      <c r="A84" s="241">
        <v>79</v>
      </c>
      <c r="B84" s="2" t="s">
        <v>11</v>
      </c>
      <c r="C84" s="326" t="s">
        <v>124</v>
      </c>
      <c r="D84" s="338">
        <v>73.010000000000005</v>
      </c>
      <c r="E84" s="387">
        <v>61</v>
      </c>
    </row>
    <row r="85" spans="1:5" ht="15.75" thickBot="1" x14ac:dyDescent="0.3">
      <c r="A85" s="247">
        <v>80</v>
      </c>
      <c r="B85" s="3" t="s">
        <v>1</v>
      </c>
      <c r="C85" s="327" t="s">
        <v>129</v>
      </c>
      <c r="D85" s="339">
        <v>73.010000000000005</v>
      </c>
      <c r="E85" s="388">
        <v>61</v>
      </c>
    </row>
    <row r="86" spans="1:5" x14ac:dyDescent="0.25">
      <c r="A86" s="246">
        <v>81</v>
      </c>
      <c r="B86" s="39" t="s">
        <v>1</v>
      </c>
      <c r="C86" s="330" t="s">
        <v>134</v>
      </c>
      <c r="D86" s="342">
        <v>73.010000000000005</v>
      </c>
      <c r="E86" s="391">
        <v>60.8</v>
      </c>
    </row>
    <row r="87" spans="1:5" x14ac:dyDescent="0.25">
      <c r="A87" s="241">
        <v>82</v>
      </c>
      <c r="B87" s="2" t="s">
        <v>0</v>
      </c>
      <c r="C87" s="326" t="s">
        <v>117</v>
      </c>
      <c r="D87" s="338">
        <v>73.010000000000005</v>
      </c>
      <c r="E87" s="387">
        <v>60.714285714285715</v>
      </c>
    </row>
    <row r="88" spans="1:5" x14ac:dyDescent="0.25">
      <c r="A88" s="241">
        <v>83</v>
      </c>
      <c r="B88" s="249" t="s">
        <v>13</v>
      </c>
      <c r="C88" s="328" t="s">
        <v>47</v>
      </c>
      <c r="D88" s="340">
        <v>73.010000000000005</v>
      </c>
      <c r="E88" s="389">
        <v>60</v>
      </c>
    </row>
    <row r="89" spans="1:5" x14ac:dyDescent="0.25">
      <c r="A89" s="241">
        <v>84</v>
      </c>
      <c r="B89" s="2" t="s">
        <v>11</v>
      </c>
      <c r="C89" s="326" t="s">
        <v>51</v>
      </c>
      <c r="D89" s="338">
        <v>73.010000000000005</v>
      </c>
      <c r="E89" s="387">
        <v>59.3</v>
      </c>
    </row>
    <row r="90" spans="1:5" x14ac:dyDescent="0.25">
      <c r="A90" s="241">
        <v>85</v>
      </c>
      <c r="B90" s="249" t="s">
        <v>0</v>
      </c>
      <c r="C90" s="328" t="s">
        <v>55</v>
      </c>
      <c r="D90" s="340">
        <v>73.010000000000005</v>
      </c>
      <c r="E90" s="389">
        <v>56.833333333333336</v>
      </c>
    </row>
    <row r="91" spans="1:5" x14ac:dyDescent="0.25">
      <c r="A91" s="241">
        <v>86</v>
      </c>
      <c r="B91" s="2" t="s">
        <v>13</v>
      </c>
      <c r="C91" s="326" t="s">
        <v>114</v>
      </c>
      <c r="D91" s="338">
        <v>73.010000000000005</v>
      </c>
      <c r="E91" s="387">
        <v>54.5</v>
      </c>
    </row>
    <row r="92" spans="1:5" x14ac:dyDescent="0.25">
      <c r="A92" s="241">
        <v>87</v>
      </c>
      <c r="B92" s="2" t="s">
        <v>13</v>
      </c>
      <c r="C92" s="326" t="s">
        <v>92</v>
      </c>
      <c r="D92" s="338">
        <v>73.010000000000005</v>
      </c>
      <c r="E92" s="387">
        <v>52.5</v>
      </c>
    </row>
    <row r="93" spans="1:5" x14ac:dyDescent="0.25">
      <c r="A93" s="241">
        <v>88</v>
      </c>
      <c r="B93" s="2" t="s">
        <v>32</v>
      </c>
      <c r="C93" s="326" t="s">
        <v>45</v>
      </c>
      <c r="D93" s="338">
        <v>73.010000000000005</v>
      </c>
      <c r="E93" s="387">
        <v>49.5</v>
      </c>
    </row>
    <row r="94" spans="1:5" x14ac:dyDescent="0.25">
      <c r="A94" s="241">
        <v>89</v>
      </c>
      <c r="B94" s="2" t="s">
        <v>20</v>
      </c>
      <c r="C94" s="326" t="s">
        <v>120</v>
      </c>
      <c r="D94" s="338">
        <v>73.010000000000005</v>
      </c>
      <c r="E94" s="387">
        <v>47</v>
      </c>
    </row>
    <row r="95" spans="1:5" ht="15.75" thickBot="1" x14ac:dyDescent="0.3">
      <c r="A95" s="331">
        <v>90</v>
      </c>
      <c r="B95" s="38" t="s">
        <v>11</v>
      </c>
      <c r="C95" s="329" t="s">
        <v>52</v>
      </c>
      <c r="D95" s="341">
        <v>73.010000000000005</v>
      </c>
      <c r="E95" s="390">
        <v>42</v>
      </c>
    </row>
    <row r="96" spans="1:5" x14ac:dyDescent="0.25">
      <c r="A96" s="246">
        <v>91</v>
      </c>
      <c r="B96" s="39" t="s">
        <v>11</v>
      </c>
      <c r="C96" s="330" t="s">
        <v>10</v>
      </c>
      <c r="D96" s="342">
        <v>73.010000000000005</v>
      </c>
      <c r="E96" s="391">
        <v>40</v>
      </c>
    </row>
    <row r="97" spans="1:5" x14ac:dyDescent="0.25">
      <c r="A97" s="241">
        <v>92</v>
      </c>
      <c r="B97" s="2" t="s">
        <v>1</v>
      </c>
      <c r="C97" s="326" t="s">
        <v>88</v>
      </c>
      <c r="D97" s="338">
        <v>73.010000000000005</v>
      </c>
      <c r="E97" s="387">
        <v>35</v>
      </c>
    </row>
    <row r="98" spans="1:5" ht="15.75" thickBot="1" x14ac:dyDescent="0.3">
      <c r="A98" s="247">
        <v>93</v>
      </c>
      <c r="B98" s="242" t="s">
        <v>20</v>
      </c>
      <c r="C98" s="332" t="s">
        <v>38</v>
      </c>
      <c r="D98" s="343">
        <v>73.010000000000005</v>
      </c>
      <c r="E98" s="557">
        <v>24</v>
      </c>
    </row>
    <row r="99" spans="1:5" x14ac:dyDescent="0.25">
      <c r="C99" s="124" t="s">
        <v>95</v>
      </c>
      <c r="E99" s="12">
        <f>AVERAGE(E6:E98)</f>
        <v>70.655174184369059</v>
      </c>
    </row>
  </sheetData>
  <mergeCells count="2">
    <mergeCell ref="A4:A5"/>
    <mergeCell ref="B4:E4"/>
  </mergeCells>
  <conditionalFormatting sqref="E6:E98">
    <cfRule type="cellIs" dxfId="25" priority="1" operator="equal">
      <formula>$E$99</formula>
    </cfRule>
    <cfRule type="cellIs" dxfId="24" priority="2" operator="lessThan">
      <formula>50</formula>
    </cfRule>
    <cfRule type="cellIs" dxfId="23" priority="3" operator="between">
      <formula>$E$99</formula>
      <formula>50</formula>
    </cfRule>
    <cfRule type="cellIs" dxfId="22" priority="4" operator="between">
      <formula>74.99</formula>
      <formula>$E$99</formula>
    </cfRule>
    <cfRule type="cellIs" dxfId="21" priority="5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01"/>
  <sheetViews>
    <sheetView zoomScale="90" zoomScaleNormal="90" workbookViewId="0">
      <pane xSplit="6" ySplit="6" topLeftCell="G7" activePane="bottomRight" state="frozen"/>
      <selection pane="topRight" activeCell="G1" sqref="G1"/>
      <selection pane="bottomLeft" activeCell="A8" sqref="A8"/>
      <selection pane="bottomRight" activeCell="C5" sqref="C5:C6"/>
    </sheetView>
  </sheetViews>
  <sheetFormatPr defaultRowHeight="15" x14ac:dyDescent="0.25"/>
  <cols>
    <col min="1" max="1" width="4.85546875" style="159" customWidth="1"/>
    <col min="2" max="2" width="17.7109375" style="159" customWidth="1"/>
    <col min="3" max="3" width="32.28515625" style="159" customWidth="1"/>
    <col min="4" max="7" width="7.7109375" style="181" customWidth="1"/>
    <col min="8" max="8" width="7.7109375" style="159" customWidth="1"/>
    <col min="9" max="16384" width="9.140625" style="159"/>
  </cols>
  <sheetData>
    <row r="2" spans="1:11" x14ac:dyDescent="0.25">
      <c r="J2" s="168"/>
      <c r="K2" s="25" t="s">
        <v>72</v>
      </c>
    </row>
    <row r="3" spans="1:11" ht="15.75" x14ac:dyDescent="0.25">
      <c r="C3" s="80" t="s">
        <v>71</v>
      </c>
      <c r="D3" s="80"/>
      <c r="E3" s="80"/>
      <c r="F3" s="80"/>
      <c r="G3" s="80"/>
      <c r="J3" s="57"/>
      <c r="K3" s="25" t="s">
        <v>73</v>
      </c>
    </row>
    <row r="4" spans="1:11" ht="15.75" thickBot="1" x14ac:dyDescent="0.3">
      <c r="J4" s="58"/>
      <c r="K4" s="25" t="s">
        <v>74</v>
      </c>
    </row>
    <row r="5" spans="1:11" x14ac:dyDescent="0.25">
      <c r="A5" s="517" t="s">
        <v>35</v>
      </c>
      <c r="B5" s="519" t="s">
        <v>34</v>
      </c>
      <c r="C5" s="521" t="s">
        <v>67</v>
      </c>
      <c r="D5" s="523">
        <v>2022</v>
      </c>
      <c r="E5" s="515"/>
      <c r="F5" s="516"/>
      <c r="G5" s="556" t="s">
        <v>76</v>
      </c>
      <c r="H5" s="513" t="s">
        <v>77</v>
      </c>
      <c r="J5" s="26"/>
      <c r="K5" s="25" t="s">
        <v>75</v>
      </c>
    </row>
    <row r="6" spans="1:11" ht="42.75" customHeight="1" thickBot="1" x14ac:dyDescent="0.3">
      <c r="A6" s="518"/>
      <c r="B6" s="520"/>
      <c r="C6" s="522"/>
      <c r="D6" s="209" t="s">
        <v>78</v>
      </c>
      <c r="E6" s="27" t="s">
        <v>79</v>
      </c>
      <c r="F6" s="210" t="s">
        <v>86</v>
      </c>
      <c r="G6" s="550">
        <v>2022</v>
      </c>
      <c r="H6" s="514"/>
    </row>
    <row r="7" spans="1:11" ht="15" customHeight="1" x14ac:dyDescent="0.25">
      <c r="A7" s="35">
        <v>1</v>
      </c>
      <c r="B7" s="165" t="s">
        <v>0</v>
      </c>
      <c r="C7" s="310" t="s">
        <v>139</v>
      </c>
      <c r="D7" s="392">
        <v>1</v>
      </c>
      <c r="E7" s="393">
        <v>95</v>
      </c>
      <c r="F7" s="394">
        <v>73.010000000000005</v>
      </c>
      <c r="G7" s="551">
        <v>1</v>
      </c>
      <c r="H7" s="395">
        <f>SUM(G7:G7)</f>
        <v>1</v>
      </c>
    </row>
    <row r="8" spans="1:11" x14ac:dyDescent="0.25">
      <c r="A8" s="28">
        <v>2</v>
      </c>
      <c r="B8" s="163" t="s">
        <v>1</v>
      </c>
      <c r="C8" s="211" t="s">
        <v>87</v>
      </c>
      <c r="D8" s="314">
        <v>1</v>
      </c>
      <c r="E8" s="317">
        <v>89</v>
      </c>
      <c r="F8" s="396">
        <v>73.010000000000005</v>
      </c>
      <c r="G8" s="552">
        <v>2</v>
      </c>
      <c r="H8" s="397">
        <f>SUM(G8:G8)</f>
        <v>2</v>
      </c>
    </row>
    <row r="9" spans="1:11" x14ac:dyDescent="0.25">
      <c r="A9" s="28">
        <v>3</v>
      </c>
      <c r="B9" s="163" t="s">
        <v>1</v>
      </c>
      <c r="C9" s="171" t="s">
        <v>130</v>
      </c>
      <c r="D9" s="273">
        <v>1</v>
      </c>
      <c r="E9" s="262">
        <v>88</v>
      </c>
      <c r="F9" s="398">
        <v>73.010000000000005</v>
      </c>
      <c r="G9" s="552">
        <v>3</v>
      </c>
      <c r="H9" s="399">
        <f>SUM(G9:G9)</f>
        <v>3</v>
      </c>
    </row>
    <row r="10" spans="1:11" x14ac:dyDescent="0.25">
      <c r="A10" s="28">
        <v>4</v>
      </c>
      <c r="B10" s="163" t="s">
        <v>11</v>
      </c>
      <c r="C10" s="171" t="s">
        <v>126</v>
      </c>
      <c r="D10" s="273">
        <v>3</v>
      </c>
      <c r="E10" s="262">
        <v>86.6</v>
      </c>
      <c r="F10" s="398">
        <v>73.010000000000005</v>
      </c>
      <c r="G10" s="552">
        <v>4</v>
      </c>
      <c r="H10" s="399">
        <f>SUM(G10:G10)</f>
        <v>4</v>
      </c>
    </row>
    <row r="11" spans="1:11" x14ac:dyDescent="0.25">
      <c r="A11" s="28">
        <v>5</v>
      </c>
      <c r="B11" s="163" t="s">
        <v>20</v>
      </c>
      <c r="C11" s="456" t="s">
        <v>91</v>
      </c>
      <c r="D11" s="288">
        <v>2</v>
      </c>
      <c r="E11" s="239">
        <v>86</v>
      </c>
      <c r="F11" s="400">
        <v>73.010000000000005</v>
      </c>
      <c r="G11" s="552">
        <v>5</v>
      </c>
      <c r="H11" s="399">
        <f>SUM(G11:G11)</f>
        <v>5</v>
      </c>
    </row>
    <row r="12" spans="1:11" x14ac:dyDescent="0.25">
      <c r="A12" s="28">
        <v>6</v>
      </c>
      <c r="B12" s="163" t="s">
        <v>20</v>
      </c>
      <c r="C12" s="171" t="s">
        <v>21</v>
      </c>
      <c r="D12" s="273">
        <v>4</v>
      </c>
      <c r="E12" s="262">
        <v>85.3</v>
      </c>
      <c r="F12" s="398">
        <v>73.010000000000005</v>
      </c>
      <c r="G12" s="552">
        <v>6</v>
      </c>
      <c r="H12" s="399">
        <f>SUM(G12:G12)</f>
        <v>6</v>
      </c>
    </row>
    <row r="13" spans="1:11" x14ac:dyDescent="0.25">
      <c r="A13" s="28">
        <v>7</v>
      </c>
      <c r="B13" s="163" t="s">
        <v>11</v>
      </c>
      <c r="C13" s="171" t="s">
        <v>140</v>
      </c>
      <c r="D13" s="273">
        <v>13</v>
      </c>
      <c r="E13" s="262">
        <v>85</v>
      </c>
      <c r="F13" s="398">
        <v>73.010000000000005</v>
      </c>
      <c r="G13" s="552">
        <v>7</v>
      </c>
      <c r="H13" s="399">
        <f>SUM(G13:G13)</f>
        <v>7</v>
      </c>
    </row>
    <row r="14" spans="1:11" x14ac:dyDescent="0.25">
      <c r="A14" s="28">
        <v>8</v>
      </c>
      <c r="B14" s="163" t="s">
        <v>13</v>
      </c>
      <c r="C14" s="171" t="s">
        <v>49</v>
      </c>
      <c r="D14" s="273">
        <v>20</v>
      </c>
      <c r="E14" s="262">
        <v>81.7</v>
      </c>
      <c r="F14" s="398">
        <v>73.010000000000005</v>
      </c>
      <c r="G14" s="552">
        <v>8</v>
      </c>
      <c r="H14" s="399">
        <f>SUM(G14:G14)</f>
        <v>8</v>
      </c>
    </row>
    <row r="15" spans="1:11" x14ac:dyDescent="0.25">
      <c r="A15" s="28">
        <v>9</v>
      </c>
      <c r="B15" s="163" t="s">
        <v>1</v>
      </c>
      <c r="C15" s="169" t="s">
        <v>136</v>
      </c>
      <c r="D15" s="279">
        <v>6</v>
      </c>
      <c r="E15" s="265">
        <v>81</v>
      </c>
      <c r="F15" s="412">
        <v>73.010000000000005</v>
      </c>
      <c r="G15" s="552">
        <v>9</v>
      </c>
      <c r="H15" s="399">
        <f>SUM(G15:G15)</f>
        <v>9</v>
      </c>
    </row>
    <row r="16" spans="1:11" ht="15.75" thickBot="1" x14ac:dyDescent="0.3">
      <c r="A16" s="139">
        <v>10</v>
      </c>
      <c r="B16" s="164" t="s">
        <v>26</v>
      </c>
      <c r="C16" s="174" t="s">
        <v>28</v>
      </c>
      <c r="D16" s="401">
        <v>12</v>
      </c>
      <c r="E16" s="402">
        <v>80.400000000000006</v>
      </c>
      <c r="F16" s="403">
        <v>73.010000000000005</v>
      </c>
      <c r="G16" s="553">
        <v>10</v>
      </c>
      <c r="H16" s="404">
        <f>SUM(G16:G16)</f>
        <v>10</v>
      </c>
    </row>
    <row r="17" spans="1:8" x14ac:dyDescent="0.25">
      <c r="A17" s="35">
        <v>11</v>
      </c>
      <c r="B17" s="37" t="s">
        <v>1</v>
      </c>
      <c r="C17" s="179" t="s">
        <v>66</v>
      </c>
      <c r="D17" s="297">
        <v>13</v>
      </c>
      <c r="E17" s="294">
        <v>80.3</v>
      </c>
      <c r="F17" s="417">
        <v>73.010000000000005</v>
      </c>
      <c r="G17" s="551">
        <v>11</v>
      </c>
      <c r="H17" s="408">
        <f>SUM(G17:G17)</f>
        <v>11</v>
      </c>
    </row>
    <row r="18" spans="1:8" x14ac:dyDescent="0.25">
      <c r="A18" s="28">
        <v>12</v>
      </c>
      <c r="B18" s="163" t="s">
        <v>1</v>
      </c>
      <c r="C18" s="171" t="s">
        <v>5</v>
      </c>
      <c r="D18" s="273">
        <v>4</v>
      </c>
      <c r="E18" s="262">
        <v>80</v>
      </c>
      <c r="F18" s="398">
        <v>73.010000000000005</v>
      </c>
      <c r="G18" s="552">
        <v>12</v>
      </c>
      <c r="H18" s="399">
        <f>SUM(G18:G18)</f>
        <v>12</v>
      </c>
    </row>
    <row r="19" spans="1:8" x14ac:dyDescent="0.25">
      <c r="A19" s="28">
        <v>13</v>
      </c>
      <c r="B19" s="163" t="s">
        <v>0</v>
      </c>
      <c r="C19" s="456" t="s">
        <v>54</v>
      </c>
      <c r="D19" s="432">
        <v>49</v>
      </c>
      <c r="E19" s="433">
        <v>79.897959183673464</v>
      </c>
      <c r="F19" s="434">
        <v>73.010000000000005</v>
      </c>
      <c r="G19" s="552">
        <v>13</v>
      </c>
      <c r="H19" s="399">
        <f>SUM(G19:G19)</f>
        <v>13</v>
      </c>
    </row>
    <row r="20" spans="1:8" x14ac:dyDescent="0.25">
      <c r="A20" s="28">
        <v>14</v>
      </c>
      <c r="B20" s="163" t="s">
        <v>0</v>
      </c>
      <c r="C20" s="171" t="s">
        <v>53</v>
      </c>
      <c r="D20" s="273">
        <v>12</v>
      </c>
      <c r="E20" s="262">
        <v>79.5</v>
      </c>
      <c r="F20" s="398">
        <v>73.010000000000005</v>
      </c>
      <c r="G20" s="552">
        <v>14</v>
      </c>
      <c r="H20" s="399">
        <f>SUM(G20:G20)</f>
        <v>14</v>
      </c>
    </row>
    <row r="21" spans="1:8" x14ac:dyDescent="0.25">
      <c r="A21" s="28">
        <v>15</v>
      </c>
      <c r="B21" s="16" t="s">
        <v>20</v>
      </c>
      <c r="C21" s="171" t="s">
        <v>46</v>
      </c>
      <c r="D21" s="273">
        <v>7</v>
      </c>
      <c r="E21" s="262">
        <v>79.099999999999994</v>
      </c>
      <c r="F21" s="398">
        <v>73.010000000000005</v>
      </c>
      <c r="G21" s="552">
        <v>15</v>
      </c>
      <c r="H21" s="399">
        <f>SUM(G21:G21)</f>
        <v>15</v>
      </c>
    </row>
    <row r="22" spans="1:8" x14ac:dyDescent="0.25">
      <c r="A22" s="28">
        <v>16</v>
      </c>
      <c r="B22" s="163" t="s">
        <v>26</v>
      </c>
      <c r="C22" s="171" t="s">
        <v>27</v>
      </c>
      <c r="D22" s="273">
        <v>9</v>
      </c>
      <c r="E22" s="262">
        <v>78.599999999999994</v>
      </c>
      <c r="F22" s="398">
        <v>73.010000000000005</v>
      </c>
      <c r="G22" s="552">
        <v>16</v>
      </c>
      <c r="H22" s="399">
        <f>SUM(G22:G22)</f>
        <v>16</v>
      </c>
    </row>
    <row r="23" spans="1:8" x14ac:dyDescent="0.25">
      <c r="A23" s="28">
        <v>17</v>
      </c>
      <c r="B23" s="163" t="s">
        <v>26</v>
      </c>
      <c r="C23" s="171" t="s">
        <v>25</v>
      </c>
      <c r="D23" s="273">
        <v>2</v>
      </c>
      <c r="E23" s="262">
        <v>78.5</v>
      </c>
      <c r="F23" s="398">
        <v>73.010000000000005</v>
      </c>
      <c r="G23" s="552">
        <v>17</v>
      </c>
      <c r="H23" s="399">
        <f>SUM(G23:G23)</f>
        <v>17</v>
      </c>
    </row>
    <row r="24" spans="1:8" x14ac:dyDescent="0.25">
      <c r="A24" s="28">
        <v>18</v>
      </c>
      <c r="B24" s="163" t="s">
        <v>0</v>
      </c>
      <c r="C24" s="171" t="s">
        <v>36</v>
      </c>
      <c r="D24" s="273">
        <v>2</v>
      </c>
      <c r="E24" s="262">
        <v>78.5</v>
      </c>
      <c r="F24" s="398">
        <v>73.010000000000005</v>
      </c>
      <c r="G24" s="552">
        <v>18</v>
      </c>
      <c r="H24" s="399">
        <f>SUM(G24:G24)</f>
        <v>18</v>
      </c>
    </row>
    <row r="25" spans="1:8" x14ac:dyDescent="0.25">
      <c r="A25" s="28">
        <v>19</v>
      </c>
      <c r="B25" s="163" t="s">
        <v>13</v>
      </c>
      <c r="C25" s="171" t="s">
        <v>48</v>
      </c>
      <c r="D25" s="273">
        <v>47</v>
      </c>
      <c r="E25" s="262">
        <v>78.2</v>
      </c>
      <c r="F25" s="398">
        <v>73.010000000000005</v>
      </c>
      <c r="G25" s="552">
        <v>19</v>
      </c>
      <c r="H25" s="399">
        <f>SUM(G25:G25)</f>
        <v>19</v>
      </c>
    </row>
    <row r="26" spans="1:8" ht="15.75" thickBot="1" x14ac:dyDescent="0.3">
      <c r="A26" s="138">
        <v>20</v>
      </c>
      <c r="B26" s="166" t="s">
        <v>32</v>
      </c>
      <c r="C26" s="442" t="s">
        <v>42</v>
      </c>
      <c r="D26" s="443">
        <v>6</v>
      </c>
      <c r="E26" s="240">
        <v>78.166666666666671</v>
      </c>
      <c r="F26" s="444">
        <v>73.010000000000005</v>
      </c>
      <c r="G26" s="554">
        <v>20</v>
      </c>
      <c r="H26" s="416">
        <f>SUM(G26:G26)</f>
        <v>20</v>
      </c>
    </row>
    <row r="27" spans="1:8" x14ac:dyDescent="0.25">
      <c r="A27" s="35">
        <v>21</v>
      </c>
      <c r="B27" s="165" t="s">
        <v>13</v>
      </c>
      <c r="C27" s="213" t="s">
        <v>18</v>
      </c>
      <c r="D27" s="405">
        <v>1</v>
      </c>
      <c r="E27" s="406">
        <v>78</v>
      </c>
      <c r="F27" s="407">
        <v>73.010000000000005</v>
      </c>
      <c r="G27" s="551">
        <v>21</v>
      </c>
      <c r="H27" s="418">
        <f>SUM(G27:G27)</f>
        <v>21</v>
      </c>
    </row>
    <row r="28" spans="1:8" x14ac:dyDescent="0.25">
      <c r="A28" s="28">
        <v>22</v>
      </c>
      <c r="B28" s="163" t="s">
        <v>13</v>
      </c>
      <c r="C28" s="171" t="s">
        <v>37</v>
      </c>
      <c r="D28" s="273">
        <v>2</v>
      </c>
      <c r="E28" s="262">
        <v>78</v>
      </c>
      <c r="F28" s="398">
        <v>73.010000000000005</v>
      </c>
      <c r="G28" s="552">
        <v>22</v>
      </c>
      <c r="H28" s="399">
        <f>SUM(G28:G28)</f>
        <v>22</v>
      </c>
    </row>
    <row r="29" spans="1:8" x14ac:dyDescent="0.25">
      <c r="A29" s="28">
        <v>23</v>
      </c>
      <c r="B29" s="163" t="s">
        <v>11</v>
      </c>
      <c r="C29" s="171" t="s">
        <v>50</v>
      </c>
      <c r="D29" s="273">
        <v>6</v>
      </c>
      <c r="E29" s="262">
        <v>78</v>
      </c>
      <c r="F29" s="398">
        <v>73.010000000000005</v>
      </c>
      <c r="G29" s="552">
        <v>23</v>
      </c>
      <c r="H29" s="399">
        <f>SUM(G29:G29)</f>
        <v>23</v>
      </c>
    </row>
    <row r="30" spans="1:8" x14ac:dyDescent="0.25">
      <c r="A30" s="28">
        <v>24</v>
      </c>
      <c r="B30" s="163" t="s">
        <v>0</v>
      </c>
      <c r="C30" s="171" t="s">
        <v>93</v>
      </c>
      <c r="D30" s="273">
        <v>17</v>
      </c>
      <c r="E30" s="262">
        <v>77.764705882352942</v>
      </c>
      <c r="F30" s="398">
        <v>73.010000000000005</v>
      </c>
      <c r="G30" s="552">
        <v>24</v>
      </c>
      <c r="H30" s="399">
        <f>SUM(G30:G30)</f>
        <v>24</v>
      </c>
    </row>
    <row r="31" spans="1:8" x14ac:dyDescent="0.25">
      <c r="A31" s="28">
        <v>25</v>
      </c>
      <c r="B31" s="16" t="s">
        <v>20</v>
      </c>
      <c r="C31" s="53" t="s">
        <v>23</v>
      </c>
      <c r="D31" s="275">
        <v>3</v>
      </c>
      <c r="E31" s="263">
        <v>77.7</v>
      </c>
      <c r="F31" s="419">
        <v>73.010000000000005</v>
      </c>
      <c r="G31" s="552">
        <v>25</v>
      </c>
      <c r="H31" s="399">
        <f>SUM(G31:G31)</f>
        <v>25</v>
      </c>
    </row>
    <row r="32" spans="1:8" x14ac:dyDescent="0.25">
      <c r="A32" s="28">
        <v>26</v>
      </c>
      <c r="B32" s="163" t="s">
        <v>13</v>
      </c>
      <c r="C32" s="171" t="s">
        <v>63</v>
      </c>
      <c r="D32" s="429">
        <v>23</v>
      </c>
      <c r="E32" s="430">
        <v>76.599999999999994</v>
      </c>
      <c r="F32" s="431">
        <v>73.010000000000005</v>
      </c>
      <c r="G32" s="552">
        <v>26</v>
      </c>
      <c r="H32" s="399">
        <f>SUM(G32:G32)</f>
        <v>26</v>
      </c>
    </row>
    <row r="33" spans="1:8" x14ac:dyDescent="0.25">
      <c r="A33" s="28">
        <v>27</v>
      </c>
      <c r="B33" s="2" t="s">
        <v>1</v>
      </c>
      <c r="C33" s="449" t="s">
        <v>128</v>
      </c>
      <c r="D33" s="279">
        <v>12</v>
      </c>
      <c r="E33" s="265">
        <v>76.5</v>
      </c>
      <c r="F33" s="412">
        <v>73.010000000000005</v>
      </c>
      <c r="G33" s="552">
        <v>27</v>
      </c>
      <c r="H33" s="399">
        <f>SUM(G33:G33)</f>
        <v>27</v>
      </c>
    </row>
    <row r="34" spans="1:8" x14ac:dyDescent="0.25">
      <c r="A34" s="28">
        <v>28</v>
      </c>
      <c r="B34" s="163" t="s">
        <v>0</v>
      </c>
      <c r="C34" s="171" t="s">
        <v>62</v>
      </c>
      <c r="D34" s="273">
        <v>25</v>
      </c>
      <c r="E34" s="262">
        <v>76.400000000000006</v>
      </c>
      <c r="F34" s="398">
        <v>73.010000000000005</v>
      </c>
      <c r="G34" s="552">
        <v>28</v>
      </c>
      <c r="H34" s="399">
        <f>SUM(G34:G34)</f>
        <v>28</v>
      </c>
    </row>
    <row r="35" spans="1:8" x14ac:dyDescent="0.25">
      <c r="A35" s="28">
        <v>29</v>
      </c>
      <c r="B35" s="16" t="s">
        <v>1</v>
      </c>
      <c r="C35" s="53" t="s">
        <v>6</v>
      </c>
      <c r="D35" s="275">
        <v>7</v>
      </c>
      <c r="E35" s="263">
        <v>76.3</v>
      </c>
      <c r="F35" s="419">
        <v>73.010000000000005</v>
      </c>
      <c r="G35" s="552">
        <v>29</v>
      </c>
      <c r="H35" s="399">
        <f>SUM(G35:G35)</f>
        <v>29</v>
      </c>
    </row>
    <row r="36" spans="1:8" ht="15" customHeight="1" thickBot="1" x14ac:dyDescent="0.3">
      <c r="A36" s="138">
        <v>30</v>
      </c>
      <c r="B36" s="19" t="s">
        <v>13</v>
      </c>
      <c r="C36" s="133" t="s">
        <v>15</v>
      </c>
      <c r="D36" s="424">
        <v>6</v>
      </c>
      <c r="E36" s="425">
        <v>75.8</v>
      </c>
      <c r="F36" s="426">
        <v>73.010000000000005</v>
      </c>
      <c r="G36" s="554">
        <v>30</v>
      </c>
      <c r="H36" s="416">
        <f>SUM(G36:G36)</f>
        <v>30</v>
      </c>
    </row>
    <row r="37" spans="1:8" x14ac:dyDescent="0.25">
      <c r="A37" s="35">
        <v>31</v>
      </c>
      <c r="B37" s="165" t="s">
        <v>20</v>
      </c>
      <c r="C37" s="455" t="s">
        <v>40</v>
      </c>
      <c r="D37" s="427">
        <v>2</v>
      </c>
      <c r="E37" s="318">
        <v>75</v>
      </c>
      <c r="F37" s="428">
        <v>73.010000000000005</v>
      </c>
      <c r="G37" s="555">
        <v>31</v>
      </c>
      <c r="H37" s="418">
        <f>SUM(G37:G37)</f>
        <v>31</v>
      </c>
    </row>
    <row r="38" spans="1:8" x14ac:dyDescent="0.25">
      <c r="A38" s="28">
        <v>32</v>
      </c>
      <c r="B38" s="163" t="s">
        <v>1</v>
      </c>
      <c r="C38" s="175" t="s">
        <v>127</v>
      </c>
      <c r="D38" s="312">
        <v>6</v>
      </c>
      <c r="E38" s="316">
        <v>75</v>
      </c>
      <c r="F38" s="451">
        <v>73.010000000000005</v>
      </c>
      <c r="G38" s="552">
        <v>32</v>
      </c>
      <c r="H38" s="399">
        <f>SUM(G38:G38)</f>
        <v>32</v>
      </c>
    </row>
    <row r="39" spans="1:8" x14ac:dyDescent="0.25">
      <c r="A39" s="28">
        <v>33</v>
      </c>
      <c r="B39" s="163" t="s">
        <v>1</v>
      </c>
      <c r="C39" s="456" t="s">
        <v>7</v>
      </c>
      <c r="D39" s="288">
        <v>5</v>
      </c>
      <c r="E39" s="239">
        <v>75</v>
      </c>
      <c r="F39" s="400">
        <v>73.010000000000005</v>
      </c>
      <c r="G39" s="552">
        <v>33</v>
      </c>
      <c r="H39" s="399">
        <f>SUM(G39:G39)</f>
        <v>33</v>
      </c>
    </row>
    <row r="40" spans="1:8" x14ac:dyDescent="0.25">
      <c r="A40" s="28">
        <v>34</v>
      </c>
      <c r="B40" s="163" t="s">
        <v>11</v>
      </c>
      <c r="C40" s="447" t="s">
        <v>65</v>
      </c>
      <c r="D40" s="273">
        <v>6</v>
      </c>
      <c r="E40" s="262">
        <v>74.7</v>
      </c>
      <c r="F40" s="398">
        <v>73.010000000000005</v>
      </c>
      <c r="G40" s="552">
        <v>34</v>
      </c>
      <c r="H40" s="397">
        <f>SUM(G40:G40)</f>
        <v>34</v>
      </c>
    </row>
    <row r="41" spans="1:8" x14ac:dyDescent="0.25">
      <c r="A41" s="28">
        <v>35</v>
      </c>
      <c r="B41" s="163" t="s">
        <v>20</v>
      </c>
      <c r="C41" s="216" t="s">
        <v>24</v>
      </c>
      <c r="D41" s="290">
        <v>8</v>
      </c>
      <c r="E41" s="269">
        <v>74.599999999999994</v>
      </c>
      <c r="F41" s="423">
        <v>73.010000000000005</v>
      </c>
      <c r="G41" s="552">
        <v>35</v>
      </c>
      <c r="H41" s="399">
        <f>SUM(G41:G41)</f>
        <v>35</v>
      </c>
    </row>
    <row r="42" spans="1:8" x14ac:dyDescent="0.25">
      <c r="A42" s="28">
        <v>36</v>
      </c>
      <c r="B42" s="163" t="s">
        <v>13</v>
      </c>
      <c r="C42" s="216" t="s">
        <v>17</v>
      </c>
      <c r="D42" s="290">
        <v>5</v>
      </c>
      <c r="E42" s="269">
        <v>74.599999999999994</v>
      </c>
      <c r="F42" s="423">
        <v>73.010000000000005</v>
      </c>
      <c r="G42" s="552">
        <v>36</v>
      </c>
      <c r="H42" s="399">
        <f>SUM(G42:G42)</f>
        <v>36</v>
      </c>
    </row>
    <row r="43" spans="1:8" x14ac:dyDescent="0.25">
      <c r="A43" s="28">
        <v>37</v>
      </c>
      <c r="B43" s="16" t="s">
        <v>32</v>
      </c>
      <c r="C43" s="53" t="s">
        <v>106</v>
      </c>
      <c r="D43" s="275">
        <v>2</v>
      </c>
      <c r="E43" s="263">
        <v>74.5</v>
      </c>
      <c r="F43" s="419">
        <v>73.010000000000005</v>
      </c>
      <c r="G43" s="552">
        <v>37</v>
      </c>
      <c r="H43" s="399">
        <f>SUM(G43:G43)</f>
        <v>37</v>
      </c>
    </row>
    <row r="44" spans="1:8" x14ac:dyDescent="0.25">
      <c r="A44" s="28">
        <v>38</v>
      </c>
      <c r="B44" s="16" t="s">
        <v>26</v>
      </c>
      <c r="C44" s="53" t="s">
        <v>31</v>
      </c>
      <c r="D44" s="275">
        <v>8</v>
      </c>
      <c r="E44" s="263">
        <v>74.5</v>
      </c>
      <c r="F44" s="419">
        <v>73.010000000000005</v>
      </c>
      <c r="G44" s="552">
        <v>38</v>
      </c>
      <c r="H44" s="399">
        <f>SUM(G44:G44)</f>
        <v>38</v>
      </c>
    </row>
    <row r="45" spans="1:8" x14ac:dyDescent="0.25">
      <c r="A45" s="28">
        <v>39</v>
      </c>
      <c r="B45" s="163" t="s">
        <v>1</v>
      </c>
      <c r="C45" s="173" t="s">
        <v>9</v>
      </c>
      <c r="D45" s="432">
        <v>5</v>
      </c>
      <c r="E45" s="433">
        <v>74.2</v>
      </c>
      <c r="F45" s="434">
        <v>73.010000000000005</v>
      </c>
      <c r="G45" s="552">
        <v>39</v>
      </c>
      <c r="H45" s="399">
        <f>SUM(G45:G45)</f>
        <v>39</v>
      </c>
    </row>
    <row r="46" spans="1:8" ht="15.75" thickBot="1" x14ac:dyDescent="0.3">
      <c r="A46" s="138">
        <v>40</v>
      </c>
      <c r="B46" s="166" t="s">
        <v>32</v>
      </c>
      <c r="C46" s="450" t="s">
        <v>44</v>
      </c>
      <c r="D46" s="413">
        <v>9</v>
      </c>
      <c r="E46" s="414">
        <v>74.111111111111114</v>
      </c>
      <c r="F46" s="415">
        <v>73.010000000000005</v>
      </c>
      <c r="G46" s="553">
        <v>40</v>
      </c>
      <c r="H46" s="404">
        <f>SUM(G46:G46)</f>
        <v>40</v>
      </c>
    </row>
    <row r="47" spans="1:8" x14ac:dyDescent="0.25">
      <c r="A47" s="35">
        <v>41</v>
      </c>
      <c r="B47" s="37" t="s">
        <v>13</v>
      </c>
      <c r="C47" s="76" t="s">
        <v>64</v>
      </c>
      <c r="D47" s="420">
        <v>19</v>
      </c>
      <c r="E47" s="421">
        <v>74</v>
      </c>
      <c r="F47" s="422">
        <v>73.010000000000005</v>
      </c>
      <c r="G47" s="551">
        <v>41</v>
      </c>
      <c r="H47" s="408">
        <f>SUM(G47:G47)</f>
        <v>41</v>
      </c>
    </row>
    <row r="48" spans="1:8" x14ac:dyDescent="0.25">
      <c r="A48" s="28">
        <v>42</v>
      </c>
      <c r="B48" s="163" t="s">
        <v>11</v>
      </c>
      <c r="C48" s="171" t="s">
        <v>80</v>
      </c>
      <c r="D48" s="273">
        <v>12</v>
      </c>
      <c r="E48" s="262">
        <v>74</v>
      </c>
      <c r="F48" s="398">
        <v>73.010000000000005</v>
      </c>
      <c r="G48" s="552">
        <v>42</v>
      </c>
      <c r="H48" s="399">
        <f>SUM(G48:G48)</f>
        <v>42</v>
      </c>
    </row>
    <row r="49" spans="1:8" x14ac:dyDescent="0.25">
      <c r="A49" s="28">
        <v>43</v>
      </c>
      <c r="B49" s="163" t="s">
        <v>11</v>
      </c>
      <c r="C49" s="173" t="s">
        <v>123</v>
      </c>
      <c r="D49" s="288">
        <v>4</v>
      </c>
      <c r="E49" s="239">
        <v>74</v>
      </c>
      <c r="F49" s="400">
        <v>73.010000000000005</v>
      </c>
      <c r="G49" s="552">
        <v>43</v>
      </c>
      <c r="H49" s="399">
        <f>SUM(G49:G49)</f>
        <v>43</v>
      </c>
    </row>
    <row r="50" spans="1:8" x14ac:dyDescent="0.25">
      <c r="A50" s="28">
        <v>44</v>
      </c>
      <c r="B50" s="16" t="s">
        <v>20</v>
      </c>
      <c r="C50" s="131" t="s">
        <v>119</v>
      </c>
      <c r="D50" s="286">
        <v>4</v>
      </c>
      <c r="E50" s="268">
        <v>73.8</v>
      </c>
      <c r="F50" s="441">
        <v>73.010000000000005</v>
      </c>
      <c r="G50" s="552">
        <v>44</v>
      </c>
      <c r="H50" s="399">
        <f>SUM(G50:G50)</f>
        <v>44</v>
      </c>
    </row>
    <row r="51" spans="1:8" x14ac:dyDescent="0.25">
      <c r="A51" s="28">
        <v>45</v>
      </c>
      <c r="B51" s="163" t="s">
        <v>13</v>
      </c>
      <c r="C51" s="216" t="s">
        <v>16</v>
      </c>
      <c r="D51" s="290">
        <v>3</v>
      </c>
      <c r="E51" s="269">
        <v>73.7</v>
      </c>
      <c r="F51" s="423">
        <v>73.010000000000005</v>
      </c>
      <c r="G51" s="552">
        <v>45</v>
      </c>
      <c r="H51" s="399">
        <f>SUM(G51:G51)</f>
        <v>45</v>
      </c>
    </row>
    <row r="52" spans="1:8" x14ac:dyDescent="0.25">
      <c r="A52" s="28">
        <v>46</v>
      </c>
      <c r="B52" s="163" t="s">
        <v>1</v>
      </c>
      <c r="C52" s="171" t="s">
        <v>2</v>
      </c>
      <c r="D52" s="273">
        <v>10</v>
      </c>
      <c r="E52" s="262">
        <v>72.599999999999994</v>
      </c>
      <c r="F52" s="398">
        <v>73.010000000000005</v>
      </c>
      <c r="G52" s="552">
        <v>46</v>
      </c>
      <c r="H52" s="399">
        <f>SUM(G52:G52)</f>
        <v>46</v>
      </c>
    </row>
    <row r="53" spans="1:8" x14ac:dyDescent="0.25">
      <c r="A53" s="28">
        <v>47</v>
      </c>
      <c r="B53" s="163" t="s">
        <v>1</v>
      </c>
      <c r="C53" s="456" t="s">
        <v>137</v>
      </c>
      <c r="D53" s="288">
        <v>7</v>
      </c>
      <c r="E53" s="239">
        <v>72.400000000000006</v>
      </c>
      <c r="F53" s="400">
        <v>73.010000000000005</v>
      </c>
      <c r="G53" s="552">
        <v>47</v>
      </c>
      <c r="H53" s="399">
        <f>SUM(G53:G53)</f>
        <v>47</v>
      </c>
    </row>
    <row r="54" spans="1:8" x14ac:dyDescent="0.25">
      <c r="A54" s="28">
        <v>48</v>
      </c>
      <c r="B54" s="163" t="s">
        <v>32</v>
      </c>
      <c r="C54" s="456" t="s">
        <v>43</v>
      </c>
      <c r="D54" s="288">
        <v>10</v>
      </c>
      <c r="E54" s="239">
        <v>72.2</v>
      </c>
      <c r="F54" s="400">
        <v>73.010000000000005</v>
      </c>
      <c r="G54" s="552">
        <v>48</v>
      </c>
      <c r="H54" s="399">
        <f>SUM(G54:G54)</f>
        <v>48</v>
      </c>
    </row>
    <row r="55" spans="1:8" x14ac:dyDescent="0.25">
      <c r="A55" s="28">
        <v>49</v>
      </c>
      <c r="B55" s="2" t="s">
        <v>26</v>
      </c>
      <c r="C55" s="447" t="s">
        <v>30</v>
      </c>
      <c r="D55" s="273">
        <v>22</v>
      </c>
      <c r="E55" s="262">
        <v>72.2</v>
      </c>
      <c r="F55" s="398">
        <v>73.010000000000005</v>
      </c>
      <c r="G55" s="552">
        <v>49</v>
      </c>
      <c r="H55" s="399">
        <f>SUM(G55:G55)</f>
        <v>49</v>
      </c>
    </row>
    <row r="56" spans="1:8" ht="15.75" thickBot="1" x14ac:dyDescent="0.3">
      <c r="A56" s="138">
        <v>50</v>
      </c>
      <c r="B56" s="166" t="s">
        <v>20</v>
      </c>
      <c r="C56" s="172" t="s">
        <v>19</v>
      </c>
      <c r="D56" s="452">
        <v>11</v>
      </c>
      <c r="E56" s="453">
        <v>72.099999999999994</v>
      </c>
      <c r="F56" s="454">
        <v>73.010000000000005</v>
      </c>
      <c r="G56" s="554">
        <v>50</v>
      </c>
      <c r="H56" s="416">
        <f>SUM(G56:G56)</f>
        <v>50</v>
      </c>
    </row>
    <row r="57" spans="1:8" x14ac:dyDescent="0.25">
      <c r="A57" s="29">
        <v>51</v>
      </c>
      <c r="B57" s="32" t="s">
        <v>1</v>
      </c>
      <c r="C57" s="461" t="s">
        <v>4</v>
      </c>
      <c r="D57" s="435">
        <v>3</v>
      </c>
      <c r="E57" s="436">
        <v>72</v>
      </c>
      <c r="F57" s="437">
        <v>73.010000000000005</v>
      </c>
      <c r="G57" s="555">
        <v>51</v>
      </c>
      <c r="H57" s="418">
        <f>SUM(G57:G57)</f>
        <v>51</v>
      </c>
    </row>
    <row r="58" spans="1:8" x14ac:dyDescent="0.25">
      <c r="A58" s="28">
        <v>52</v>
      </c>
      <c r="B58" s="163" t="s">
        <v>1</v>
      </c>
      <c r="C58" s="171" t="s">
        <v>111</v>
      </c>
      <c r="D58" s="273">
        <v>18</v>
      </c>
      <c r="E58" s="262">
        <v>72</v>
      </c>
      <c r="F58" s="398">
        <v>73.010000000000005</v>
      </c>
      <c r="G58" s="552">
        <v>52</v>
      </c>
      <c r="H58" s="399">
        <f>SUM(G58:G58)</f>
        <v>52</v>
      </c>
    </row>
    <row r="59" spans="1:8" x14ac:dyDescent="0.25">
      <c r="A59" s="28">
        <v>53</v>
      </c>
      <c r="B59" s="163" t="s">
        <v>1</v>
      </c>
      <c r="C59" s="173" t="s">
        <v>109</v>
      </c>
      <c r="D59" s="432">
        <v>26</v>
      </c>
      <c r="E59" s="433">
        <v>72</v>
      </c>
      <c r="F59" s="434">
        <v>73.010000000000005</v>
      </c>
      <c r="G59" s="552">
        <v>53</v>
      </c>
      <c r="H59" s="399">
        <f>SUM(G59:G59)</f>
        <v>53</v>
      </c>
    </row>
    <row r="60" spans="1:8" x14ac:dyDescent="0.25">
      <c r="A60" s="28">
        <v>54</v>
      </c>
      <c r="B60" s="163" t="s">
        <v>1</v>
      </c>
      <c r="C60" s="173" t="s">
        <v>3</v>
      </c>
      <c r="D60" s="288">
        <v>8</v>
      </c>
      <c r="E60" s="239">
        <v>71</v>
      </c>
      <c r="F60" s="400">
        <v>73.010000000000005</v>
      </c>
      <c r="G60" s="552">
        <v>54</v>
      </c>
      <c r="H60" s="399">
        <f>SUM(G60:G60)</f>
        <v>54</v>
      </c>
    </row>
    <row r="61" spans="1:8" x14ac:dyDescent="0.25">
      <c r="A61" s="28">
        <v>55</v>
      </c>
      <c r="B61" s="163" t="s">
        <v>1</v>
      </c>
      <c r="C61" s="171" t="s">
        <v>110</v>
      </c>
      <c r="D61" s="273">
        <v>32</v>
      </c>
      <c r="E61" s="262">
        <v>71</v>
      </c>
      <c r="F61" s="398">
        <v>73.010000000000005</v>
      </c>
      <c r="G61" s="552">
        <v>55</v>
      </c>
      <c r="H61" s="399">
        <f>SUM(G61:G61)</f>
        <v>55</v>
      </c>
    </row>
    <row r="62" spans="1:8" x14ac:dyDescent="0.25">
      <c r="A62" s="28">
        <v>56</v>
      </c>
      <c r="B62" s="163" t="s">
        <v>1</v>
      </c>
      <c r="C62" s="171" t="s">
        <v>8</v>
      </c>
      <c r="D62" s="273">
        <v>36</v>
      </c>
      <c r="E62" s="262">
        <v>71</v>
      </c>
      <c r="F62" s="398">
        <v>73.010000000000005</v>
      </c>
      <c r="G62" s="552">
        <v>56</v>
      </c>
      <c r="H62" s="399">
        <f>SUM(G62:G62)</f>
        <v>56</v>
      </c>
    </row>
    <row r="63" spans="1:8" x14ac:dyDescent="0.25">
      <c r="A63" s="28">
        <v>57</v>
      </c>
      <c r="B63" s="163" t="s">
        <v>32</v>
      </c>
      <c r="C63" s="173" t="s">
        <v>41</v>
      </c>
      <c r="D63" s="288">
        <v>8</v>
      </c>
      <c r="E63" s="239">
        <v>70.5</v>
      </c>
      <c r="F63" s="400">
        <v>73.010000000000005</v>
      </c>
      <c r="G63" s="552">
        <v>57</v>
      </c>
      <c r="H63" s="399">
        <f>SUM(G63:G63)</f>
        <v>57</v>
      </c>
    </row>
    <row r="64" spans="1:8" x14ac:dyDescent="0.25">
      <c r="A64" s="28">
        <v>58</v>
      </c>
      <c r="B64" s="2" t="s">
        <v>13</v>
      </c>
      <c r="C64" s="171" t="s">
        <v>121</v>
      </c>
      <c r="D64" s="273">
        <v>6</v>
      </c>
      <c r="E64" s="262">
        <v>70.3</v>
      </c>
      <c r="F64" s="398">
        <v>73.010000000000005</v>
      </c>
      <c r="G64" s="552">
        <v>58</v>
      </c>
      <c r="H64" s="399">
        <f>SUM(G64:G64)</f>
        <v>58</v>
      </c>
    </row>
    <row r="65" spans="1:8" x14ac:dyDescent="0.25">
      <c r="A65" s="28">
        <v>59</v>
      </c>
      <c r="B65" s="163" t="s">
        <v>1</v>
      </c>
      <c r="C65" s="456" t="s">
        <v>113</v>
      </c>
      <c r="D65" s="288">
        <v>7</v>
      </c>
      <c r="E65" s="239">
        <v>70</v>
      </c>
      <c r="F65" s="400">
        <v>73.010000000000005</v>
      </c>
      <c r="G65" s="552">
        <v>59</v>
      </c>
      <c r="H65" s="399">
        <f>SUM(G65:G65)</f>
        <v>59</v>
      </c>
    </row>
    <row r="66" spans="1:8" ht="15.75" thickBot="1" x14ac:dyDescent="0.3">
      <c r="A66" s="139">
        <v>60</v>
      </c>
      <c r="B66" s="164" t="s">
        <v>1</v>
      </c>
      <c r="C66" s="457" t="s">
        <v>112</v>
      </c>
      <c r="D66" s="458">
        <v>14</v>
      </c>
      <c r="E66" s="459">
        <v>69.900000000000006</v>
      </c>
      <c r="F66" s="460">
        <v>73.010000000000005</v>
      </c>
      <c r="G66" s="553">
        <v>60</v>
      </c>
      <c r="H66" s="404">
        <f>SUM(G66:G66)</f>
        <v>60</v>
      </c>
    </row>
    <row r="67" spans="1:8" x14ac:dyDescent="0.25">
      <c r="A67" s="35">
        <v>61</v>
      </c>
      <c r="B67" s="165" t="s">
        <v>11</v>
      </c>
      <c r="C67" s="448" t="s">
        <v>12</v>
      </c>
      <c r="D67" s="297">
        <v>9</v>
      </c>
      <c r="E67" s="294">
        <v>69.8</v>
      </c>
      <c r="F67" s="417">
        <v>73.010000000000005</v>
      </c>
      <c r="G67" s="551">
        <v>61</v>
      </c>
      <c r="H67" s="408">
        <f>SUM(G67:G67)</f>
        <v>61</v>
      </c>
    </row>
    <row r="68" spans="1:8" x14ac:dyDescent="0.25">
      <c r="A68" s="28">
        <v>62</v>
      </c>
      <c r="B68" s="16" t="s">
        <v>26</v>
      </c>
      <c r="C68" s="53" t="s">
        <v>118</v>
      </c>
      <c r="D68" s="275">
        <v>4</v>
      </c>
      <c r="E68" s="263">
        <v>69.5</v>
      </c>
      <c r="F68" s="419">
        <v>73.010000000000005</v>
      </c>
      <c r="G68" s="552">
        <v>62</v>
      </c>
      <c r="H68" s="399">
        <f>SUM(G68:G68)</f>
        <v>62</v>
      </c>
    </row>
    <row r="69" spans="1:8" x14ac:dyDescent="0.25">
      <c r="A69" s="28">
        <v>63</v>
      </c>
      <c r="B69" s="2" t="s">
        <v>32</v>
      </c>
      <c r="C69" s="173" t="s">
        <v>115</v>
      </c>
      <c r="D69" s="288">
        <v>6</v>
      </c>
      <c r="E69" s="239">
        <v>68.333333333333329</v>
      </c>
      <c r="F69" s="400">
        <v>73.010000000000005</v>
      </c>
      <c r="G69" s="552">
        <v>63</v>
      </c>
      <c r="H69" s="399">
        <f>SUM(G69:G69)</f>
        <v>63</v>
      </c>
    </row>
    <row r="70" spans="1:8" x14ac:dyDescent="0.25">
      <c r="A70" s="28">
        <v>64</v>
      </c>
      <c r="B70" s="2" t="s">
        <v>0</v>
      </c>
      <c r="C70" s="169" t="s">
        <v>108</v>
      </c>
      <c r="D70" s="409">
        <v>16</v>
      </c>
      <c r="E70" s="410">
        <v>68.17647058823529</v>
      </c>
      <c r="F70" s="411">
        <v>73.010000000000005</v>
      </c>
      <c r="G70" s="552">
        <v>64</v>
      </c>
      <c r="H70" s="399">
        <f>SUM(G70:G70)</f>
        <v>64</v>
      </c>
    </row>
    <row r="71" spans="1:8" x14ac:dyDescent="0.25">
      <c r="A71" s="28">
        <v>65</v>
      </c>
      <c r="B71" s="167" t="s">
        <v>26</v>
      </c>
      <c r="C71" s="447" t="s">
        <v>29</v>
      </c>
      <c r="D71" s="273">
        <v>17</v>
      </c>
      <c r="E71" s="262">
        <v>68</v>
      </c>
      <c r="F71" s="398">
        <v>73.010000000000005</v>
      </c>
      <c r="G71" s="552">
        <v>65</v>
      </c>
      <c r="H71" s="399">
        <f>SUM(G71:G71)</f>
        <v>65</v>
      </c>
    </row>
    <row r="72" spans="1:8" x14ac:dyDescent="0.25">
      <c r="A72" s="28">
        <v>66</v>
      </c>
      <c r="B72" s="163" t="s">
        <v>20</v>
      </c>
      <c r="C72" s="169" t="s">
        <v>22</v>
      </c>
      <c r="D72" s="279">
        <v>2</v>
      </c>
      <c r="E72" s="265">
        <v>68</v>
      </c>
      <c r="F72" s="412">
        <v>73.010000000000005</v>
      </c>
      <c r="G72" s="552">
        <v>66</v>
      </c>
      <c r="H72" s="399">
        <f>SUM(G72:G72)</f>
        <v>66</v>
      </c>
    </row>
    <row r="73" spans="1:8" x14ac:dyDescent="0.25">
      <c r="A73" s="28">
        <v>67</v>
      </c>
      <c r="B73" s="163" t="s">
        <v>11</v>
      </c>
      <c r="C73" s="447" t="s">
        <v>125</v>
      </c>
      <c r="D73" s="273">
        <v>11</v>
      </c>
      <c r="E73" s="262">
        <v>68</v>
      </c>
      <c r="F73" s="398">
        <v>73.010000000000005</v>
      </c>
      <c r="G73" s="552">
        <v>67</v>
      </c>
      <c r="H73" s="399">
        <f>SUM(G73:G73)</f>
        <v>67</v>
      </c>
    </row>
    <row r="74" spans="1:8" x14ac:dyDescent="0.25">
      <c r="A74" s="28">
        <v>68</v>
      </c>
      <c r="B74" s="16" t="s">
        <v>1</v>
      </c>
      <c r="C74" s="53" t="s">
        <v>135</v>
      </c>
      <c r="D74" s="275">
        <v>4</v>
      </c>
      <c r="E74" s="263">
        <v>68</v>
      </c>
      <c r="F74" s="419">
        <v>73.010000000000005</v>
      </c>
      <c r="G74" s="552">
        <v>68</v>
      </c>
      <c r="H74" s="399">
        <f>SUM(G74:G74)</f>
        <v>68</v>
      </c>
    </row>
    <row r="75" spans="1:8" x14ac:dyDescent="0.25">
      <c r="A75" s="28">
        <v>69</v>
      </c>
      <c r="B75" s="163" t="s">
        <v>32</v>
      </c>
      <c r="C75" s="456" t="s">
        <v>116</v>
      </c>
      <c r="D75" s="288">
        <v>6</v>
      </c>
      <c r="E75" s="239">
        <v>67.333333333333329</v>
      </c>
      <c r="F75" s="400">
        <v>73.010000000000005</v>
      </c>
      <c r="G75" s="552">
        <v>69</v>
      </c>
      <c r="H75" s="399">
        <f>SUM(G75:G75)</f>
        <v>69</v>
      </c>
    </row>
    <row r="76" spans="1:8" ht="15.75" thickBot="1" x14ac:dyDescent="0.3">
      <c r="A76" s="138">
        <v>70</v>
      </c>
      <c r="B76" s="166" t="s">
        <v>13</v>
      </c>
      <c r="C76" s="450" t="s">
        <v>14</v>
      </c>
      <c r="D76" s="413">
        <v>4</v>
      </c>
      <c r="E76" s="414">
        <v>66.5</v>
      </c>
      <c r="F76" s="415">
        <v>73.010000000000005</v>
      </c>
      <c r="G76" s="554">
        <v>70</v>
      </c>
      <c r="H76" s="416">
        <f>SUM(G76:G76)</f>
        <v>70</v>
      </c>
    </row>
    <row r="77" spans="1:8" x14ac:dyDescent="0.25">
      <c r="A77" s="35">
        <v>71</v>
      </c>
      <c r="B77" s="165" t="s">
        <v>11</v>
      </c>
      <c r="C77" s="455" t="s">
        <v>122</v>
      </c>
      <c r="D77" s="427">
        <v>9</v>
      </c>
      <c r="E77" s="318">
        <v>66</v>
      </c>
      <c r="F77" s="428">
        <v>73.010000000000005</v>
      </c>
      <c r="G77" s="555">
        <v>71</v>
      </c>
      <c r="H77" s="418">
        <f>SUM(G77:G77)</f>
        <v>71</v>
      </c>
    </row>
    <row r="78" spans="1:8" x14ac:dyDescent="0.25">
      <c r="A78" s="28">
        <v>72</v>
      </c>
      <c r="B78" s="16" t="s">
        <v>1</v>
      </c>
      <c r="C78" s="53" t="s">
        <v>133</v>
      </c>
      <c r="D78" s="435">
        <v>4</v>
      </c>
      <c r="E78" s="436">
        <v>66</v>
      </c>
      <c r="F78" s="437">
        <v>73.010000000000005</v>
      </c>
      <c r="G78" s="552">
        <v>72</v>
      </c>
      <c r="H78" s="399">
        <f>SUM(G78:G78)</f>
        <v>72</v>
      </c>
    </row>
    <row r="79" spans="1:8" x14ac:dyDescent="0.25">
      <c r="A79" s="28">
        <v>73</v>
      </c>
      <c r="B79" s="2" t="s">
        <v>26</v>
      </c>
      <c r="C79" s="211" t="s">
        <v>33</v>
      </c>
      <c r="D79" s="314">
        <v>7</v>
      </c>
      <c r="E79" s="317">
        <v>65.900000000000006</v>
      </c>
      <c r="F79" s="396">
        <v>73.010000000000005</v>
      </c>
      <c r="G79" s="552">
        <v>73</v>
      </c>
      <c r="H79" s="399">
        <f>SUM(G79:G79)</f>
        <v>73</v>
      </c>
    </row>
    <row r="80" spans="1:8" x14ac:dyDescent="0.25">
      <c r="A80" s="28">
        <v>74</v>
      </c>
      <c r="B80" s="16" t="s">
        <v>1</v>
      </c>
      <c r="C80" s="53" t="s">
        <v>132</v>
      </c>
      <c r="D80" s="435">
        <v>3</v>
      </c>
      <c r="E80" s="436">
        <v>65.599999999999994</v>
      </c>
      <c r="F80" s="437">
        <v>73.010000000000005</v>
      </c>
      <c r="G80" s="552">
        <v>74</v>
      </c>
      <c r="H80" s="399">
        <f>SUM(G80:G80)</f>
        <v>74</v>
      </c>
    </row>
    <row r="81" spans="1:8" ht="15" customHeight="1" x14ac:dyDescent="0.25">
      <c r="A81" s="28">
        <v>75</v>
      </c>
      <c r="B81" s="163" t="s">
        <v>1</v>
      </c>
      <c r="C81" s="171" t="s">
        <v>141</v>
      </c>
      <c r="D81" s="273">
        <v>6</v>
      </c>
      <c r="E81" s="262">
        <v>64</v>
      </c>
      <c r="F81" s="398">
        <v>73.010000000000005</v>
      </c>
      <c r="G81" s="552">
        <v>75</v>
      </c>
      <c r="H81" s="399">
        <f>SUM(G81:G81)</f>
        <v>75</v>
      </c>
    </row>
    <row r="82" spans="1:8" x14ac:dyDescent="0.25">
      <c r="A82" s="28">
        <v>76</v>
      </c>
      <c r="B82" s="163" t="s">
        <v>20</v>
      </c>
      <c r="C82" s="178" t="s">
        <v>39</v>
      </c>
      <c r="D82" s="315">
        <v>12</v>
      </c>
      <c r="E82" s="267">
        <v>63.8</v>
      </c>
      <c r="F82" s="445">
        <v>73.010000000000005</v>
      </c>
      <c r="G82" s="552">
        <v>76</v>
      </c>
      <c r="H82" s="399">
        <f>SUM(G82:G82)</f>
        <v>76</v>
      </c>
    </row>
    <row r="83" spans="1:8" ht="16.5" customHeight="1" x14ac:dyDescent="0.25">
      <c r="A83" s="28">
        <v>77</v>
      </c>
      <c r="B83" s="16" t="s">
        <v>1</v>
      </c>
      <c r="C83" s="53" t="s">
        <v>138</v>
      </c>
      <c r="D83" s="275">
        <v>3</v>
      </c>
      <c r="E83" s="263">
        <v>63.7</v>
      </c>
      <c r="F83" s="419">
        <v>73.010000000000005</v>
      </c>
      <c r="G83" s="552">
        <v>77</v>
      </c>
      <c r="H83" s="399">
        <f>SUM(G83:G83)</f>
        <v>77</v>
      </c>
    </row>
    <row r="84" spans="1:8" x14ac:dyDescent="0.25">
      <c r="A84" s="28">
        <v>78</v>
      </c>
      <c r="B84" s="16" t="s">
        <v>1</v>
      </c>
      <c r="C84" s="53" t="s">
        <v>131</v>
      </c>
      <c r="D84" s="275">
        <v>5</v>
      </c>
      <c r="E84" s="263">
        <v>63.4</v>
      </c>
      <c r="F84" s="419">
        <v>73.010000000000005</v>
      </c>
      <c r="G84" s="552">
        <v>78</v>
      </c>
      <c r="H84" s="399">
        <f>SUM(G84:G84)</f>
        <v>78</v>
      </c>
    </row>
    <row r="85" spans="1:8" x14ac:dyDescent="0.25">
      <c r="A85" s="28">
        <v>79</v>
      </c>
      <c r="B85" s="163" t="s">
        <v>11</v>
      </c>
      <c r="C85" s="169" t="s">
        <v>124</v>
      </c>
      <c r="D85" s="279">
        <v>5</v>
      </c>
      <c r="E85" s="265">
        <v>61</v>
      </c>
      <c r="F85" s="412">
        <v>73.010000000000005</v>
      </c>
      <c r="G85" s="552">
        <v>79</v>
      </c>
      <c r="H85" s="399">
        <f>SUM(G85:G85)</f>
        <v>79</v>
      </c>
    </row>
    <row r="86" spans="1:8" ht="15.75" thickBot="1" x14ac:dyDescent="0.3">
      <c r="A86" s="138">
        <v>80</v>
      </c>
      <c r="B86" s="166" t="s">
        <v>1</v>
      </c>
      <c r="C86" s="442" t="s">
        <v>129</v>
      </c>
      <c r="D86" s="443">
        <v>10</v>
      </c>
      <c r="E86" s="240">
        <v>61</v>
      </c>
      <c r="F86" s="444">
        <v>73.010000000000005</v>
      </c>
      <c r="G86" s="553">
        <v>80</v>
      </c>
      <c r="H86" s="404">
        <f>SUM(G86:G86)</f>
        <v>80</v>
      </c>
    </row>
    <row r="87" spans="1:8" x14ac:dyDescent="0.25">
      <c r="A87" s="35">
        <v>81</v>
      </c>
      <c r="B87" s="165" t="s">
        <v>1</v>
      </c>
      <c r="C87" s="179" t="s">
        <v>134</v>
      </c>
      <c r="D87" s="297">
        <v>5</v>
      </c>
      <c r="E87" s="294">
        <v>60.8</v>
      </c>
      <c r="F87" s="417">
        <v>73.010000000000005</v>
      </c>
      <c r="G87" s="551">
        <v>81</v>
      </c>
      <c r="H87" s="408">
        <f>SUM(G87:G87)</f>
        <v>81</v>
      </c>
    </row>
    <row r="88" spans="1:8" x14ac:dyDescent="0.25">
      <c r="A88" s="28">
        <v>82</v>
      </c>
      <c r="B88" s="167" t="s">
        <v>0</v>
      </c>
      <c r="C88" s="171" t="s">
        <v>117</v>
      </c>
      <c r="D88" s="273">
        <v>7</v>
      </c>
      <c r="E88" s="262">
        <v>60.714285714285715</v>
      </c>
      <c r="F88" s="398">
        <v>73.010000000000005</v>
      </c>
      <c r="G88" s="552">
        <v>82</v>
      </c>
      <c r="H88" s="399">
        <f>SUM(G88:G88)</f>
        <v>82</v>
      </c>
    </row>
    <row r="89" spans="1:8" x14ac:dyDescent="0.25">
      <c r="A89" s="28">
        <v>83</v>
      </c>
      <c r="B89" s="163" t="s">
        <v>13</v>
      </c>
      <c r="C89" s="171" t="s">
        <v>47</v>
      </c>
      <c r="D89" s="429">
        <v>4</v>
      </c>
      <c r="E89" s="430">
        <v>60</v>
      </c>
      <c r="F89" s="431">
        <v>73.010000000000005</v>
      </c>
      <c r="G89" s="552">
        <v>83</v>
      </c>
      <c r="H89" s="399">
        <f>SUM(G89:G89)</f>
        <v>83</v>
      </c>
    </row>
    <row r="90" spans="1:8" x14ac:dyDescent="0.25">
      <c r="A90" s="28">
        <v>84</v>
      </c>
      <c r="B90" s="163" t="s">
        <v>11</v>
      </c>
      <c r="C90" s="131" t="s">
        <v>51</v>
      </c>
      <c r="D90" s="286">
        <v>8</v>
      </c>
      <c r="E90" s="268">
        <v>59.3</v>
      </c>
      <c r="F90" s="441">
        <v>73.010000000000005</v>
      </c>
      <c r="G90" s="552">
        <v>84</v>
      </c>
      <c r="H90" s="399">
        <f>SUM(G90:G90)</f>
        <v>84</v>
      </c>
    </row>
    <row r="91" spans="1:8" x14ac:dyDescent="0.25">
      <c r="A91" s="28">
        <v>85</v>
      </c>
      <c r="B91" s="163" t="s">
        <v>0</v>
      </c>
      <c r="C91" s="447" t="s">
        <v>55</v>
      </c>
      <c r="D91" s="429">
        <v>6</v>
      </c>
      <c r="E91" s="430">
        <v>56.833333333333336</v>
      </c>
      <c r="F91" s="431">
        <v>73.010000000000005</v>
      </c>
      <c r="G91" s="552">
        <v>85</v>
      </c>
      <c r="H91" s="399">
        <f>SUM(G91:G91)</f>
        <v>85</v>
      </c>
    </row>
    <row r="92" spans="1:8" x14ac:dyDescent="0.25">
      <c r="A92" s="28">
        <v>86</v>
      </c>
      <c r="B92" s="2" t="s">
        <v>13</v>
      </c>
      <c r="C92" s="171" t="s">
        <v>114</v>
      </c>
      <c r="D92" s="273">
        <v>2</v>
      </c>
      <c r="E92" s="262">
        <v>54.5</v>
      </c>
      <c r="F92" s="398">
        <v>73.010000000000005</v>
      </c>
      <c r="G92" s="552">
        <v>86</v>
      </c>
      <c r="H92" s="399">
        <f>SUM(G92:G92)</f>
        <v>86</v>
      </c>
    </row>
    <row r="93" spans="1:8" x14ac:dyDescent="0.25">
      <c r="A93" s="28">
        <v>87</v>
      </c>
      <c r="B93" s="167" t="s">
        <v>13</v>
      </c>
      <c r="C93" s="176" t="s">
        <v>92</v>
      </c>
      <c r="D93" s="438">
        <v>4</v>
      </c>
      <c r="E93" s="439">
        <v>52.5</v>
      </c>
      <c r="F93" s="440">
        <v>73.010000000000005</v>
      </c>
      <c r="G93" s="552">
        <v>87</v>
      </c>
      <c r="H93" s="399">
        <f>SUM(G93:G93)</f>
        <v>87</v>
      </c>
    </row>
    <row r="94" spans="1:8" ht="15" customHeight="1" x14ac:dyDescent="0.25">
      <c r="A94" s="28">
        <v>88</v>
      </c>
      <c r="B94" s="16" t="s">
        <v>32</v>
      </c>
      <c r="C94" s="53" t="s">
        <v>45</v>
      </c>
      <c r="D94" s="275">
        <v>2</v>
      </c>
      <c r="E94" s="263">
        <v>49.5</v>
      </c>
      <c r="F94" s="419">
        <v>73.010000000000005</v>
      </c>
      <c r="G94" s="552">
        <v>88</v>
      </c>
      <c r="H94" s="399">
        <f>SUM(G94:G94)</f>
        <v>88</v>
      </c>
    </row>
    <row r="95" spans="1:8" ht="15" customHeight="1" x14ac:dyDescent="0.25">
      <c r="A95" s="28">
        <v>89</v>
      </c>
      <c r="B95" s="163" t="s">
        <v>20</v>
      </c>
      <c r="C95" s="173" t="s">
        <v>120</v>
      </c>
      <c r="D95" s="288">
        <v>1</v>
      </c>
      <c r="E95" s="239">
        <v>47</v>
      </c>
      <c r="F95" s="400">
        <v>73.010000000000005</v>
      </c>
      <c r="G95" s="552">
        <v>89</v>
      </c>
      <c r="H95" s="399">
        <f>SUM(G95:G95)</f>
        <v>89</v>
      </c>
    </row>
    <row r="96" spans="1:8" ht="15" customHeight="1" thickBot="1" x14ac:dyDescent="0.3">
      <c r="A96" s="6">
        <v>90</v>
      </c>
      <c r="B96" s="19" t="s">
        <v>11</v>
      </c>
      <c r="C96" s="133" t="s">
        <v>52</v>
      </c>
      <c r="D96" s="424">
        <v>1</v>
      </c>
      <c r="E96" s="425">
        <v>42</v>
      </c>
      <c r="F96" s="426">
        <v>73.010000000000005</v>
      </c>
      <c r="G96" s="554">
        <v>90</v>
      </c>
      <c r="H96" s="416">
        <f>SUM(G96:G96)</f>
        <v>90</v>
      </c>
    </row>
    <row r="97" spans="1:8" x14ac:dyDescent="0.25">
      <c r="A97" s="4">
        <v>91</v>
      </c>
      <c r="B97" s="165" t="s">
        <v>11</v>
      </c>
      <c r="C97" s="260" t="s">
        <v>10</v>
      </c>
      <c r="D97" s="427">
        <v>1</v>
      </c>
      <c r="E97" s="318">
        <v>40</v>
      </c>
      <c r="F97" s="428">
        <v>73.010000000000005</v>
      </c>
      <c r="G97" s="551">
        <v>91</v>
      </c>
      <c r="H97" s="408">
        <f>SUM(G97:G97)</f>
        <v>91</v>
      </c>
    </row>
    <row r="98" spans="1:8" x14ac:dyDescent="0.25">
      <c r="A98" s="5">
        <v>92</v>
      </c>
      <c r="B98" s="2" t="s">
        <v>1</v>
      </c>
      <c r="C98" s="211" t="s">
        <v>88</v>
      </c>
      <c r="D98" s="314">
        <v>1</v>
      </c>
      <c r="E98" s="317">
        <v>35</v>
      </c>
      <c r="F98" s="396">
        <v>73.010000000000005</v>
      </c>
      <c r="G98" s="552">
        <v>92</v>
      </c>
      <c r="H98" s="399">
        <f>SUM(G98:G98)</f>
        <v>92</v>
      </c>
    </row>
    <row r="99" spans="1:8" ht="15.75" thickBot="1" x14ac:dyDescent="0.3">
      <c r="A99" s="6">
        <v>93</v>
      </c>
      <c r="B99" s="166" t="s">
        <v>20</v>
      </c>
      <c r="C99" s="450" t="s">
        <v>38</v>
      </c>
      <c r="D99" s="413">
        <v>1</v>
      </c>
      <c r="E99" s="414">
        <v>24</v>
      </c>
      <c r="F99" s="415">
        <v>73.010000000000005</v>
      </c>
      <c r="G99" s="554">
        <v>93</v>
      </c>
      <c r="H99" s="416">
        <f>SUM(G99:G99)</f>
        <v>93</v>
      </c>
    </row>
    <row r="100" spans="1:8" x14ac:dyDescent="0.25">
      <c r="B100" s="1"/>
      <c r="C100" s="11" t="s">
        <v>56</v>
      </c>
      <c r="D100" s="11"/>
      <c r="E100" s="40">
        <f>AVERAGE(E7:E99)</f>
        <v>70.655174184369059</v>
      </c>
      <c r="F100" s="40"/>
      <c r="G100" s="170"/>
      <c r="H100" s="1"/>
    </row>
    <row r="101" spans="1:8" x14ac:dyDescent="0.25">
      <c r="A101" s="1"/>
      <c r="B101" s="1"/>
      <c r="C101" s="14" t="s">
        <v>58</v>
      </c>
      <c r="D101" s="14"/>
      <c r="E101" s="336">
        <v>73.010000000000005</v>
      </c>
      <c r="F101" s="336"/>
      <c r="G101" s="13"/>
      <c r="H101" s="1"/>
    </row>
  </sheetData>
  <mergeCells count="5">
    <mergeCell ref="H5:H6"/>
    <mergeCell ref="A5:A6"/>
    <mergeCell ref="B5:B6"/>
    <mergeCell ref="C5:C6"/>
    <mergeCell ref="D5:F5"/>
  </mergeCells>
  <conditionalFormatting sqref="E7:E101">
    <cfRule type="cellIs" dxfId="20" priority="3097" operator="equal">
      <formula>$E$100</formula>
    </cfRule>
    <cfRule type="cellIs" dxfId="19" priority="3100" operator="lessThan">
      <formula>50</formula>
    </cfRule>
    <cfRule type="cellIs" dxfId="18" priority="3101" operator="between">
      <formula>$E$100</formula>
      <formula>50</formula>
    </cfRule>
    <cfRule type="cellIs" dxfId="17" priority="3102" operator="between">
      <formula>74.99</formula>
      <formula>$E$100</formula>
    </cfRule>
    <cfRule type="cellIs" dxfId="16" priority="3103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5" sqref="C5"/>
    </sheetView>
  </sheetViews>
  <sheetFormatPr defaultRowHeight="15" x14ac:dyDescent="0.25"/>
  <cols>
    <col min="1" max="1" width="4.7109375" style="75" customWidth="1"/>
    <col min="2" max="2" width="18.7109375" style="15" customWidth="1"/>
    <col min="3" max="3" width="31.7109375" style="15" customWidth="1"/>
    <col min="4" max="4" width="8.5703125" style="15" customWidth="1"/>
    <col min="5" max="5" width="8.7109375" style="15" customWidth="1"/>
    <col min="6" max="6" width="6.7109375" style="75" customWidth="1"/>
    <col min="7" max="16384" width="9.140625" style="75"/>
  </cols>
  <sheetData>
    <row r="1" spans="1:8" x14ac:dyDescent="0.25">
      <c r="G1" s="77"/>
      <c r="H1" s="25" t="s">
        <v>72</v>
      </c>
    </row>
    <row r="2" spans="1:8" ht="15.75" x14ac:dyDescent="0.25">
      <c r="C2" s="243" t="s">
        <v>71</v>
      </c>
      <c r="D2" s="80"/>
      <c r="E2" s="24">
        <v>2022</v>
      </c>
      <c r="G2" s="57"/>
      <c r="H2" s="25" t="s">
        <v>73</v>
      </c>
    </row>
    <row r="3" spans="1:8" x14ac:dyDescent="0.25">
      <c r="G3" s="58"/>
      <c r="H3" s="25" t="s">
        <v>74</v>
      </c>
    </row>
    <row r="4" spans="1:8" ht="15.75" thickBot="1" x14ac:dyDescent="0.3">
      <c r="G4" s="26"/>
      <c r="H4" s="25" t="s">
        <v>75</v>
      </c>
    </row>
    <row r="5" spans="1:8" ht="30" customHeight="1" thickBot="1" x14ac:dyDescent="0.3">
      <c r="A5" s="182" t="s">
        <v>35</v>
      </c>
      <c r="B5" s="183" t="s">
        <v>34</v>
      </c>
      <c r="C5" s="183" t="s">
        <v>67</v>
      </c>
      <c r="D5" s="55" t="s">
        <v>59</v>
      </c>
      <c r="E5" s="184" t="s">
        <v>60</v>
      </c>
    </row>
    <row r="6" spans="1:8" ht="15" customHeight="1" thickBot="1" x14ac:dyDescent="0.3">
      <c r="A6" s="83"/>
      <c r="B6" s="84"/>
      <c r="C6" s="117" t="s">
        <v>94</v>
      </c>
      <c r="D6" s="148">
        <f>SUM(D7:D99)</f>
        <v>818</v>
      </c>
      <c r="E6" s="149">
        <f>AVERAGE(E7:E99)</f>
        <v>70.655174184369059</v>
      </c>
    </row>
    <row r="7" spans="1:8" ht="15" customHeight="1" x14ac:dyDescent="0.25">
      <c r="A7" s="200">
        <v>1</v>
      </c>
      <c r="B7" s="203" t="s">
        <v>0</v>
      </c>
      <c r="C7" s="204" t="s">
        <v>139</v>
      </c>
      <c r="D7" s="205">
        <v>1</v>
      </c>
      <c r="E7" s="206">
        <v>95</v>
      </c>
    </row>
    <row r="8" spans="1:8" ht="15" customHeight="1" x14ac:dyDescent="0.25">
      <c r="A8" s="28">
        <v>2</v>
      </c>
      <c r="B8" s="16" t="s">
        <v>1</v>
      </c>
      <c r="C8" s="199" t="s">
        <v>87</v>
      </c>
      <c r="D8" s="197">
        <v>1</v>
      </c>
      <c r="E8" s="18">
        <v>89</v>
      </c>
    </row>
    <row r="9" spans="1:8" x14ac:dyDescent="0.25">
      <c r="A9" s="28">
        <v>3</v>
      </c>
      <c r="B9" s="16" t="s">
        <v>1</v>
      </c>
      <c r="C9" s="23" t="s">
        <v>130</v>
      </c>
      <c r="D9" s="197">
        <v>1</v>
      </c>
      <c r="E9" s="18">
        <v>88</v>
      </c>
    </row>
    <row r="10" spans="1:8" x14ac:dyDescent="0.25">
      <c r="A10" s="28">
        <v>4</v>
      </c>
      <c r="B10" s="16" t="s">
        <v>11</v>
      </c>
      <c r="C10" s="7" t="s">
        <v>126</v>
      </c>
      <c r="D10" s="197">
        <v>3</v>
      </c>
      <c r="E10" s="18">
        <v>86.6</v>
      </c>
    </row>
    <row r="11" spans="1:8" x14ac:dyDescent="0.25">
      <c r="A11" s="28">
        <v>5</v>
      </c>
      <c r="B11" s="116" t="s">
        <v>20</v>
      </c>
      <c r="C11" s="7" t="s">
        <v>91</v>
      </c>
      <c r="D11" s="197">
        <v>2</v>
      </c>
      <c r="E11" s="18">
        <v>86</v>
      </c>
    </row>
    <row r="12" spans="1:8" x14ac:dyDescent="0.25">
      <c r="A12" s="28">
        <v>6</v>
      </c>
      <c r="B12" s="16" t="s">
        <v>20</v>
      </c>
      <c r="C12" s="21" t="s">
        <v>21</v>
      </c>
      <c r="D12" s="197">
        <v>4</v>
      </c>
      <c r="E12" s="18">
        <v>85.3</v>
      </c>
    </row>
    <row r="13" spans="1:8" x14ac:dyDescent="0.25">
      <c r="A13" s="28">
        <v>7</v>
      </c>
      <c r="B13" s="16" t="s">
        <v>11</v>
      </c>
      <c r="C13" s="21" t="s">
        <v>140</v>
      </c>
      <c r="D13" s="198">
        <v>13</v>
      </c>
      <c r="E13" s="188">
        <v>85</v>
      </c>
    </row>
    <row r="14" spans="1:8" x14ac:dyDescent="0.25">
      <c r="A14" s="28">
        <v>8</v>
      </c>
      <c r="B14" s="16" t="s">
        <v>13</v>
      </c>
      <c r="C14" s="7" t="s">
        <v>49</v>
      </c>
      <c r="D14" s="197">
        <v>20</v>
      </c>
      <c r="E14" s="18">
        <v>81.7</v>
      </c>
    </row>
    <row r="15" spans="1:8" ht="15" customHeight="1" x14ac:dyDescent="0.25">
      <c r="A15" s="28">
        <v>9</v>
      </c>
      <c r="B15" s="16" t="s">
        <v>1</v>
      </c>
      <c r="C15" s="23" t="s">
        <v>136</v>
      </c>
      <c r="D15" s="197">
        <v>6</v>
      </c>
      <c r="E15" s="42">
        <v>81</v>
      </c>
    </row>
    <row r="16" spans="1:8" ht="15.75" thickBot="1" x14ac:dyDescent="0.3">
      <c r="A16" s="138">
        <v>10</v>
      </c>
      <c r="B16" s="383" t="s">
        <v>26</v>
      </c>
      <c r="C16" s="78" t="s">
        <v>28</v>
      </c>
      <c r="D16" s="201">
        <v>12</v>
      </c>
      <c r="E16" s="20">
        <v>80.400000000000006</v>
      </c>
    </row>
    <row r="17" spans="1:5" x14ac:dyDescent="0.25">
      <c r="A17" s="29">
        <v>11</v>
      </c>
      <c r="B17" s="32" t="s">
        <v>1</v>
      </c>
      <c r="C17" s="446" t="s">
        <v>66</v>
      </c>
      <c r="D17" s="194">
        <v>13</v>
      </c>
      <c r="E17" s="42">
        <v>80.3</v>
      </c>
    </row>
    <row r="18" spans="1:5" s="181" customFormat="1" x14ac:dyDescent="0.25">
      <c r="A18" s="28">
        <v>12</v>
      </c>
      <c r="B18" s="16" t="s">
        <v>1</v>
      </c>
      <c r="C18" s="185" t="s">
        <v>5</v>
      </c>
      <c r="D18" s="198">
        <v>4</v>
      </c>
      <c r="E18" s="189">
        <v>80</v>
      </c>
    </row>
    <row r="19" spans="1:5" x14ac:dyDescent="0.25">
      <c r="A19" s="28">
        <v>13</v>
      </c>
      <c r="B19" s="16" t="s">
        <v>0</v>
      </c>
      <c r="C19" s="23" t="s">
        <v>54</v>
      </c>
      <c r="D19" s="197">
        <v>49</v>
      </c>
      <c r="E19" s="18">
        <v>79.897959183673464</v>
      </c>
    </row>
    <row r="20" spans="1:5" x14ac:dyDescent="0.25">
      <c r="A20" s="28">
        <v>14</v>
      </c>
      <c r="B20" s="16" t="s">
        <v>0</v>
      </c>
      <c r="C20" s="21" t="s">
        <v>53</v>
      </c>
      <c r="D20" s="197">
        <v>12</v>
      </c>
      <c r="E20" s="18">
        <v>79.5</v>
      </c>
    </row>
    <row r="21" spans="1:5" x14ac:dyDescent="0.25">
      <c r="A21" s="28">
        <v>15</v>
      </c>
      <c r="B21" s="116" t="s">
        <v>20</v>
      </c>
      <c r="C21" s="61" t="s">
        <v>46</v>
      </c>
      <c r="D21" s="197">
        <v>7</v>
      </c>
      <c r="E21" s="18">
        <v>79.099999999999994</v>
      </c>
    </row>
    <row r="22" spans="1:5" x14ac:dyDescent="0.25">
      <c r="A22" s="28">
        <v>16</v>
      </c>
      <c r="B22" s="116" t="s">
        <v>26</v>
      </c>
      <c r="C22" s="21" t="s">
        <v>27</v>
      </c>
      <c r="D22" s="197">
        <v>9</v>
      </c>
      <c r="E22" s="18">
        <v>78.599999999999994</v>
      </c>
    </row>
    <row r="23" spans="1:5" x14ac:dyDescent="0.25">
      <c r="A23" s="28">
        <v>17</v>
      </c>
      <c r="B23" s="116" t="s">
        <v>26</v>
      </c>
      <c r="C23" s="7" t="s">
        <v>25</v>
      </c>
      <c r="D23" s="196">
        <v>2</v>
      </c>
      <c r="E23" s="41">
        <v>78.5</v>
      </c>
    </row>
    <row r="24" spans="1:5" x14ac:dyDescent="0.25">
      <c r="A24" s="28">
        <v>18</v>
      </c>
      <c r="B24" s="16" t="s">
        <v>0</v>
      </c>
      <c r="C24" s="21" t="s">
        <v>36</v>
      </c>
      <c r="D24" s="197">
        <v>2</v>
      </c>
      <c r="E24" s="41">
        <v>78.5</v>
      </c>
    </row>
    <row r="25" spans="1:5" x14ac:dyDescent="0.25">
      <c r="A25" s="28">
        <v>19</v>
      </c>
      <c r="B25" s="16" t="s">
        <v>13</v>
      </c>
      <c r="C25" s="21" t="s">
        <v>48</v>
      </c>
      <c r="D25" s="197">
        <v>47</v>
      </c>
      <c r="E25" s="18">
        <v>78.2</v>
      </c>
    </row>
    <row r="26" spans="1:5" ht="15" customHeight="1" thickBot="1" x14ac:dyDescent="0.3">
      <c r="A26" s="139">
        <v>20</v>
      </c>
      <c r="B26" s="67" t="s">
        <v>32</v>
      </c>
      <c r="C26" s="546" t="s">
        <v>42</v>
      </c>
      <c r="D26" s="38">
        <v>6</v>
      </c>
      <c r="E26" s="41">
        <v>78.166666666666671</v>
      </c>
    </row>
    <row r="27" spans="1:5" x14ac:dyDescent="0.25">
      <c r="A27" s="35">
        <v>21</v>
      </c>
      <c r="B27" s="37" t="s">
        <v>13</v>
      </c>
      <c r="C27" s="542" t="s">
        <v>18</v>
      </c>
      <c r="D27" s="193">
        <v>1</v>
      </c>
      <c r="E27" s="43">
        <v>78</v>
      </c>
    </row>
    <row r="28" spans="1:5" x14ac:dyDescent="0.25">
      <c r="A28" s="28">
        <v>22</v>
      </c>
      <c r="B28" s="16" t="s">
        <v>13</v>
      </c>
      <c r="C28" s="309" t="s">
        <v>37</v>
      </c>
      <c r="D28" s="197">
        <v>2</v>
      </c>
      <c r="E28" s="18">
        <v>78</v>
      </c>
    </row>
    <row r="29" spans="1:5" x14ac:dyDescent="0.25">
      <c r="A29" s="28">
        <v>23</v>
      </c>
      <c r="B29" s="16" t="s">
        <v>11</v>
      </c>
      <c r="C29" s="7" t="s">
        <v>50</v>
      </c>
      <c r="D29" s="197">
        <v>6</v>
      </c>
      <c r="E29" s="18">
        <v>78</v>
      </c>
    </row>
    <row r="30" spans="1:5" x14ac:dyDescent="0.25">
      <c r="A30" s="28">
        <v>24</v>
      </c>
      <c r="B30" s="16" t="s">
        <v>0</v>
      </c>
      <c r="C30" s="7" t="s">
        <v>93</v>
      </c>
      <c r="D30" s="196">
        <v>17</v>
      </c>
      <c r="E30" s="18">
        <v>77.764705882352942</v>
      </c>
    </row>
    <row r="31" spans="1:5" x14ac:dyDescent="0.25">
      <c r="A31" s="28">
        <v>25</v>
      </c>
      <c r="B31" s="16" t="s">
        <v>20</v>
      </c>
      <c r="C31" s="21" t="s">
        <v>23</v>
      </c>
      <c r="D31" s="197">
        <v>3</v>
      </c>
      <c r="E31" s="18">
        <v>77.7</v>
      </c>
    </row>
    <row r="32" spans="1:5" x14ac:dyDescent="0.25">
      <c r="A32" s="28">
        <v>26</v>
      </c>
      <c r="B32" s="16" t="s">
        <v>13</v>
      </c>
      <c r="C32" s="185" t="s">
        <v>63</v>
      </c>
      <c r="D32" s="197">
        <v>23</v>
      </c>
      <c r="E32" s="18">
        <v>76.599999999999994</v>
      </c>
    </row>
    <row r="33" spans="1:5" s="181" customFormat="1" x14ac:dyDescent="0.25">
      <c r="A33" s="28">
        <v>27</v>
      </c>
      <c r="B33" s="16" t="s">
        <v>1</v>
      </c>
      <c r="C33" s="21" t="s">
        <v>128</v>
      </c>
      <c r="D33" s="198">
        <v>12</v>
      </c>
      <c r="E33" s="188">
        <v>76.5</v>
      </c>
    </row>
    <row r="34" spans="1:5" x14ac:dyDescent="0.25">
      <c r="A34" s="28">
        <v>28</v>
      </c>
      <c r="B34" s="16" t="s">
        <v>0</v>
      </c>
      <c r="C34" s="23" t="s">
        <v>62</v>
      </c>
      <c r="D34" s="197">
        <v>25</v>
      </c>
      <c r="E34" s="18">
        <v>76.400000000000006</v>
      </c>
    </row>
    <row r="35" spans="1:5" x14ac:dyDescent="0.25">
      <c r="A35" s="28">
        <v>29</v>
      </c>
      <c r="B35" s="16" t="s">
        <v>1</v>
      </c>
      <c r="C35" s="23" t="s">
        <v>6</v>
      </c>
      <c r="D35" s="197">
        <v>7</v>
      </c>
      <c r="E35" s="18">
        <v>76.3</v>
      </c>
    </row>
    <row r="36" spans="1:5" ht="15" customHeight="1" thickBot="1" x14ac:dyDescent="0.3">
      <c r="A36" s="138">
        <v>30</v>
      </c>
      <c r="B36" s="19" t="s">
        <v>13</v>
      </c>
      <c r="C36" s="78" t="s">
        <v>15</v>
      </c>
      <c r="D36" s="201">
        <v>6</v>
      </c>
      <c r="E36" s="20">
        <v>75.8</v>
      </c>
    </row>
    <row r="37" spans="1:5" x14ac:dyDescent="0.25">
      <c r="A37" s="35">
        <v>31</v>
      </c>
      <c r="B37" s="37" t="s">
        <v>20</v>
      </c>
      <c r="C37" s="36" t="s">
        <v>40</v>
      </c>
      <c r="D37" s="193">
        <v>2</v>
      </c>
      <c r="E37" s="43">
        <v>75</v>
      </c>
    </row>
    <row r="38" spans="1:5" x14ac:dyDescent="0.25">
      <c r="A38" s="28">
        <v>32</v>
      </c>
      <c r="B38" s="16" t="s">
        <v>1</v>
      </c>
      <c r="C38" s="21" t="s">
        <v>127</v>
      </c>
      <c r="D38" s="198">
        <v>6</v>
      </c>
      <c r="E38" s="188">
        <v>75</v>
      </c>
    </row>
    <row r="39" spans="1:5" s="181" customFormat="1" x14ac:dyDescent="0.25">
      <c r="A39" s="28">
        <v>33</v>
      </c>
      <c r="B39" s="16" t="s">
        <v>1</v>
      </c>
      <c r="C39" s="23" t="s">
        <v>7</v>
      </c>
      <c r="D39" s="197">
        <v>5</v>
      </c>
      <c r="E39" s="18">
        <v>75</v>
      </c>
    </row>
    <row r="40" spans="1:5" x14ac:dyDescent="0.25">
      <c r="A40" s="28">
        <v>34</v>
      </c>
      <c r="B40" s="16" t="s">
        <v>11</v>
      </c>
      <c r="C40" s="70" t="s">
        <v>65</v>
      </c>
      <c r="D40" s="198">
        <v>6</v>
      </c>
      <c r="E40" s="188">
        <v>74.7</v>
      </c>
    </row>
    <row r="41" spans="1:5" x14ac:dyDescent="0.25">
      <c r="A41" s="28">
        <v>35</v>
      </c>
      <c r="B41" s="16" t="s">
        <v>20</v>
      </c>
      <c r="C41" s="21" t="s">
        <v>24</v>
      </c>
      <c r="D41" s="197">
        <v>8</v>
      </c>
      <c r="E41" s="18">
        <v>74.599999999999994</v>
      </c>
    </row>
    <row r="42" spans="1:5" s="181" customFormat="1" x14ac:dyDescent="0.25">
      <c r="A42" s="28">
        <v>36</v>
      </c>
      <c r="B42" s="16" t="s">
        <v>13</v>
      </c>
      <c r="C42" s="85" t="s">
        <v>17</v>
      </c>
      <c r="D42" s="197">
        <v>5</v>
      </c>
      <c r="E42" s="18">
        <v>74.599999999999994</v>
      </c>
    </row>
    <row r="43" spans="1:5" x14ac:dyDescent="0.25">
      <c r="A43" s="28">
        <v>37</v>
      </c>
      <c r="B43" s="64" t="s">
        <v>32</v>
      </c>
      <c r="C43" s="21" t="s">
        <v>106</v>
      </c>
      <c r="D43" s="2">
        <v>2</v>
      </c>
      <c r="E43" s="18">
        <v>74.5</v>
      </c>
    </row>
    <row r="44" spans="1:5" x14ac:dyDescent="0.25">
      <c r="A44" s="28">
        <v>38</v>
      </c>
      <c r="B44" s="116" t="s">
        <v>26</v>
      </c>
      <c r="C44" s="85" t="s">
        <v>31</v>
      </c>
      <c r="D44" s="197">
        <v>8</v>
      </c>
      <c r="E44" s="18">
        <v>74.5</v>
      </c>
    </row>
    <row r="45" spans="1:5" x14ac:dyDescent="0.25">
      <c r="A45" s="28">
        <v>39</v>
      </c>
      <c r="B45" s="16" t="s">
        <v>1</v>
      </c>
      <c r="C45" s="23" t="s">
        <v>9</v>
      </c>
      <c r="D45" s="197">
        <v>5</v>
      </c>
      <c r="E45" s="18">
        <v>74.2</v>
      </c>
    </row>
    <row r="46" spans="1:5" ht="15.75" thickBot="1" x14ac:dyDescent="0.3">
      <c r="A46" s="138">
        <v>40</v>
      </c>
      <c r="B46" s="65" t="s">
        <v>32</v>
      </c>
      <c r="C46" s="547" t="s">
        <v>44</v>
      </c>
      <c r="D46" s="3">
        <v>9</v>
      </c>
      <c r="E46" s="20">
        <v>74.111111111111114</v>
      </c>
    </row>
    <row r="47" spans="1:5" x14ac:dyDescent="0.25">
      <c r="A47" s="35">
        <v>41</v>
      </c>
      <c r="B47" s="37" t="s">
        <v>13</v>
      </c>
      <c r="C47" s="536" t="s">
        <v>64</v>
      </c>
      <c r="D47" s="193">
        <v>19</v>
      </c>
      <c r="E47" s="43">
        <v>74</v>
      </c>
    </row>
    <row r="48" spans="1:5" x14ac:dyDescent="0.25">
      <c r="A48" s="28">
        <v>42</v>
      </c>
      <c r="B48" s="16" t="s">
        <v>11</v>
      </c>
      <c r="C48" s="21" t="s">
        <v>80</v>
      </c>
      <c r="D48" s="197">
        <v>12</v>
      </c>
      <c r="E48" s="18">
        <v>74</v>
      </c>
    </row>
    <row r="49" spans="1:5" x14ac:dyDescent="0.25">
      <c r="A49" s="29">
        <v>43</v>
      </c>
      <c r="B49" s="32" t="s">
        <v>11</v>
      </c>
      <c r="C49" s="8" t="s">
        <v>123</v>
      </c>
      <c r="D49" s="384">
        <v>4</v>
      </c>
      <c r="E49" s="189">
        <v>74</v>
      </c>
    </row>
    <row r="50" spans="1:5" x14ac:dyDescent="0.25">
      <c r="A50" s="28">
        <v>44</v>
      </c>
      <c r="B50" s="16" t="s">
        <v>20</v>
      </c>
      <c r="C50" s="62" t="s">
        <v>119</v>
      </c>
      <c r="D50" s="197">
        <v>4</v>
      </c>
      <c r="E50" s="18">
        <v>73.8</v>
      </c>
    </row>
    <row r="51" spans="1:5" x14ac:dyDescent="0.25">
      <c r="A51" s="28">
        <v>45</v>
      </c>
      <c r="B51" s="16" t="s">
        <v>13</v>
      </c>
      <c r="C51" s="86" t="s">
        <v>16</v>
      </c>
      <c r="D51" s="197">
        <v>3</v>
      </c>
      <c r="E51" s="18">
        <v>73.7</v>
      </c>
    </row>
    <row r="52" spans="1:5" x14ac:dyDescent="0.25">
      <c r="A52" s="28">
        <v>46</v>
      </c>
      <c r="B52" s="16" t="s">
        <v>1</v>
      </c>
      <c r="C52" s="23" t="s">
        <v>2</v>
      </c>
      <c r="D52" s="197">
        <v>10</v>
      </c>
      <c r="E52" s="18">
        <v>72.599999999999994</v>
      </c>
    </row>
    <row r="53" spans="1:5" x14ac:dyDescent="0.25">
      <c r="A53" s="28">
        <v>47</v>
      </c>
      <c r="B53" s="16" t="s">
        <v>1</v>
      </c>
      <c r="C53" s="23" t="s">
        <v>137</v>
      </c>
      <c r="D53" s="197">
        <v>7</v>
      </c>
      <c r="E53" s="18">
        <v>72.400000000000006</v>
      </c>
    </row>
    <row r="54" spans="1:5" x14ac:dyDescent="0.25">
      <c r="A54" s="28">
        <v>48</v>
      </c>
      <c r="B54" s="64" t="s">
        <v>32</v>
      </c>
      <c r="C54" s="21" t="s">
        <v>43</v>
      </c>
      <c r="D54" s="197">
        <v>10</v>
      </c>
      <c r="E54" s="195">
        <v>72.2</v>
      </c>
    </row>
    <row r="55" spans="1:5" x14ac:dyDescent="0.25">
      <c r="A55" s="28">
        <v>49</v>
      </c>
      <c r="B55" s="116" t="s">
        <v>26</v>
      </c>
      <c r="C55" s="7" t="s">
        <v>30</v>
      </c>
      <c r="D55" s="197">
        <v>22</v>
      </c>
      <c r="E55" s="18">
        <v>72.2</v>
      </c>
    </row>
    <row r="56" spans="1:5" ht="15.75" thickBot="1" x14ac:dyDescent="0.3">
      <c r="A56" s="138">
        <v>50</v>
      </c>
      <c r="B56" s="19" t="s">
        <v>20</v>
      </c>
      <c r="C56" s="31" t="s">
        <v>19</v>
      </c>
      <c r="D56" s="201">
        <v>11</v>
      </c>
      <c r="E56" s="20">
        <v>72.099999999999994</v>
      </c>
    </row>
    <row r="57" spans="1:5" x14ac:dyDescent="0.25">
      <c r="A57" s="35">
        <v>51</v>
      </c>
      <c r="B57" s="37" t="s">
        <v>1</v>
      </c>
      <c r="C57" s="215" t="s">
        <v>4</v>
      </c>
      <c r="D57" s="193">
        <v>3</v>
      </c>
      <c r="E57" s="43">
        <v>72</v>
      </c>
    </row>
    <row r="58" spans="1:5" x14ac:dyDescent="0.25">
      <c r="A58" s="28">
        <v>52</v>
      </c>
      <c r="B58" s="16" t="s">
        <v>1</v>
      </c>
      <c r="C58" s="23" t="s">
        <v>111</v>
      </c>
      <c r="D58" s="197">
        <v>18</v>
      </c>
      <c r="E58" s="18">
        <v>72</v>
      </c>
    </row>
    <row r="59" spans="1:5" s="181" customFormat="1" x14ac:dyDescent="0.25">
      <c r="A59" s="29">
        <v>53</v>
      </c>
      <c r="B59" s="32" t="s">
        <v>1</v>
      </c>
      <c r="C59" s="544" t="s">
        <v>109</v>
      </c>
      <c r="D59" s="194">
        <v>26</v>
      </c>
      <c r="E59" s="42">
        <v>72</v>
      </c>
    </row>
    <row r="60" spans="1:5" x14ac:dyDescent="0.25">
      <c r="A60" s="28">
        <v>54</v>
      </c>
      <c r="B60" s="16" t="s">
        <v>1</v>
      </c>
      <c r="C60" s="23" t="s">
        <v>3</v>
      </c>
      <c r="D60" s="197">
        <v>8</v>
      </c>
      <c r="E60" s="18">
        <v>71</v>
      </c>
    </row>
    <row r="61" spans="1:5" x14ac:dyDescent="0.25">
      <c r="A61" s="28">
        <v>55</v>
      </c>
      <c r="B61" s="16" t="s">
        <v>1</v>
      </c>
      <c r="C61" s="23" t="s">
        <v>110</v>
      </c>
      <c r="D61" s="197">
        <v>32</v>
      </c>
      <c r="E61" s="18">
        <v>71</v>
      </c>
    </row>
    <row r="62" spans="1:5" x14ac:dyDescent="0.25">
      <c r="A62" s="28">
        <v>56</v>
      </c>
      <c r="B62" s="16" t="s">
        <v>1</v>
      </c>
      <c r="C62" s="23" t="s">
        <v>8</v>
      </c>
      <c r="D62" s="197">
        <v>36</v>
      </c>
      <c r="E62" s="18">
        <v>71</v>
      </c>
    </row>
    <row r="63" spans="1:5" x14ac:dyDescent="0.25">
      <c r="A63" s="28">
        <v>57</v>
      </c>
      <c r="B63" s="64" t="s">
        <v>32</v>
      </c>
      <c r="C63" s="7" t="s">
        <v>41</v>
      </c>
      <c r="D63" s="196">
        <v>8</v>
      </c>
      <c r="E63" s="18">
        <v>70.5</v>
      </c>
    </row>
    <row r="64" spans="1:5" ht="15" customHeight="1" x14ac:dyDescent="0.25">
      <c r="A64" s="28">
        <v>58</v>
      </c>
      <c r="B64" s="32" t="s">
        <v>13</v>
      </c>
      <c r="C64" s="21" t="s">
        <v>121</v>
      </c>
      <c r="D64" s="197">
        <v>6</v>
      </c>
      <c r="E64" s="18">
        <v>70.3</v>
      </c>
    </row>
    <row r="65" spans="1:5" x14ac:dyDescent="0.25">
      <c r="A65" s="28">
        <v>59</v>
      </c>
      <c r="B65" s="32" t="s">
        <v>1</v>
      </c>
      <c r="C65" s="23" t="s">
        <v>113</v>
      </c>
      <c r="D65" s="197">
        <v>7</v>
      </c>
      <c r="E65" s="18">
        <v>70</v>
      </c>
    </row>
    <row r="66" spans="1:5" ht="15.75" thickBot="1" x14ac:dyDescent="0.3">
      <c r="A66" s="138">
        <v>60</v>
      </c>
      <c r="B66" s="32" t="s">
        <v>1</v>
      </c>
      <c r="C66" s="543" t="s">
        <v>112</v>
      </c>
      <c r="D66" s="201">
        <v>14</v>
      </c>
      <c r="E66" s="20">
        <v>69.900000000000006</v>
      </c>
    </row>
    <row r="67" spans="1:5" x14ac:dyDescent="0.25">
      <c r="A67" s="35">
        <v>61</v>
      </c>
      <c r="B67" s="37" t="s">
        <v>11</v>
      </c>
      <c r="C67" s="542" t="s">
        <v>12</v>
      </c>
      <c r="D67" s="193">
        <v>9</v>
      </c>
      <c r="E67" s="43">
        <v>69.8</v>
      </c>
    </row>
    <row r="68" spans="1:5" x14ac:dyDescent="0.25">
      <c r="A68" s="28">
        <v>62</v>
      </c>
      <c r="B68" s="116" t="s">
        <v>26</v>
      </c>
      <c r="C68" s="22" t="s">
        <v>118</v>
      </c>
      <c r="D68" s="197">
        <v>4</v>
      </c>
      <c r="E68" s="18">
        <v>69.5</v>
      </c>
    </row>
    <row r="69" spans="1:5" x14ac:dyDescent="0.25">
      <c r="A69" s="29">
        <v>63</v>
      </c>
      <c r="B69" s="66" t="s">
        <v>32</v>
      </c>
      <c r="C69" s="548" t="s">
        <v>115</v>
      </c>
      <c r="D69" s="249">
        <v>6</v>
      </c>
      <c r="E69" s="549">
        <v>68.333333333333329</v>
      </c>
    </row>
    <row r="70" spans="1:5" x14ac:dyDescent="0.25">
      <c r="A70" s="28">
        <v>64</v>
      </c>
      <c r="B70" s="16" t="s">
        <v>0</v>
      </c>
      <c r="C70" s="21" t="s">
        <v>108</v>
      </c>
      <c r="D70" s="197">
        <v>16</v>
      </c>
      <c r="E70" s="18">
        <v>68.17647058823529</v>
      </c>
    </row>
    <row r="71" spans="1:5" x14ac:dyDescent="0.25">
      <c r="A71" s="28">
        <v>65</v>
      </c>
      <c r="B71" s="116" t="s">
        <v>26</v>
      </c>
      <c r="C71" s="22" t="s">
        <v>29</v>
      </c>
      <c r="D71" s="197">
        <v>17</v>
      </c>
      <c r="E71" s="18">
        <v>68</v>
      </c>
    </row>
    <row r="72" spans="1:5" x14ac:dyDescent="0.25">
      <c r="A72" s="28">
        <v>66</v>
      </c>
      <c r="B72" s="16" t="s">
        <v>20</v>
      </c>
      <c r="C72" s="21" t="s">
        <v>22</v>
      </c>
      <c r="D72" s="197">
        <v>2</v>
      </c>
      <c r="E72" s="18">
        <v>68</v>
      </c>
    </row>
    <row r="73" spans="1:5" s="181" customFormat="1" x14ac:dyDescent="0.25">
      <c r="A73" s="28">
        <v>67</v>
      </c>
      <c r="B73" s="16" t="s">
        <v>11</v>
      </c>
      <c r="C73" s="70" t="s">
        <v>125</v>
      </c>
      <c r="D73" s="197">
        <v>11</v>
      </c>
      <c r="E73" s="18">
        <v>68</v>
      </c>
    </row>
    <row r="74" spans="1:5" s="181" customFormat="1" x14ac:dyDescent="0.25">
      <c r="A74" s="28">
        <v>68</v>
      </c>
      <c r="B74" s="16" t="s">
        <v>1</v>
      </c>
      <c r="C74" s="21" t="s">
        <v>135</v>
      </c>
      <c r="D74" s="197">
        <v>4</v>
      </c>
      <c r="E74" s="18">
        <v>68</v>
      </c>
    </row>
    <row r="75" spans="1:5" x14ac:dyDescent="0.25">
      <c r="A75" s="28">
        <v>69</v>
      </c>
      <c r="B75" s="64" t="s">
        <v>32</v>
      </c>
      <c r="C75" s="7" t="s">
        <v>116</v>
      </c>
      <c r="D75" s="2">
        <v>6</v>
      </c>
      <c r="E75" s="18">
        <v>67.333333333333329</v>
      </c>
    </row>
    <row r="76" spans="1:5" ht="15.75" thickBot="1" x14ac:dyDescent="0.3">
      <c r="A76" s="138">
        <v>70</v>
      </c>
      <c r="B76" s="19" t="s">
        <v>13</v>
      </c>
      <c r="C76" s="258" t="s">
        <v>14</v>
      </c>
      <c r="D76" s="201">
        <v>4</v>
      </c>
      <c r="E76" s="20">
        <v>66.5</v>
      </c>
    </row>
    <row r="77" spans="1:5" x14ac:dyDescent="0.25">
      <c r="A77" s="35">
        <v>71</v>
      </c>
      <c r="B77" s="37" t="s">
        <v>11</v>
      </c>
      <c r="C77" s="9" t="s">
        <v>122</v>
      </c>
      <c r="D77" s="538">
        <v>9</v>
      </c>
      <c r="E77" s="539">
        <v>66</v>
      </c>
    </row>
    <row r="78" spans="1:5" x14ac:dyDescent="0.25">
      <c r="A78" s="28">
        <v>72</v>
      </c>
      <c r="B78" s="16" t="s">
        <v>1</v>
      </c>
      <c r="C78" s="7" t="s">
        <v>133</v>
      </c>
      <c r="D78" s="198">
        <v>4</v>
      </c>
      <c r="E78" s="188">
        <v>66</v>
      </c>
    </row>
    <row r="79" spans="1:5" x14ac:dyDescent="0.25">
      <c r="A79" s="29">
        <v>73</v>
      </c>
      <c r="B79" s="382" t="s">
        <v>26</v>
      </c>
      <c r="C79" s="545" t="s">
        <v>33</v>
      </c>
      <c r="D79" s="194">
        <v>7</v>
      </c>
      <c r="E79" s="42">
        <v>65.900000000000006</v>
      </c>
    </row>
    <row r="80" spans="1:5" x14ac:dyDescent="0.25">
      <c r="A80" s="28">
        <v>74</v>
      </c>
      <c r="B80" s="16" t="s">
        <v>1</v>
      </c>
      <c r="C80" s="70" t="s">
        <v>132</v>
      </c>
      <c r="D80" s="197">
        <v>3</v>
      </c>
      <c r="E80" s="18">
        <v>65.599999999999994</v>
      </c>
    </row>
    <row r="81" spans="1:5" x14ac:dyDescent="0.25">
      <c r="A81" s="29">
        <v>75</v>
      </c>
      <c r="B81" s="32" t="s">
        <v>1</v>
      </c>
      <c r="C81" s="34" t="s">
        <v>141</v>
      </c>
      <c r="D81" s="194">
        <v>6</v>
      </c>
      <c r="E81" s="42">
        <v>64</v>
      </c>
    </row>
    <row r="82" spans="1:5" x14ac:dyDescent="0.25">
      <c r="A82" s="28">
        <v>76</v>
      </c>
      <c r="B82" s="16" t="s">
        <v>20</v>
      </c>
      <c r="C82" s="21" t="s">
        <v>39</v>
      </c>
      <c r="D82" s="197">
        <v>12</v>
      </c>
      <c r="E82" s="18">
        <v>63.8</v>
      </c>
    </row>
    <row r="83" spans="1:5" x14ac:dyDescent="0.25">
      <c r="A83" s="28">
        <v>77</v>
      </c>
      <c r="B83" s="16" t="s">
        <v>1</v>
      </c>
      <c r="C83" s="70" t="s">
        <v>138</v>
      </c>
      <c r="D83" s="198">
        <v>3</v>
      </c>
      <c r="E83" s="188">
        <v>63.7</v>
      </c>
    </row>
    <row r="84" spans="1:5" x14ac:dyDescent="0.25">
      <c r="A84" s="28">
        <v>78</v>
      </c>
      <c r="B84" s="16" t="s">
        <v>1</v>
      </c>
      <c r="C84" s="23" t="s">
        <v>131</v>
      </c>
      <c r="D84" s="197">
        <v>5</v>
      </c>
      <c r="E84" s="18">
        <v>63.4</v>
      </c>
    </row>
    <row r="85" spans="1:5" x14ac:dyDescent="0.25">
      <c r="A85" s="28">
        <v>79</v>
      </c>
      <c r="B85" s="16" t="s">
        <v>11</v>
      </c>
      <c r="C85" s="62" t="s">
        <v>124</v>
      </c>
      <c r="D85" s="198">
        <v>5</v>
      </c>
      <c r="E85" s="188">
        <v>61</v>
      </c>
    </row>
    <row r="86" spans="1:5" ht="15.75" thickBot="1" x14ac:dyDescent="0.3">
      <c r="A86" s="138">
        <v>80</v>
      </c>
      <c r="B86" s="19" t="s">
        <v>1</v>
      </c>
      <c r="C86" s="123" t="s">
        <v>129</v>
      </c>
      <c r="D86" s="201">
        <v>10</v>
      </c>
      <c r="E86" s="20">
        <v>61</v>
      </c>
    </row>
    <row r="87" spans="1:5" x14ac:dyDescent="0.25">
      <c r="A87" s="35">
        <v>81</v>
      </c>
      <c r="B87" s="37" t="s">
        <v>1</v>
      </c>
      <c r="C87" s="9" t="s">
        <v>134</v>
      </c>
      <c r="D87" s="538">
        <v>5</v>
      </c>
      <c r="E87" s="539">
        <v>60.8</v>
      </c>
    </row>
    <row r="88" spans="1:5" x14ac:dyDescent="0.25">
      <c r="A88" s="28">
        <v>82</v>
      </c>
      <c r="B88" s="16" t="s">
        <v>0</v>
      </c>
      <c r="C88" s="23" t="s">
        <v>117</v>
      </c>
      <c r="D88" s="197">
        <v>7</v>
      </c>
      <c r="E88" s="18">
        <v>60.714285714285715</v>
      </c>
    </row>
    <row r="89" spans="1:5" x14ac:dyDescent="0.25">
      <c r="A89" s="29">
        <v>83</v>
      </c>
      <c r="B89" s="32" t="s">
        <v>13</v>
      </c>
      <c r="C89" s="34" t="s">
        <v>47</v>
      </c>
      <c r="D89" s="194">
        <v>4</v>
      </c>
      <c r="E89" s="42">
        <v>60</v>
      </c>
    </row>
    <row r="90" spans="1:5" x14ac:dyDescent="0.25">
      <c r="A90" s="28">
        <v>84</v>
      </c>
      <c r="B90" s="382" t="s">
        <v>11</v>
      </c>
      <c r="C90" s="192" t="s">
        <v>51</v>
      </c>
      <c r="D90" s="198">
        <v>8</v>
      </c>
      <c r="E90" s="18">
        <v>59.3</v>
      </c>
    </row>
    <row r="91" spans="1:5" x14ac:dyDescent="0.25">
      <c r="A91" s="29">
        <v>85</v>
      </c>
      <c r="B91" s="32" t="s">
        <v>0</v>
      </c>
      <c r="C91" s="537" t="s">
        <v>55</v>
      </c>
      <c r="D91" s="194">
        <v>6</v>
      </c>
      <c r="E91" s="42">
        <v>56.833333333333336</v>
      </c>
    </row>
    <row r="92" spans="1:5" x14ac:dyDescent="0.25">
      <c r="A92" s="28">
        <v>86</v>
      </c>
      <c r="B92" s="16" t="s">
        <v>13</v>
      </c>
      <c r="C92" s="21" t="s">
        <v>114</v>
      </c>
      <c r="D92" s="197">
        <v>2</v>
      </c>
      <c r="E92" s="18">
        <v>54.5</v>
      </c>
    </row>
    <row r="93" spans="1:5" ht="15" customHeight="1" x14ac:dyDescent="0.25">
      <c r="A93" s="28">
        <v>87</v>
      </c>
      <c r="B93" s="16" t="s">
        <v>13</v>
      </c>
      <c r="C93" s="21" t="s">
        <v>92</v>
      </c>
      <c r="D93" s="197">
        <v>4</v>
      </c>
      <c r="E93" s="18">
        <v>52.5</v>
      </c>
    </row>
    <row r="94" spans="1:5" x14ac:dyDescent="0.25">
      <c r="A94" s="28">
        <v>88</v>
      </c>
      <c r="B94" s="64" t="s">
        <v>32</v>
      </c>
      <c r="C94" s="21" t="s">
        <v>45</v>
      </c>
      <c r="D94" s="2">
        <v>2</v>
      </c>
      <c r="E94" s="18">
        <v>49.5</v>
      </c>
    </row>
    <row r="95" spans="1:5" s="181" customFormat="1" x14ac:dyDescent="0.25">
      <c r="A95" s="29">
        <v>89</v>
      </c>
      <c r="B95" s="32" t="s">
        <v>20</v>
      </c>
      <c r="C95" s="34" t="s">
        <v>120</v>
      </c>
      <c r="D95" s="194">
        <v>1</v>
      </c>
      <c r="E95" s="42">
        <v>47</v>
      </c>
    </row>
    <row r="96" spans="1:5" s="181" customFormat="1" ht="15.75" thickBot="1" x14ac:dyDescent="0.3">
      <c r="A96" s="138">
        <v>90</v>
      </c>
      <c r="B96" s="19" t="s">
        <v>11</v>
      </c>
      <c r="C96" s="31" t="s">
        <v>52</v>
      </c>
      <c r="D96" s="202">
        <v>1</v>
      </c>
      <c r="E96" s="190">
        <v>42</v>
      </c>
    </row>
    <row r="97" spans="1:5" ht="15" customHeight="1" x14ac:dyDescent="0.25">
      <c r="A97" s="29">
        <v>91</v>
      </c>
      <c r="B97" s="32" t="s">
        <v>11</v>
      </c>
      <c r="C97" s="114" t="s">
        <v>10</v>
      </c>
      <c r="D97" s="384">
        <v>1</v>
      </c>
      <c r="E97" s="189">
        <v>40</v>
      </c>
    </row>
    <row r="98" spans="1:5" s="181" customFormat="1" ht="15" customHeight="1" x14ac:dyDescent="0.25">
      <c r="A98" s="33">
        <v>92</v>
      </c>
      <c r="B98" s="540" t="s">
        <v>1</v>
      </c>
      <c r="C98" s="497" t="s">
        <v>88</v>
      </c>
      <c r="D98" s="541">
        <v>1</v>
      </c>
      <c r="E98" s="88">
        <v>35</v>
      </c>
    </row>
    <row r="99" spans="1:5" ht="15.75" thickBot="1" x14ac:dyDescent="0.3">
      <c r="A99" s="138">
        <v>93</v>
      </c>
      <c r="B99" s="19" t="s">
        <v>20</v>
      </c>
      <c r="C99" s="535" t="s">
        <v>38</v>
      </c>
      <c r="D99" s="201">
        <v>1</v>
      </c>
      <c r="E99" s="20">
        <v>24</v>
      </c>
    </row>
    <row r="100" spans="1:5" s="134" customFormat="1" x14ac:dyDescent="0.25">
      <c r="A100" s="17"/>
      <c r="B100" s="140"/>
      <c r="C100" s="141"/>
      <c r="D100" s="142" t="s">
        <v>56</v>
      </c>
      <c r="E100" s="143">
        <f>AVERAGE(E7:E99)</f>
        <v>70.655174184369059</v>
      </c>
    </row>
    <row r="101" spans="1:5" x14ac:dyDescent="0.25">
      <c r="A101" s="17"/>
      <c r="C101" s="119"/>
      <c r="D101" s="120" t="s">
        <v>57</v>
      </c>
      <c r="E101" s="118">
        <v>73.010000000000005</v>
      </c>
    </row>
    <row r="102" spans="1:5" x14ac:dyDescent="0.25">
      <c r="A102" s="17"/>
    </row>
    <row r="103" spans="1:5" x14ac:dyDescent="0.25">
      <c r="A103" s="17"/>
    </row>
  </sheetData>
  <sortState ref="B8:E97">
    <sortCondition descending="1" ref="E7"/>
  </sortState>
  <conditionalFormatting sqref="E6:E101">
    <cfRule type="cellIs" dxfId="15" priority="3084" stopIfTrue="1" operator="equal">
      <formula>$E$100</formula>
    </cfRule>
    <cfRule type="cellIs" dxfId="14" priority="3086" stopIfTrue="1" operator="lessThan">
      <formula>50</formula>
    </cfRule>
    <cfRule type="cellIs" dxfId="13" priority="3087" stopIfTrue="1" operator="between">
      <formula>$E$100</formula>
      <formula>50</formula>
    </cfRule>
    <cfRule type="cellIs" dxfId="12" priority="3088" stopIfTrue="1" operator="between">
      <formula>74.99</formula>
      <formula>$E$100</formula>
    </cfRule>
    <cfRule type="cellIs" dxfId="11" priority="3089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7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0.7109375" style="15" customWidth="1"/>
    <col min="3" max="3" width="31.7109375" style="15" customWidth="1"/>
    <col min="4" max="4" width="8.5703125" style="15" customWidth="1"/>
    <col min="5" max="9" width="7.7109375" style="15" customWidth="1"/>
    <col min="10" max="10" width="8.7109375" style="15" customWidth="1"/>
    <col min="11" max="11" width="6.7109375" customWidth="1"/>
  </cols>
  <sheetData>
    <row r="1" spans="1:13" x14ac:dyDescent="0.25">
      <c r="L1" s="56"/>
      <c r="M1" s="25" t="s">
        <v>72</v>
      </c>
    </row>
    <row r="2" spans="1:13" ht="15.75" x14ac:dyDescent="0.25">
      <c r="C2" s="323" t="s">
        <v>71</v>
      </c>
      <c r="D2" s="80"/>
      <c r="E2" s="80"/>
      <c r="F2" s="80"/>
      <c r="G2" s="80"/>
      <c r="H2" s="80"/>
      <c r="J2" s="24">
        <v>2022</v>
      </c>
      <c r="L2" s="57"/>
      <c r="M2" s="25" t="s">
        <v>73</v>
      </c>
    </row>
    <row r="3" spans="1:13" ht="15.75" thickBot="1" x14ac:dyDescent="0.3">
      <c r="L3" s="58"/>
      <c r="M3" s="25" t="s">
        <v>74</v>
      </c>
    </row>
    <row r="4" spans="1:13" ht="15" customHeight="1" x14ac:dyDescent="0.25">
      <c r="A4" s="500" t="s">
        <v>35</v>
      </c>
      <c r="B4" s="533" t="s">
        <v>68</v>
      </c>
      <c r="C4" s="533" t="s">
        <v>67</v>
      </c>
      <c r="D4" s="530" t="s">
        <v>107</v>
      </c>
      <c r="E4" s="531"/>
      <c r="F4" s="531"/>
      <c r="G4" s="531"/>
      <c r="H4" s="531"/>
      <c r="I4" s="532"/>
      <c r="J4" s="528" t="s">
        <v>103</v>
      </c>
      <c r="L4" s="26"/>
      <c r="M4" s="25" t="s">
        <v>75</v>
      </c>
    </row>
    <row r="5" spans="1:13" ht="30" customHeight="1" thickBot="1" x14ac:dyDescent="0.3">
      <c r="A5" s="501"/>
      <c r="B5" s="534" t="s">
        <v>69</v>
      </c>
      <c r="C5" s="534"/>
      <c r="D5" s="251" t="s">
        <v>59</v>
      </c>
      <c r="E5" s="250" t="s">
        <v>70</v>
      </c>
      <c r="F5" s="252" t="s">
        <v>89</v>
      </c>
      <c r="G5" s="252" t="s">
        <v>90</v>
      </c>
      <c r="H5" s="252" t="s">
        <v>61</v>
      </c>
      <c r="I5" s="252">
        <v>100</v>
      </c>
      <c r="J5" s="529"/>
    </row>
    <row r="6" spans="1:13" s="75" customFormat="1" ht="15" customHeight="1" thickBot="1" x14ac:dyDescent="0.3">
      <c r="A6" s="81"/>
      <c r="B6" s="82"/>
      <c r="C6" s="93" t="s">
        <v>94</v>
      </c>
      <c r="D6" s="150">
        <f t="shared" ref="D6:I6" si="0">D7+D16+D25+D38+D53+D67+D97</f>
        <v>818</v>
      </c>
      <c r="E6" s="93">
        <f t="shared" si="0"/>
        <v>5</v>
      </c>
      <c r="F6" s="150">
        <f t="shared" si="0"/>
        <v>262</v>
      </c>
      <c r="G6" s="150">
        <f t="shared" si="0"/>
        <v>185</v>
      </c>
      <c r="H6" s="150">
        <f t="shared" si="0"/>
        <v>366</v>
      </c>
      <c r="I6" s="150">
        <f t="shared" si="0"/>
        <v>0</v>
      </c>
      <c r="J6" s="151">
        <v>73.010000000000005</v>
      </c>
      <c r="K6" s="191"/>
    </row>
    <row r="7" spans="1:13" s="75" customFormat="1" ht="15" customHeight="1" thickBot="1" x14ac:dyDescent="0.3">
      <c r="A7" s="83"/>
      <c r="B7" s="136" t="s">
        <v>96</v>
      </c>
      <c r="C7" s="135"/>
      <c r="D7" s="105">
        <f>SUM(D8:D15)</f>
        <v>49</v>
      </c>
      <c r="E7" s="106">
        <f t="shared" ref="E7:I7" si="1">SUM(E8:E15)</f>
        <v>1</v>
      </c>
      <c r="F7" s="105">
        <f t="shared" si="1"/>
        <v>18</v>
      </c>
      <c r="G7" s="105">
        <f t="shared" si="1"/>
        <v>8</v>
      </c>
      <c r="H7" s="105">
        <f t="shared" si="1"/>
        <v>22</v>
      </c>
      <c r="I7" s="105">
        <f t="shared" si="1"/>
        <v>0</v>
      </c>
      <c r="J7" s="115">
        <f>AVERAGE(J8:J15)</f>
        <v>69.330555555555549</v>
      </c>
    </row>
    <row r="8" spans="1:13" s="75" customFormat="1" ht="15" customHeight="1" x14ac:dyDescent="0.25">
      <c r="A8" s="29">
        <v>1</v>
      </c>
      <c r="B8" s="66">
        <v>10002</v>
      </c>
      <c r="C8" s="34" t="s">
        <v>43</v>
      </c>
      <c r="D8" s="104">
        <v>10</v>
      </c>
      <c r="E8" s="104"/>
      <c r="F8" s="104">
        <v>4</v>
      </c>
      <c r="G8" s="104">
        <v>2</v>
      </c>
      <c r="H8" s="66">
        <v>4</v>
      </c>
      <c r="I8" s="66"/>
      <c r="J8" s="42">
        <v>72.2</v>
      </c>
    </row>
    <row r="9" spans="1:13" s="75" customFormat="1" ht="15" customHeight="1" x14ac:dyDescent="0.25">
      <c r="A9" s="28">
        <v>2</v>
      </c>
      <c r="B9" s="102">
        <v>10090</v>
      </c>
      <c r="C9" s="100" t="s">
        <v>44</v>
      </c>
      <c r="D9" s="101">
        <v>9</v>
      </c>
      <c r="E9" s="101"/>
      <c r="F9" s="101">
        <v>4</v>
      </c>
      <c r="G9" s="101">
        <v>1</v>
      </c>
      <c r="H9" s="102">
        <v>4</v>
      </c>
      <c r="I9" s="102"/>
      <c r="J9" s="103">
        <v>74.111111111111114</v>
      </c>
    </row>
    <row r="10" spans="1:13" x14ac:dyDescent="0.25">
      <c r="A10" s="29">
        <v>3</v>
      </c>
      <c r="B10" s="64">
        <v>10004</v>
      </c>
      <c r="C10" s="21" t="s">
        <v>41</v>
      </c>
      <c r="D10" s="59">
        <v>8</v>
      </c>
      <c r="E10" s="59"/>
      <c r="F10" s="59">
        <v>2</v>
      </c>
      <c r="G10" s="59">
        <v>2</v>
      </c>
      <c r="H10" s="64">
        <v>4</v>
      </c>
      <c r="I10" s="64"/>
      <c r="J10" s="18">
        <v>70.5</v>
      </c>
    </row>
    <row r="11" spans="1:13" x14ac:dyDescent="0.25">
      <c r="A11" s="29">
        <v>4</v>
      </c>
      <c r="B11" s="66">
        <v>10001</v>
      </c>
      <c r="C11" s="34" t="s">
        <v>42</v>
      </c>
      <c r="D11" s="104">
        <v>6</v>
      </c>
      <c r="E11" s="104"/>
      <c r="F11" s="104">
        <v>1</v>
      </c>
      <c r="G11" s="104"/>
      <c r="H11" s="66">
        <v>5</v>
      </c>
      <c r="I11" s="66"/>
      <c r="J11" s="42">
        <v>78.166666666666671</v>
      </c>
    </row>
    <row r="12" spans="1:13" s="181" customFormat="1" x14ac:dyDescent="0.25">
      <c r="A12" s="29">
        <v>5</v>
      </c>
      <c r="B12" s="66">
        <v>10120</v>
      </c>
      <c r="C12" s="254" t="s">
        <v>115</v>
      </c>
      <c r="D12" s="104">
        <v>6</v>
      </c>
      <c r="E12" s="104"/>
      <c r="F12" s="104">
        <v>2</v>
      </c>
      <c r="G12" s="104">
        <v>2</v>
      </c>
      <c r="H12" s="66">
        <v>2</v>
      </c>
      <c r="I12" s="66"/>
      <c r="J12" s="42">
        <v>68.333333333333329</v>
      </c>
    </row>
    <row r="13" spans="1:13" s="181" customFormat="1" x14ac:dyDescent="0.25">
      <c r="A13" s="29">
        <v>6</v>
      </c>
      <c r="B13" s="66">
        <v>10190</v>
      </c>
      <c r="C13" s="254" t="s">
        <v>116</v>
      </c>
      <c r="D13" s="104">
        <v>6</v>
      </c>
      <c r="E13" s="104">
        <v>1</v>
      </c>
      <c r="F13" s="104">
        <v>2</v>
      </c>
      <c r="G13" s="104">
        <v>1</v>
      </c>
      <c r="H13" s="66">
        <v>2</v>
      </c>
      <c r="I13" s="66"/>
      <c r="J13" s="42">
        <v>67.333333333333329</v>
      </c>
    </row>
    <row r="14" spans="1:13" x14ac:dyDescent="0.25">
      <c r="A14" s="29">
        <v>7</v>
      </c>
      <c r="B14" s="64">
        <v>10320</v>
      </c>
      <c r="C14" s="185" t="s">
        <v>45</v>
      </c>
      <c r="D14" s="59">
        <v>2</v>
      </c>
      <c r="E14" s="59"/>
      <c r="F14" s="59">
        <v>2</v>
      </c>
      <c r="G14" s="59"/>
      <c r="H14" s="64"/>
      <c r="I14" s="64"/>
      <c r="J14" s="18">
        <v>49.5</v>
      </c>
    </row>
    <row r="15" spans="1:13" ht="15.75" thickBot="1" x14ac:dyDescent="0.3">
      <c r="A15" s="30">
        <v>8</v>
      </c>
      <c r="B15" s="65">
        <v>10860</v>
      </c>
      <c r="C15" s="10" t="s">
        <v>106</v>
      </c>
      <c r="D15" s="60">
        <v>2</v>
      </c>
      <c r="E15" s="60"/>
      <c r="F15" s="60">
        <v>1</v>
      </c>
      <c r="G15" s="60"/>
      <c r="H15" s="65">
        <v>1</v>
      </c>
      <c r="I15" s="65"/>
      <c r="J15" s="20">
        <v>74.5</v>
      </c>
    </row>
    <row r="16" spans="1:13" s="75" customFormat="1" ht="15.75" thickBot="1" x14ac:dyDescent="0.3">
      <c r="A16" s="33"/>
      <c r="B16" s="526" t="s">
        <v>97</v>
      </c>
      <c r="C16" s="527"/>
      <c r="D16" s="90">
        <f t="shared" ref="D16:I16" si="2">SUM(D17:D24)</f>
        <v>81</v>
      </c>
      <c r="E16" s="90">
        <f t="shared" si="2"/>
        <v>0</v>
      </c>
      <c r="F16" s="90">
        <f t="shared" si="2"/>
        <v>27</v>
      </c>
      <c r="G16" s="90">
        <f t="shared" si="2"/>
        <v>13</v>
      </c>
      <c r="H16" s="91">
        <f t="shared" si="2"/>
        <v>41</v>
      </c>
      <c r="I16" s="91">
        <f t="shared" si="2"/>
        <v>0</v>
      </c>
      <c r="J16" s="92">
        <f>AVERAGE(J17:J24)</f>
        <v>73.45</v>
      </c>
    </row>
    <row r="17" spans="1:10" x14ac:dyDescent="0.25">
      <c r="A17" s="35">
        <v>1</v>
      </c>
      <c r="B17" s="63">
        <v>20040</v>
      </c>
      <c r="C17" s="36" t="s">
        <v>28</v>
      </c>
      <c r="D17" s="63">
        <v>12</v>
      </c>
      <c r="E17" s="63"/>
      <c r="F17" s="63">
        <v>2</v>
      </c>
      <c r="G17" s="63">
        <v>3</v>
      </c>
      <c r="H17" s="63">
        <v>7</v>
      </c>
      <c r="I17" s="63"/>
      <c r="J17" s="259">
        <v>80.400000000000006</v>
      </c>
    </row>
    <row r="18" spans="1:10" s="75" customFormat="1" x14ac:dyDescent="0.25">
      <c r="A18" s="29">
        <v>2</v>
      </c>
      <c r="B18" s="64">
        <v>20061</v>
      </c>
      <c r="C18" s="21" t="s">
        <v>27</v>
      </c>
      <c r="D18" s="66">
        <v>9</v>
      </c>
      <c r="E18" s="66"/>
      <c r="F18" s="66">
        <v>1</v>
      </c>
      <c r="G18" s="66">
        <v>3</v>
      </c>
      <c r="H18" s="64">
        <v>5</v>
      </c>
      <c r="I18" s="64"/>
      <c r="J18" s="195">
        <v>78.599999999999994</v>
      </c>
    </row>
    <row r="19" spans="1:10" s="75" customFormat="1" x14ac:dyDescent="0.25">
      <c r="A19" s="29">
        <v>3</v>
      </c>
      <c r="B19" s="64">
        <v>21020</v>
      </c>
      <c r="C19" s="7" t="s">
        <v>29</v>
      </c>
      <c r="D19" s="59">
        <v>17</v>
      </c>
      <c r="E19" s="69"/>
      <c r="F19" s="69">
        <v>5</v>
      </c>
      <c r="G19" s="69">
        <v>4</v>
      </c>
      <c r="H19" s="64">
        <v>8</v>
      </c>
      <c r="I19" s="64"/>
      <c r="J19" s="195">
        <v>68</v>
      </c>
    </row>
    <row r="20" spans="1:10" x14ac:dyDescent="0.25">
      <c r="A20" s="29">
        <v>4</v>
      </c>
      <c r="B20" s="66">
        <v>20060</v>
      </c>
      <c r="C20" s="107" t="s">
        <v>30</v>
      </c>
      <c r="D20" s="66">
        <v>22</v>
      </c>
      <c r="E20" s="66"/>
      <c r="F20" s="66">
        <v>10</v>
      </c>
      <c r="G20" s="66">
        <v>1</v>
      </c>
      <c r="H20" s="66">
        <v>11</v>
      </c>
      <c r="I20" s="66"/>
      <c r="J20" s="207">
        <v>72.2</v>
      </c>
    </row>
    <row r="21" spans="1:10" x14ac:dyDescent="0.25">
      <c r="A21" s="29">
        <v>5</v>
      </c>
      <c r="B21" s="64">
        <v>20400</v>
      </c>
      <c r="C21" s="22" t="s">
        <v>31</v>
      </c>
      <c r="D21" s="66">
        <v>8</v>
      </c>
      <c r="E21" s="66"/>
      <c r="F21" s="66">
        <v>3</v>
      </c>
      <c r="G21" s="66"/>
      <c r="H21" s="64">
        <v>5</v>
      </c>
      <c r="I21" s="64"/>
      <c r="J21" s="195">
        <v>74.5</v>
      </c>
    </row>
    <row r="22" spans="1:10" x14ac:dyDescent="0.25">
      <c r="A22" s="29">
        <v>6</v>
      </c>
      <c r="B22" s="64">
        <v>20460</v>
      </c>
      <c r="C22" s="22" t="s">
        <v>33</v>
      </c>
      <c r="D22" s="66">
        <v>7</v>
      </c>
      <c r="E22" s="66"/>
      <c r="F22" s="66">
        <v>3</v>
      </c>
      <c r="G22" s="66">
        <v>2</v>
      </c>
      <c r="H22" s="64">
        <v>2</v>
      </c>
      <c r="I22" s="64"/>
      <c r="J22" s="195">
        <v>65.900000000000006</v>
      </c>
    </row>
    <row r="23" spans="1:10" x14ac:dyDescent="0.25">
      <c r="A23" s="29">
        <v>7</v>
      </c>
      <c r="B23" s="64">
        <v>20900</v>
      </c>
      <c r="C23" s="378" t="s">
        <v>118</v>
      </c>
      <c r="D23" s="109">
        <v>4</v>
      </c>
      <c r="E23" s="110"/>
      <c r="F23" s="110">
        <v>2</v>
      </c>
      <c r="G23" s="110"/>
      <c r="H23" s="67">
        <v>2</v>
      </c>
      <c r="I23" s="67"/>
      <c r="J23" s="385">
        <v>69.5</v>
      </c>
    </row>
    <row r="24" spans="1:10" ht="15.75" thickBot="1" x14ac:dyDescent="0.3">
      <c r="A24" s="29">
        <v>8</v>
      </c>
      <c r="B24" s="67">
        <v>21350</v>
      </c>
      <c r="C24" s="108" t="s">
        <v>25</v>
      </c>
      <c r="D24" s="109">
        <v>2</v>
      </c>
      <c r="E24" s="110"/>
      <c r="F24" s="110">
        <v>1</v>
      </c>
      <c r="G24" s="110"/>
      <c r="H24" s="67">
        <v>1</v>
      </c>
      <c r="I24" s="67"/>
      <c r="J24" s="385">
        <v>78.5</v>
      </c>
    </row>
    <row r="25" spans="1:10" s="75" customFormat="1" ht="16.5" thickBot="1" x14ac:dyDescent="0.3">
      <c r="A25" s="94"/>
      <c r="B25" s="137" t="s">
        <v>98</v>
      </c>
      <c r="C25" s="137"/>
      <c r="D25" s="111">
        <f t="shared" ref="D25:I25" si="3">SUM(D26:D37)</f>
        <v>57</v>
      </c>
      <c r="E25" s="112">
        <f t="shared" si="3"/>
        <v>0</v>
      </c>
      <c r="F25" s="112">
        <f t="shared" si="3"/>
        <v>19</v>
      </c>
      <c r="G25" s="112">
        <f t="shared" si="3"/>
        <v>15</v>
      </c>
      <c r="H25" s="96">
        <f t="shared" si="3"/>
        <v>23</v>
      </c>
      <c r="I25" s="96">
        <f t="shared" si="3"/>
        <v>0</v>
      </c>
      <c r="J25" s="97">
        <f>AVERAGE(J26:J37)</f>
        <v>68.866666666666674</v>
      </c>
    </row>
    <row r="26" spans="1:10" x14ac:dyDescent="0.25">
      <c r="A26" s="35">
        <v>1</v>
      </c>
      <c r="B26" s="160">
        <v>30070</v>
      </c>
      <c r="C26" s="21" t="s">
        <v>46</v>
      </c>
      <c r="D26" s="66">
        <v>7</v>
      </c>
      <c r="E26" s="66"/>
      <c r="F26" s="66">
        <v>1</v>
      </c>
      <c r="G26" s="66">
        <v>2</v>
      </c>
      <c r="H26" s="64">
        <v>4</v>
      </c>
      <c r="I26" s="64"/>
      <c r="J26" s="18">
        <v>79.099999999999994</v>
      </c>
    </row>
    <row r="27" spans="1:10" s="75" customFormat="1" x14ac:dyDescent="0.25">
      <c r="A27" s="29">
        <v>2</v>
      </c>
      <c r="B27" s="160">
        <v>30480</v>
      </c>
      <c r="C27" s="85" t="s">
        <v>91</v>
      </c>
      <c r="D27" s="66">
        <v>2</v>
      </c>
      <c r="E27" s="66"/>
      <c r="F27" s="66"/>
      <c r="G27" s="66"/>
      <c r="H27" s="64">
        <v>2</v>
      </c>
      <c r="I27" s="64"/>
      <c r="J27" s="18">
        <v>86</v>
      </c>
    </row>
    <row r="28" spans="1:10" s="75" customFormat="1" x14ac:dyDescent="0.25">
      <c r="A28" s="29">
        <v>3</v>
      </c>
      <c r="B28" s="160">
        <v>30460</v>
      </c>
      <c r="C28" s="7" t="s">
        <v>40</v>
      </c>
      <c r="D28" s="64">
        <v>2</v>
      </c>
      <c r="E28" s="64"/>
      <c r="F28" s="64">
        <v>1</v>
      </c>
      <c r="G28" s="64"/>
      <c r="H28" s="64">
        <v>1</v>
      </c>
      <c r="I28" s="64"/>
      <c r="J28" s="18">
        <v>75</v>
      </c>
    </row>
    <row r="29" spans="1:10" s="75" customFormat="1" x14ac:dyDescent="0.25">
      <c r="A29" s="29">
        <v>4</v>
      </c>
      <c r="B29" s="161">
        <v>30030</v>
      </c>
      <c r="C29" s="34" t="s">
        <v>39</v>
      </c>
      <c r="D29" s="66">
        <v>12</v>
      </c>
      <c r="E29" s="66"/>
      <c r="F29" s="66">
        <v>7</v>
      </c>
      <c r="G29" s="66">
        <v>2</v>
      </c>
      <c r="H29" s="66">
        <v>3</v>
      </c>
      <c r="I29" s="66"/>
      <c r="J29" s="42">
        <v>63.8</v>
      </c>
    </row>
    <row r="30" spans="1:10" s="75" customFormat="1" x14ac:dyDescent="0.25">
      <c r="A30" s="29">
        <v>5</v>
      </c>
      <c r="B30" s="160">
        <v>31000</v>
      </c>
      <c r="C30" s="21" t="s">
        <v>38</v>
      </c>
      <c r="D30" s="66">
        <v>1</v>
      </c>
      <c r="E30" s="66"/>
      <c r="F30" s="66">
        <v>1</v>
      </c>
      <c r="G30" s="66"/>
      <c r="H30" s="64"/>
      <c r="I30" s="64"/>
      <c r="J30" s="18">
        <v>24</v>
      </c>
    </row>
    <row r="31" spans="1:10" x14ac:dyDescent="0.25">
      <c r="A31" s="29">
        <v>6</v>
      </c>
      <c r="B31" s="160">
        <v>30130</v>
      </c>
      <c r="C31" s="492" t="s">
        <v>22</v>
      </c>
      <c r="D31" s="66">
        <v>2</v>
      </c>
      <c r="E31" s="66"/>
      <c r="F31" s="66">
        <v>1</v>
      </c>
      <c r="G31" s="66"/>
      <c r="H31" s="64">
        <v>1</v>
      </c>
      <c r="I31" s="64"/>
      <c r="J31" s="18">
        <v>68</v>
      </c>
    </row>
    <row r="32" spans="1:10" x14ac:dyDescent="0.25">
      <c r="A32" s="29">
        <v>7</v>
      </c>
      <c r="B32" s="160">
        <v>30440</v>
      </c>
      <c r="C32" s="7" t="s">
        <v>21</v>
      </c>
      <c r="D32" s="66">
        <v>4</v>
      </c>
      <c r="E32" s="66"/>
      <c r="F32" s="66"/>
      <c r="G32" s="66">
        <v>1</v>
      </c>
      <c r="H32" s="64">
        <v>3</v>
      </c>
      <c r="I32" s="64"/>
      <c r="J32" s="18">
        <v>85.3</v>
      </c>
    </row>
    <row r="33" spans="1:10" s="181" customFormat="1" x14ac:dyDescent="0.25">
      <c r="A33" s="29">
        <v>8</v>
      </c>
      <c r="B33" s="160">
        <v>30530</v>
      </c>
      <c r="C33" s="379" t="s">
        <v>119</v>
      </c>
      <c r="D33" s="66">
        <v>4</v>
      </c>
      <c r="E33" s="66"/>
      <c r="F33" s="66">
        <v>1</v>
      </c>
      <c r="G33" s="66">
        <v>3</v>
      </c>
      <c r="H33" s="64"/>
      <c r="I33" s="64"/>
      <c r="J33" s="18">
        <v>73.8</v>
      </c>
    </row>
    <row r="34" spans="1:10" s="181" customFormat="1" x14ac:dyDescent="0.25">
      <c r="A34" s="28">
        <v>9</v>
      </c>
      <c r="B34" s="160">
        <v>30640</v>
      </c>
      <c r="C34" s="257" t="s">
        <v>24</v>
      </c>
      <c r="D34" s="66">
        <v>8</v>
      </c>
      <c r="E34" s="66"/>
      <c r="F34" s="66">
        <v>2</v>
      </c>
      <c r="G34" s="66">
        <v>2</v>
      </c>
      <c r="H34" s="64">
        <v>4</v>
      </c>
      <c r="I34" s="64"/>
      <c r="J34" s="18">
        <v>74.599999999999994</v>
      </c>
    </row>
    <row r="35" spans="1:10" x14ac:dyDescent="0.25">
      <c r="A35" s="29">
        <v>10</v>
      </c>
      <c r="B35" s="160">
        <v>30890</v>
      </c>
      <c r="C35" s="379" t="s">
        <v>120</v>
      </c>
      <c r="D35" s="66">
        <v>1</v>
      </c>
      <c r="E35" s="66"/>
      <c r="F35" s="66">
        <v>1</v>
      </c>
      <c r="G35" s="66"/>
      <c r="H35" s="64"/>
      <c r="I35" s="64"/>
      <c r="J35" s="18">
        <v>47</v>
      </c>
    </row>
    <row r="36" spans="1:10" x14ac:dyDescent="0.25">
      <c r="A36" s="29">
        <v>11</v>
      </c>
      <c r="B36" s="160">
        <v>30940</v>
      </c>
      <c r="C36" s="21" t="s">
        <v>19</v>
      </c>
      <c r="D36" s="66">
        <v>11</v>
      </c>
      <c r="E36" s="66"/>
      <c r="F36" s="66">
        <v>3</v>
      </c>
      <c r="G36" s="66">
        <v>4</v>
      </c>
      <c r="H36" s="64">
        <v>4</v>
      </c>
      <c r="I36" s="64"/>
      <c r="J36" s="18">
        <v>72.099999999999994</v>
      </c>
    </row>
    <row r="37" spans="1:10" ht="15.75" thickBot="1" x14ac:dyDescent="0.3">
      <c r="A37" s="30">
        <v>12</v>
      </c>
      <c r="B37" s="162">
        <v>31480</v>
      </c>
      <c r="C37" s="31" t="s">
        <v>23</v>
      </c>
      <c r="D37" s="68">
        <v>3</v>
      </c>
      <c r="E37" s="68"/>
      <c r="F37" s="68">
        <v>1</v>
      </c>
      <c r="G37" s="68">
        <v>1</v>
      </c>
      <c r="H37" s="65">
        <v>1</v>
      </c>
      <c r="I37" s="65"/>
      <c r="J37" s="20">
        <v>77.7</v>
      </c>
    </row>
    <row r="38" spans="1:10" s="75" customFormat="1" ht="16.5" thickBot="1" x14ac:dyDescent="0.3">
      <c r="A38" s="33"/>
      <c r="B38" s="137" t="s">
        <v>99</v>
      </c>
      <c r="C38" s="89"/>
      <c r="D38" s="91">
        <f t="shared" ref="D38:I38" si="4">SUM(D39:D52)</f>
        <v>146</v>
      </c>
      <c r="E38" s="91">
        <f t="shared" si="4"/>
        <v>1</v>
      </c>
      <c r="F38" s="91">
        <f t="shared" si="4"/>
        <v>38</v>
      </c>
      <c r="G38" s="91">
        <f t="shared" si="4"/>
        <v>37</v>
      </c>
      <c r="H38" s="91">
        <f t="shared" si="4"/>
        <v>70</v>
      </c>
      <c r="I38" s="91">
        <f t="shared" si="4"/>
        <v>0</v>
      </c>
      <c r="J38" s="92">
        <f>AVERAGE(J39:J52)</f>
        <v>71.028571428571425</v>
      </c>
    </row>
    <row r="39" spans="1:10" x14ac:dyDescent="0.25">
      <c r="A39" s="35">
        <v>1</v>
      </c>
      <c r="B39" s="63">
        <v>40010</v>
      </c>
      <c r="C39" s="36" t="s">
        <v>48</v>
      </c>
      <c r="D39" s="63">
        <v>47</v>
      </c>
      <c r="E39" s="63">
        <v>1</v>
      </c>
      <c r="F39" s="63">
        <v>10</v>
      </c>
      <c r="G39" s="63">
        <v>10</v>
      </c>
      <c r="H39" s="63">
        <v>26</v>
      </c>
      <c r="I39" s="63"/>
      <c r="J39" s="43">
        <v>78.2</v>
      </c>
    </row>
    <row r="40" spans="1:10" s="75" customFormat="1" x14ac:dyDescent="0.25">
      <c r="A40" s="29">
        <v>2</v>
      </c>
      <c r="B40" s="64">
        <v>40030</v>
      </c>
      <c r="C40" s="309" t="s">
        <v>64</v>
      </c>
      <c r="D40" s="66">
        <v>19</v>
      </c>
      <c r="E40" s="66"/>
      <c r="F40" s="66">
        <v>7</v>
      </c>
      <c r="G40" s="66">
        <v>3</v>
      </c>
      <c r="H40" s="64">
        <v>9</v>
      </c>
      <c r="I40" s="64"/>
      <c r="J40" s="18">
        <v>74</v>
      </c>
    </row>
    <row r="41" spans="1:10" s="75" customFormat="1" x14ac:dyDescent="0.25">
      <c r="A41" s="29">
        <v>3</v>
      </c>
      <c r="B41" s="64">
        <v>40410</v>
      </c>
      <c r="C41" s="21" t="s">
        <v>49</v>
      </c>
      <c r="D41" s="66">
        <v>20</v>
      </c>
      <c r="E41" s="66"/>
      <c r="F41" s="66">
        <v>3</v>
      </c>
      <c r="G41" s="66">
        <v>3</v>
      </c>
      <c r="H41" s="64">
        <v>14</v>
      </c>
      <c r="I41" s="64"/>
      <c r="J41" s="18">
        <v>81.7</v>
      </c>
    </row>
    <row r="42" spans="1:10" x14ac:dyDescent="0.25">
      <c r="A42" s="29">
        <v>4</v>
      </c>
      <c r="B42" s="64">
        <v>40011</v>
      </c>
      <c r="C42" s="21" t="s">
        <v>63</v>
      </c>
      <c r="D42" s="66">
        <v>23</v>
      </c>
      <c r="E42" s="66"/>
      <c r="F42" s="66">
        <v>6</v>
      </c>
      <c r="G42" s="66">
        <v>7</v>
      </c>
      <c r="H42" s="64">
        <v>10</v>
      </c>
      <c r="I42" s="64"/>
      <c r="J42" s="18">
        <v>76.599999999999994</v>
      </c>
    </row>
    <row r="43" spans="1:10" x14ac:dyDescent="0.25">
      <c r="A43" s="29">
        <v>5</v>
      </c>
      <c r="B43" s="64">
        <v>40080</v>
      </c>
      <c r="C43" s="21" t="s">
        <v>16</v>
      </c>
      <c r="D43" s="66">
        <v>3</v>
      </c>
      <c r="E43" s="66"/>
      <c r="F43" s="66">
        <v>1</v>
      </c>
      <c r="G43" s="66">
        <v>1</v>
      </c>
      <c r="H43" s="64">
        <v>1</v>
      </c>
      <c r="I43" s="64"/>
      <c r="J43" s="18">
        <v>73.7</v>
      </c>
    </row>
    <row r="44" spans="1:10" s="181" customFormat="1" x14ac:dyDescent="0.25">
      <c r="A44" s="29">
        <v>6</v>
      </c>
      <c r="B44" s="64">
        <v>40100</v>
      </c>
      <c r="C44" s="185" t="s">
        <v>15</v>
      </c>
      <c r="D44" s="66">
        <v>6</v>
      </c>
      <c r="E44" s="66"/>
      <c r="F44" s="66">
        <v>1</v>
      </c>
      <c r="G44" s="66">
        <v>1</v>
      </c>
      <c r="H44" s="64">
        <v>4</v>
      </c>
      <c r="I44" s="64"/>
      <c r="J44" s="18">
        <v>75.8</v>
      </c>
    </row>
    <row r="45" spans="1:10" s="75" customFormat="1" x14ac:dyDescent="0.25">
      <c r="A45" s="29">
        <v>7</v>
      </c>
      <c r="B45" s="64">
        <v>40020</v>
      </c>
      <c r="C45" s="379" t="s">
        <v>121</v>
      </c>
      <c r="D45" s="66">
        <v>6</v>
      </c>
      <c r="E45" s="66"/>
      <c r="F45" s="66">
        <v>1</v>
      </c>
      <c r="G45" s="66">
        <v>4</v>
      </c>
      <c r="H45" s="64">
        <v>1</v>
      </c>
      <c r="I45" s="64"/>
      <c r="J45" s="18">
        <v>70.3</v>
      </c>
    </row>
    <row r="46" spans="1:10" x14ac:dyDescent="0.25">
      <c r="A46" s="29">
        <v>8</v>
      </c>
      <c r="B46" s="64">
        <v>40031</v>
      </c>
      <c r="C46" s="21" t="s">
        <v>18</v>
      </c>
      <c r="D46" s="66">
        <v>1</v>
      </c>
      <c r="E46" s="66"/>
      <c r="F46" s="66"/>
      <c r="G46" s="66">
        <v>1</v>
      </c>
      <c r="H46" s="64"/>
      <c r="I46" s="64"/>
      <c r="J46" s="18">
        <v>78</v>
      </c>
    </row>
    <row r="47" spans="1:10" x14ac:dyDescent="0.25">
      <c r="A47" s="29">
        <v>9</v>
      </c>
      <c r="B47" s="64">
        <v>40360</v>
      </c>
      <c r="C47" s="492" t="s">
        <v>37</v>
      </c>
      <c r="D47" s="66">
        <v>2</v>
      </c>
      <c r="E47" s="66"/>
      <c r="F47" s="66"/>
      <c r="G47" s="66">
        <v>1</v>
      </c>
      <c r="H47" s="64">
        <v>1</v>
      </c>
      <c r="I47" s="64"/>
      <c r="J47" s="18">
        <v>78</v>
      </c>
    </row>
    <row r="48" spans="1:10" x14ac:dyDescent="0.25">
      <c r="A48" s="29">
        <v>10</v>
      </c>
      <c r="B48" s="64">
        <v>40720</v>
      </c>
      <c r="C48" s="21" t="s">
        <v>92</v>
      </c>
      <c r="D48" s="66">
        <v>4</v>
      </c>
      <c r="E48" s="66"/>
      <c r="F48" s="66">
        <v>4</v>
      </c>
      <c r="G48" s="66"/>
      <c r="H48" s="64"/>
      <c r="I48" s="64"/>
      <c r="J48" s="18">
        <v>52.5</v>
      </c>
    </row>
    <row r="49" spans="1:11" s="181" customFormat="1" x14ac:dyDescent="0.25">
      <c r="A49" s="29">
        <v>11</v>
      </c>
      <c r="B49" s="64">
        <v>40840</v>
      </c>
      <c r="C49" s="253" t="s">
        <v>14</v>
      </c>
      <c r="D49" s="66">
        <v>4</v>
      </c>
      <c r="E49" s="66"/>
      <c r="F49" s="66">
        <v>1</v>
      </c>
      <c r="G49" s="66">
        <v>3</v>
      </c>
      <c r="H49" s="64"/>
      <c r="I49" s="64"/>
      <c r="J49" s="18">
        <v>66.5</v>
      </c>
    </row>
    <row r="50" spans="1:11" x14ac:dyDescent="0.25">
      <c r="A50" s="29">
        <v>12</v>
      </c>
      <c r="B50" s="64">
        <v>40950</v>
      </c>
      <c r="C50" s="7" t="s">
        <v>47</v>
      </c>
      <c r="D50" s="66">
        <v>4</v>
      </c>
      <c r="E50" s="66"/>
      <c r="F50" s="66">
        <v>2</v>
      </c>
      <c r="G50" s="66">
        <v>1</v>
      </c>
      <c r="H50" s="64">
        <v>1</v>
      </c>
      <c r="I50" s="64"/>
      <c r="J50" s="18">
        <v>60</v>
      </c>
    </row>
    <row r="51" spans="1:11" x14ac:dyDescent="0.25">
      <c r="A51" s="29">
        <v>13</v>
      </c>
      <c r="B51" s="67">
        <v>40990</v>
      </c>
      <c r="C51" s="187" t="s">
        <v>17</v>
      </c>
      <c r="D51" s="66">
        <v>5</v>
      </c>
      <c r="E51" s="66"/>
      <c r="F51" s="66">
        <v>1</v>
      </c>
      <c r="G51" s="66">
        <v>2</v>
      </c>
      <c r="H51" s="67">
        <v>2</v>
      </c>
      <c r="I51" s="67"/>
      <c r="J51" s="41">
        <v>74.599999999999994</v>
      </c>
    </row>
    <row r="52" spans="1:11" ht="15.75" thickBot="1" x14ac:dyDescent="0.3">
      <c r="A52" s="28">
        <v>14</v>
      </c>
      <c r="B52" s="67">
        <v>41330</v>
      </c>
      <c r="C52" s="187" t="s">
        <v>114</v>
      </c>
      <c r="D52" s="66">
        <v>2</v>
      </c>
      <c r="E52" s="66"/>
      <c r="F52" s="66">
        <v>1</v>
      </c>
      <c r="G52" s="66"/>
      <c r="H52" s="67">
        <v>1</v>
      </c>
      <c r="I52" s="67"/>
      <c r="J52" s="41">
        <v>54.5</v>
      </c>
    </row>
    <row r="53" spans="1:11" s="75" customFormat="1" ht="16.5" thickBot="1" x14ac:dyDescent="0.3">
      <c r="A53" s="94"/>
      <c r="B53" s="137" t="s">
        <v>100</v>
      </c>
      <c r="C53" s="95"/>
      <c r="D53" s="96">
        <f t="shared" ref="D53:I53" si="5">SUM(D54:D66)</f>
        <v>88</v>
      </c>
      <c r="E53" s="113">
        <f t="shared" si="5"/>
        <v>1</v>
      </c>
      <c r="F53" s="113">
        <f t="shared" si="5"/>
        <v>33</v>
      </c>
      <c r="G53" s="113">
        <f t="shared" si="5"/>
        <v>14</v>
      </c>
      <c r="H53" s="96">
        <f t="shared" si="5"/>
        <v>40</v>
      </c>
      <c r="I53" s="96">
        <f t="shared" si="5"/>
        <v>0</v>
      </c>
      <c r="J53" s="97">
        <f>AVERAGE(J54:J66)</f>
        <v>67.569230769230771</v>
      </c>
    </row>
    <row r="54" spans="1:11" x14ac:dyDescent="0.25">
      <c r="A54" s="35">
        <v>1</v>
      </c>
      <c r="B54" s="64">
        <v>50040</v>
      </c>
      <c r="C54" s="21" t="s">
        <v>50</v>
      </c>
      <c r="D54" s="71">
        <v>6</v>
      </c>
      <c r="E54" s="72"/>
      <c r="F54" s="72">
        <v>1</v>
      </c>
      <c r="G54" s="72">
        <v>2</v>
      </c>
      <c r="H54" s="64">
        <v>3</v>
      </c>
      <c r="I54" s="64"/>
      <c r="J54" s="188">
        <v>78</v>
      </c>
    </row>
    <row r="55" spans="1:11" x14ac:dyDescent="0.25">
      <c r="A55" s="29">
        <v>2</v>
      </c>
      <c r="B55" s="66">
        <v>50003</v>
      </c>
      <c r="C55" s="114" t="s">
        <v>80</v>
      </c>
      <c r="D55" s="71">
        <v>12</v>
      </c>
      <c r="E55" s="72"/>
      <c r="F55" s="72">
        <v>4</v>
      </c>
      <c r="G55" s="72">
        <v>2</v>
      </c>
      <c r="H55" s="66">
        <v>6</v>
      </c>
      <c r="I55" s="66"/>
      <c r="J55" s="189">
        <v>74</v>
      </c>
    </row>
    <row r="56" spans="1:11" x14ac:dyDescent="0.25">
      <c r="A56" s="29">
        <v>3</v>
      </c>
      <c r="B56" s="64">
        <v>50060</v>
      </c>
      <c r="C56" s="21" t="s">
        <v>12</v>
      </c>
      <c r="D56" s="71">
        <v>9</v>
      </c>
      <c r="E56" s="72"/>
      <c r="F56" s="72">
        <v>3</v>
      </c>
      <c r="G56" s="72">
        <v>3</v>
      </c>
      <c r="H56" s="64">
        <v>3</v>
      </c>
      <c r="I56" s="64"/>
      <c r="J56" s="188">
        <v>69.8</v>
      </c>
    </row>
    <row r="57" spans="1:11" x14ac:dyDescent="0.25">
      <c r="A57" s="29">
        <v>4</v>
      </c>
      <c r="B57" s="64">
        <v>50170</v>
      </c>
      <c r="C57" s="379" t="s">
        <v>126</v>
      </c>
      <c r="D57" s="71">
        <v>3</v>
      </c>
      <c r="E57" s="72"/>
      <c r="F57" s="72">
        <v>0</v>
      </c>
      <c r="G57" s="72">
        <v>1</v>
      </c>
      <c r="H57" s="64">
        <v>2</v>
      </c>
      <c r="I57" s="64"/>
      <c r="J57" s="188">
        <v>86.6</v>
      </c>
    </row>
    <row r="58" spans="1:11" x14ac:dyDescent="0.25">
      <c r="A58" s="29">
        <v>5</v>
      </c>
      <c r="B58" s="64">
        <v>50230</v>
      </c>
      <c r="C58" s="21" t="s">
        <v>65</v>
      </c>
      <c r="D58" s="71">
        <v>6</v>
      </c>
      <c r="E58" s="72"/>
      <c r="F58" s="72">
        <v>3</v>
      </c>
      <c r="G58" s="72"/>
      <c r="H58" s="64">
        <v>3</v>
      </c>
      <c r="I58" s="64"/>
      <c r="J58" s="188">
        <v>74.7</v>
      </c>
      <c r="K58" s="181"/>
    </row>
    <row r="59" spans="1:11" s="181" customFormat="1" x14ac:dyDescent="0.25">
      <c r="A59" s="29">
        <v>6</v>
      </c>
      <c r="B59" s="64">
        <v>50340</v>
      </c>
      <c r="C59" s="379" t="s">
        <v>52</v>
      </c>
      <c r="D59" s="71">
        <v>1</v>
      </c>
      <c r="E59" s="72"/>
      <c r="F59" s="72">
        <v>1</v>
      </c>
      <c r="G59" s="72"/>
      <c r="H59" s="64"/>
      <c r="I59" s="64"/>
      <c r="J59" s="188">
        <v>42</v>
      </c>
    </row>
    <row r="60" spans="1:11" s="181" customFormat="1" x14ac:dyDescent="0.25">
      <c r="A60" s="29">
        <v>7</v>
      </c>
      <c r="B60" s="64">
        <v>50420</v>
      </c>
      <c r="C60" s="379" t="s">
        <v>125</v>
      </c>
      <c r="D60" s="71">
        <v>11</v>
      </c>
      <c r="E60" s="72"/>
      <c r="F60" s="72">
        <v>4</v>
      </c>
      <c r="G60" s="72">
        <v>1</v>
      </c>
      <c r="H60" s="64">
        <v>6</v>
      </c>
      <c r="I60" s="64"/>
      <c r="J60" s="188">
        <v>68</v>
      </c>
      <c r="K60"/>
    </row>
    <row r="61" spans="1:11" x14ac:dyDescent="0.25">
      <c r="A61" s="29">
        <v>8</v>
      </c>
      <c r="B61" s="64">
        <v>50450</v>
      </c>
      <c r="C61" s="62" t="s">
        <v>51</v>
      </c>
      <c r="D61" s="71">
        <v>8</v>
      </c>
      <c r="E61" s="72"/>
      <c r="F61" s="72">
        <v>6</v>
      </c>
      <c r="G61" s="72">
        <v>1</v>
      </c>
      <c r="H61" s="64">
        <v>1</v>
      </c>
      <c r="I61" s="64"/>
      <c r="J61" s="188">
        <v>59.3</v>
      </c>
    </row>
    <row r="62" spans="1:11" s="181" customFormat="1" x14ac:dyDescent="0.25">
      <c r="A62" s="29">
        <v>9</v>
      </c>
      <c r="B62" s="67">
        <v>50620</v>
      </c>
      <c r="C62" s="62" t="s">
        <v>10</v>
      </c>
      <c r="D62" s="71">
        <v>1</v>
      </c>
      <c r="E62" s="72"/>
      <c r="F62" s="72">
        <v>1</v>
      </c>
      <c r="G62" s="72"/>
      <c r="H62" s="64"/>
      <c r="I62" s="64"/>
      <c r="J62" s="188">
        <v>40</v>
      </c>
    </row>
    <row r="63" spans="1:11" s="181" customFormat="1" x14ac:dyDescent="0.25">
      <c r="A63" s="29">
        <v>10</v>
      </c>
      <c r="B63" s="67">
        <v>50760</v>
      </c>
      <c r="C63" s="70" t="s">
        <v>122</v>
      </c>
      <c r="D63" s="71">
        <v>9</v>
      </c>
      <c r="E63" s="72">
        <v>1</v>
      </c>
      <c r="F63" s="72">
        <v>3</v>
      </c>
      <c r="G63" s="72">
        <v>2</v>
      </c>
      <c r="H63" s="64">
        <v>3</v>
      </c>
      <c r="I63" s="64"/>
      <c r="J63" s="188">
        <v>66</v>
      </c>
    </row>
    <row r="64" spans="1:11" x14ac:dyDescent="0.25">
      <c r="A64" s="29">
        <v>11</v>
      </c>
      <c r="B64" s="64">
        <v>50930</v>
      </c>
      <c r="C64" s="7" t="s">
        <v>123</v>
      </c>
      <c r="D64" s="71">
        <v>4</v>
      </c>
      <c r="E64" s="72"/>
      <c r="F64" s="72">
        <v>1</v>
      </c>
      <c r="G64" s="72">
        <v>1</v>
      </c>
      <c r="H64" s="64">
        <v>2</v>
      </c>
      <c r="I64" s="64"/>
      <c r="J64" s="188">
        <v>74</v>
      </c>
    </row>
    <row r="65" spans="1:11" s="181" customFormat="1" x14ac:dyDescent="0.25">
      <c r="A65" s="28">
        <v>12</v>
      </c>
      <c r="B65" s="64">
        <v>51370</v>
      </c>
      <c r="C65" s="7" t="s">
        <v>124</v>
      </c>
      <c r="D65" s="494">
        <v>5</v>
      </c>
      <c r="E65" s="495"/>
      <c r="F65" s="495">
        <v>4</v>
      </c>
      <c r="G65" s="495"/>
      <c r="H65" s="64">
        <v>1</v>
      </c>
      <c r="I65" s="64"/>
      <c r="J65" s="208">
        <v>61</v>
      </c>
    </row>
    <row r="66" spans="1:11" ht="15.75" thickBot="1" x14ac:dyDescent="0.3">
      <c r="A66" s="30">
        <v>13</v>
      </c>
      <c r="B66" s="68">
        <v>52580</v>
      </c>
      <c r="C66" s="493" t="s">
        <v>140</v>
      </c>
      <c r="D66" s="73">
        <v>13</v>
      </c>
      <c r="E66" s="74"/>
      <c r="F66" s="74">
        <v>2</v>
      </c>
      <c r="G66" s="74">
        <v>1</v>
      </c>
      <c r="H66" s="68">
        <v>10</v>
      </c>
      <c r="I66" s="68"/>
      <c r="J66" s="190">
        <v>85</v>
      </c>
      <c r="K66" s="75"/>
    </row>
    <row r="67" spans="1:11" s="75" customFormat="1" ht="16.5" thickBot="1" x14ac:dyDescent="0.3">
      <c r="A67" s="94"/>
      <c r="B67" s="137" t="s">
        <v>101</v>
      </c>
      <c r="C67" s="95"/>
      <c r="D67" s="98">
        <f t="shared" ref="D67:I67" si="6">SUM(D68:D96)</f>
        <v>262</v>
      </c>
      <c r="E67" s="99">
        <f t="shared" si="6"/>
        <v>2</v>
      </c>
      <c r="F67" s="99">
        <f t="shared" si="6"/>
        <v>92</v>
      </c>
      <c r="G67" s="99">
        <f t="shared" si="6"/>
        <v>65</v>
      </c>
      <c r="H67" s="96">
        <f t="shared" si="6"/>
        <v>103</v>
      </c>
      <c r="I67" s="96">
        <f t="shared" si="6"/>
        <v>0</v>
      </c>
      <c r="J67" s="97">
        <f>AVERAGE(J68:J96)</f>
        <v>70.92068965517241</v>
      </c>
      <c r="K67"/>
    </row>
    <row r="68" spans="1:11" x14ac:dyDescent="0.25">
      <c r="A68" s="29">
        <v>1</v>
      </c>
      <c r="B68" s="66">
        <v>60010</v>
      </c>
      <c r="C68" s="380" t="s">
        <v>127</v>
      </c>
      <c r="D68" s="66">
        <v>6</v>
      </c>
      <c r="E68" s="66"/>
      <c r="F68" s="66">
        <v>2</v>
      </c>
      <c r="G68" s="66">
        <v>1</v>
      </c>
      <c r="H68" s="66">
        <v>3</v>
      </c>
      <c r="I68" s="66"/>
      <c r="J68" s="42">
        <v>75</v>
      </c>
      <c r="K68" s="181"/>
    </row>
    <row r="69" spans="1:11" s="181" customFormat="1" x14ac:dyDescent="0.25">
      <c r="A69" s="29">
        <v>2</v>
      </c>
      <c r="B69" s="64">
        <v>60050</v>
      </c>
      <c r="C69" s="23" t="s">
        <v>5</v>
      </c>
      <c r="D69" s="66">
        <v>4</v>
      </c>
      <c r="E69" s="66"/>
      <c r="F69" s="66"/>
      <c r="G69" s="66">
        <v>3</v>
      </c>
      <c r="H69" s="64">
        <v>1</v>
      </c>
      <c r="I69" s="64"/>
      <c r="J69" s="18">
        <v>80</v>
      </c>
    </row>
    <row r="70" spans="1:11" x14ac:dyDescent="0.25">
      <c r="A70" s="29">
        <v>3</v>
      </c>
      <c r="B70" s="64">
        <v>60070</v>
      </c>
      <c r="C70" s="381" t="s">
        <v>128</v>
      </c>
      <c r="D70" s="66">
        <v>12</v>
      </c>
      <c r="E70" s="66"/>
      <c r="F70" s="66">
        <v>2</v>
      </c>
      <c r="G70" s="66">
        <v>3</v>
      </c>
      <c r="H70" s="64">
        <v>7</v>
      </c>
      <c r="I70" s="64"/>
      <c r="J70" s="18">
        <v>76.5</v>
      </c>
    </row>
    <row r="71" spans="1:11" x14ac:dyDescent="0.25">
      <c r="A71" s="29">
        <v>4</v>
      </c>
      <c r="B71" s="64">
        <v>60180</v>
      </c>
      <c r="C71" s="23" t="s">
        <v>6</v>
      </c>
      <c r="D71" s="66">
        <v>7</v>
      </c>
      <c r="E71" s="66"/>
      <c r="F71" s="66">
        <v>2</v>
      </c>
      <c r="G71" s="66">
        <v>3</v>
      </c>
      <c r="H71" s="64">
        <v>2</v>
      </c>
      <c r="I71" s="64"/>
      <c r="J71" s="18">
        <v>76.3</v>
      </c>
    </row>
    <row r="72" spans="1:11" x14ac:dyDescent="0.25">
      <c r="A72" s="29">
        <v>5</v>
      </c>
      <c r="B72" s="64">
        <v>60240</v>
      </c>
      <c r="C72" s="381" t="s">
        <v>129</v>
      </c>
      <c r="D72" s="66">
        <v>10</v>
      </c>
      <c r="E72" s="66"/>
      <c r="F72" s="66">
        <v>7</v>
      </c>
      <c r="G72" s="66">
        <v>2</v>
      </c>
      <c r="H72" s="64">
        <v>1</v>
      </c>
      <c r="I72" s="64"/>
      <c r="J72" s="18">
        <v>61</v>
      </c>
    </row>
    <row r="73" spans="1:11" s="181" customFormat="1" x14ac:dyDescent="0.25">
      <c r="A73" s="29">
        <v>6</v>
      </c>
      <c r="B73" s="64">
        <v>60560</v>
      </c>
      <c r="C73" s="496" t="s">
        <v>87</v>
      </c>
      <c r="D73" s="66">
        <v>1</v>
      </c>
      <c r="E73" s="66"/>
      <c r="F73" s="66"/>
      <c r="G73" s="66"/>
      <c r="H73" s="64">
        <v>1</v>
      </c>
      <c r="I73" s="64"/>
      <c r="J73" s="18">
        <v>89</v>
      </c>
    </row>
    <row r="74" spans="1:11" x14ac:dyDescent="0.25">
      <c r="A74" s="29">
        <v>7</v>
      </c>
      <c r="B74" s="64">
        <v>60660</v>
      </c>
      <c r="C74" s="70" t="s">
        <v>88</v>
      </c>
      <c r="D74" s="64">
        <v>1</v>
      </c>
      <c r="E74" s="64"/>
      <c r="F74" s="64">
        <v>1</v>
      </c>
      <c r="G74" s="64"/>
      <c r="H74" s="64"/>
      <c r="I74" s="64"/>
      <c r="J74" s="18">
        <v>35</v>
      </c>
    </row>
    <row r="75" spans="1:11" x14ac:dyDescent="0.25">
      <c r="A75" s="29">
        <v>8</v>
      </c>
      <c r="B75" s="64">
        <v>60001</v>
      </c>
      <c r="C75" s="70" t="s">
        <v>3</v>
      </c>
      <c r="D75" s="64">
        <v>8</v>
      </c>
      <c r="E75" s="64"/>
      <c r="F75" s="64">
        <v>3</v>
      </c>
      <c r="G75" s="64">
        <v>2</v>
      </c>
      <c r="H75" s="64">
        <v>3</v>
      </c>
      <c r="I75" s="64"/>
      <c r="J75" s="18">
        <v>71</v>
      </c>
    </row>
    <row r="76" spans="1:11" x14ac:dyDescent="0.25">
      <c r="A76" s="29">
        <v>9</v>
      </c>
      <c r="B76" s="64">
        <v>60850</v>
      </c>
      <c r="C76" s="381" t="s">
        <v>130</v>
      </c>
      <c r="D76" s="66">
        <v>1</v>
      </c>
      <c r="E76" s="66"/>
      <c r="F76" s="66"/>
      <c r="G76" s="66"/>
      <c r="H76" s="64">
        <v>1</v>
      </c>
      <c r="I76" s="64"/>
      <c r="J76" s="18">
        <v>88</v>
      </c>
    </row>
    <row r="77" spans="1:11" x14ac:dyDescent="0.25">
      <c r="A77" s="29">
        <v>10</v>
      </c>
      <c r="B77" s="64">
        <v>60910</v>
      </c>
      <c r="C77" s="186" t="s">
        <v>9</v>
      </c>
      <c r="D77" s="66">
        <v>5</v>
      </c>
      <c r="E77" s="66"/>
      <c r="F77" s="66">
        <v>1</v>
      </c>
      <c r="G77" s="66">
        <v>3</v>
      </c>
      <c r="H77" s="64">
        <v>1</v>
      </c>
      <c r="I77" s="64"/>
      <c r="J77" s="18">
        <v>74.2</v>
      </c>
    </row>
    <row r="78" spans="1:11" s="75" customFormat="1" x14ac:dyDescent="0.25">
      <c r="A78" s="29">
        <v>11</v>
      </c>
      <c r="B78" s="64">
        <v>60980</v>
      </c>
      <c r="C78" s="23" t="s">
        <v>4</v>
      </c>
      <c r="D78" s="66">
        <v>3</v>
      </c>
      <c r="E78" s="66"/>
      <c r="F78" s="66">
        <v>1</v>
      </c>
      <c r="G78" s="66"/>
      <c r="H78" s="64">
        <v>2</v>
      </c>
      <c r="I78" s="64"/>
      <c r="J78" s="18">
        <v>72</v>
      </c>
    </row>
    <row r="79" spans="1:11" s="181" customFormat="1" x14ac:dyDescent="0.25">
      <c r="A79" s="29">
        <v>12</v>
      </c>
      <c r="B79" s="64">
        <v>61080</v>
      </c>
      <c r="C79" s="23" t="s">
        <v>131</v>
      </c>
      <c r="D79" s="66">
        <v>5</v>
      </c>
      <c r="E79" s="66">
        <v>1</v>
      </c>
      <c r="F79" s="66">
        <v>2</v>
      </c>
      <c r="G79" s="66"/>
      <c r="H79" s="64">
        <v>2</v>
      </c>
      <c r="I79" s="64"/>
      <c r="J79" s="18">
        <v>63.4</v>
      </c>
    </row>
    <row r="80" spans="1:11" x14ac:dyDescent="0.25">
      <c r="A80" s="29">
        <v>13</v>
      </c>
      <c r="B80" s="64">
        <v>61150</v>
      </c>
      <c r="C80" s="381" t="s">
        <v>132</v>
      </c>
      <c r="D80" s="66">
        <v>3</v>
      </c>
      <c r="E80" s="66"/>
      <c r="F80" s="66">
        <v>2</v>
      </c>
      <c r="G80" s="66">
        <v>1</v>
      </c>
      <c r="H80" s="64"/>
      <c r="I80" s="64"/>
      <c r="J80" s="18">
        <v>65.599999999999994</v>
      </c>
    </row>
    <row r="81" spans="1:10" x14ac:dyDescent="0.25">
      <c r="A81" s="29">
        <v>14</v>
      </c>
      <c r="B81" s="64">
        <v>61210</v>
      </c>
      <c r="C81" s="381" t="s">
        <v>133</v>
      </c>
      <c r="D81" s="66">
        <v>4</v>
      </c>
      <c r="E81" s="66"/>
      <c r="F81" s="66">
        <v>2</v>
      </c>
      <c r="G81" s="66">
        <v>1</v>
      </c>
      <c r="H81" s="64">
        <v>1</v>
      </c>
      <c r="I81" s="64"/>
      <c r="J81" s="18">
        <v>66</v>
      </c>
    </row>
    <row r="82" spans="1:10" x14ac:dyDescent="0.25">
      <c r="A82" s="29">
        <v>15</v>
      </c>
      <c r="B82" s="64">
        <v>61290</v>
      </c>
      <c r="C82" s="23" t="s">
        <v>7</v>
      </c>
      <c r="D82" s="66">
        <v>5</v>
      </c>
      <c r="E82" s="66"/>
      <c r="F82" s="66">
        <v>2</v>
      </c>
      <c r="G82" s="66">
        <v>2</v>
      </c>
      <c r="H82" s="64">
        <v>1</v>
      </c>
      <c r="I82" s="64"/>
      <c r="J82" s="18">
        <v>75</v>
      </c>
    </row>
    <row r="83" spans="1:10" x14ac:dyDescent="0.25">
      <c r="A83" s="29">
        <v>16</v>
      </c>
      <c r="B83" s="64">
        <v>61340</v>
      </c>
      <c r="C83" s="381" t="s">
        <v>134</v>
      </c>
      <c r="D83" s="66">
        <v>5</v>
      </c>
      <c r="E83" s="66"/>
      <c r="F83" s="66">
        <v>2</v>
      </c>
      <c r="G83" s="66">
        <v>2</v>
      </c>
      <c r="H83" s="64">
        <v>1</v>
      </c>
      <c r="I83" s="64"/>
      <c r="J83" s="18">
        <v>60.8</v>
      </c>
    </row>
    <row r="84" spans="1:10" x14ac:dyDescent="0.25">
      <c r="A84" s="29">
        <v>17</v>
      </c>
      <c r="B84" s="64">
        <v>61390</v>
      </c>
      <c r="C84" s="381" t="s">
        <v>135</v>
      </c>
      <c r="D84" s="66">
        <v>4</v>
      </c>
      <c r="E84" s="66"/>
      <c r="F84" s="66">
        <v>1</v>
      </c>
      <c r="G84" s="66">
        <v>2</v>
      </c>
      <c r="H84" s="64">
        <v>1</v>
      </c>
      <c r="I84" s="64"/>
      <c r="J84" s="18">
        <v>68</v>
      </c>
    </row>
    <row r="85" spans="1:10" x14ac:dyDescent="0.25">
      <c r="A85" s="29">
        <v>18</v>
      </c>
      <c r="B85" s="64">
        <v>61410</v>
      </c>
      <c r="C85" s="381" t="s">
        <v>136</v>
      </c>
      <c r="D85" s="66">
        <v>6</v>
      </c>
      <c r="E85" s="66"/>
      <c r="F85" s="66">
        <v>1</v>
      </c>
      <c r="G85" s="66">
        <v>1</v>
      </c>
      <c r="H85" s="64">
        <v>4</v>
      </c>
      <c r="I85" s="64"/>
      <c r="J85" s="18">
        <v>81</v>
      </c>
    </row>
    <row r="86" spans="1:10" s="181" customFormat="1" x14ac:dyDescent="0.25">
      <c r="A86" s="29">
        <v>19</v>
      </c>
      <c r="B86" s="64">
        <v>61430</v>
      </c>
      <c r="C86" s="23" t="s">
        <v>112</v>
      </c>
      <c r="D86" s="66">
        <v>14</v>
      </c>
      <c r="E86" s="66"/>
      <c r="F86" s="66">
        <v>6</v>
      </c>
      <c r="G86" s="66">
        <v>2</v>
      </c>
      <c r="H86" s="64">
        <v>6</v>
      </c>
      <c r="I86" s="64"/>
      <c r="J86" s="18">
        <v>69.900000000000006</v>
      </c>
    </row>
    <row r="87" spans="1:10" x14ac:dyDescent="0.25">
      <c r="A87" s="29">
        <v>20</v>
      </c>
      <c r="B87" s="64">
        <v>61440</v>
      </c>
      <c r="C87" s="381" t="s">
        <v>137</v>
      </c>
      <c r="D87" s="66">
        <v>7</v>
      </c>
      <c r="E87" s="66"/>
      <c r="F87" s="66">
        <v>2</v>
      </c>
      <c r="G87" s="66">
        <v>3</v>
      </c>
      <c r="H87" s="64">
        <v>2</v>
      </c>
      <c r="I87" s="64"/>
      <c r="J87" s="18">
        <v>72.400000000000006</v>
      </c>
    </row>
    <row r="88" spans="1:10" x14ac:dyDescent="0.25">
      <c r="A88" s="29">
        <v>21</v>
      </c>
      <c r="B88" s="64">
        <v>61450</v>
      </c>
      <c r="C88" s="23" t="s">
        <v>111</v>
      </c>
      <c r="D88" s="66">
        <v>18</v>
      </c>
      <c r="E88" s="66"/>
      <c r="F88" s="66">
        <v>6</v>
      </c>
      <c r="G88" s="66">
        <v>5</v>
      </c>
      <c r="H88" s="64">
        <v>7</v>
      </c>
      <c r="I88" s="64"/>
      <c r="J88" s="18">
        <v>72</v>
      </c>
    </row>
    <row r="89" spans="1:10" x14ac:dyDescent="0.25">
      <c r="A89" s="29">
        <v>22</v>
      </c>
      <c r="B89" s="64">
        <v>61470</v>
      </c>
      <c r="C89" s="199" t="s">
        <v>2</v>
      </c>
      <c r="D89" s="66">
        <v>10</v>
      </c>
      <c r="E89" s="66"/>
      <c r="F89" s="66">
        <v>4</v>
      </c>
      <c r="G89" s="66">
        <v>2</v>
      </c>
      <c r="H89" s="64">
        <v>4</v>
      </c>
      <c r="I89" s="64"/>
      <c r="J89" s="18">
        <v>72.599999999999994</v>
      </c>
    </row>
    <row r="90" spans="1:10" x14ac:dyDescent="0.25">
      <c r="A90" s="29">
        <v>23</v>
      </c>
      <c r="B90" s="64">
        <v>61490</v>
      </c>
      <c r="C90" s="70" t="s">
        <v>109</v>
      </c>
      <c r="D90" s="66">
        <v>26</v>
      </c>
      <c r="E90" s="66"/>
      <c r="F90" s="66">
        <v>8</v>
      </c>
      <c r="G90" s="66">
        <v>6</v>
      </c>
      <c r="H90" s="64">
        <v>12</v>
      </c>
      <c r="I90" s="64"/>
      <c r="J90" s="18">
        <v>72</v>
      </c>
    </row>
    <row r="91" spans="1:10" x14ac:dyDescent="0.25">
      <c r="A91" s="29">
        <v>24</v>
      </c>
      <c r="B91" s="64">
        <v>61500</v>
      </c>
      <c r="C91" s="199" t="s">
        <v>110</v>
      </c>
      <c r="D91" s="66">
        <v>32</v>
      </c>
      <c r="E91" s="66"/>
      <c r="F91" s="66">
        <v>12</v>
      </c>
      <c r="G91" s="66">
        <v>6</v>
      </c>
      <c r="H91" s="64">
        <v>14</v>
      </c>
      <c r="I91" s="64"/>
      <c r="J91" s="18">
        <v>71</v>
      </c>
    </row>
    <row r="92" spans="1:10" x14ac:dyDescent="0.25">
      <c r="A92" s="29">
        <v>25</v>
      </c>
      <c r="B92" s="64">
        <v>61510</v>
      </c>
      <c r="C92" s="199" t="s">
        <v>8</v>
      </c>
      <c r="D92" s="66">
        <v>36</v>
      </c>
      <c r="E92" s="66"/>
      <c r="F92" s="66">
        <v>14</v>
      </c>
      <c r="G92" s="66">
        <v>11</v>
      </c>
      <c r="H92" s="64">
        <v>11</v>
      </c>
      <c r="I92" s="64"/>
      <c r="J92" s="18">
        <v>71</v>
      </c>
    </row>
    <row r="93" spans="1:10" x14ac:dyDescent="0.25">
      <c r="A93" s="29">
        <v>26</v>
      </c>
      <c r="B93" s="64">
        <v>61520</v>
      </c>
      <c r="C93" s="23" t="s">
        <v>66</v>
      </c>
      <c r="D93" s="66">
        <v>13</v>
      </c>
      <c r="E93" s="66"/>
      <c r="F93" s="66">
        <v>2</v>
      </c>
      <c r="G93" s="66">
        <v>2</v>
      </c>
      <c r="H93" s="64">
        <v>9</v>
      </c>
      <c r="I93" s="64"/>
      <c r="J93" s="18">
        <v>80.3</v>
      </c>
    </row>
    <row r="94" spans="1:10" x14ac:dyDescent="0.25">
      <c r="A94" s="28">
        <v>27</v>
      </c>
      <c r="B94" s="64">
        <v>61540</v>
      </c>
      <c r="C94" s="23" t="s">
        <v>113</v>
      </c>
      <c r="D94" s="64">
        <v>7</v>
      </c>
      <c r="E94" s="64"/>
      <c r="F94" s="64">
        <v>3</v>
      </c>
      <c r="G94" s="64">
        <v>1</v>
      </c>
      <c r="H94" s="64">
        <v>3</v>
      </c>
      <c r="I94" s="67"/>
      <c r="J94" s="41">
        <v>70</v>
      </c>
    </row>
    <row r="95" spans="1:10" s="181" customFormat="1" x14ac:dyDescent="0.25">
      <c r="A95" s="29">
        <v>28</v>
      </c>
      <c r="B95" s="87">
        <v>61560</v>
      </c>
      <c r="C95" s="497" t="s">
        <v>138</v>
      </c>
      <c r="D95" s="87">
        <v>3</v>
      </c>
      <c r="E95" s="87"/>
      <c r="F95" s="87">
        <v>2</v>
      </c>
      <c r="G95" s="87"/>
      <c r="H95" s="87">
        <v>1</v>
      </c>
      <c r="I95" s="67"/>
      <c r="J95" s="41">
        <v>63.7</v>
      </c>
    </row>
    <row r="96" spans="1:10" ht="15.75" thickBot="1" x14ac:dyDescent="0.3">
      <c r="A96" s="29">
        <v>29</v>
      </c>
      <c r="B96" s="64">
        <v>61570</v>
      </c>
      <c r="C96" s="496" t="s">
        <v>141</v>
      </c>
      <c r="D96" s="64">
        <v>6</v>
      </c>
      <c r="E96" s="64">
        <v>1</v>
      </c>
      <c r="F96" s="64">
        <v>2</v>
      </c>
      <c r="G96" s="64">
        <v>1</v>
      </c>
      <c r="H96" s="64">
        <v>2</v>
      </c>
      <c r="I96" s="64"/>
      <c r="J96" s="41">
        <v>64</v>
      </c>
    </row>
    <row r="97" spans="1:10" s="75" customFormat="1" ht="16.5" thickBot="1" x14ac:dyDescent="0.3">
      <c r="A97" s="94"/>
      <c r="B97" s="137" t="s">
        <v>102</v>
      </c>
      <c r="C97" s="95"/>
      <c r="D97" s="96">
        <f t="shared" ref="D97:I97" si="7">SUM(D98:D106)</f>
        <v>135</v>
      </c>
      <c r="E97" s="96">
        <f t="shared" si="7"/>
        <v>0</v>
      </c>
      <c r="F97" s="96">
        <f t="shared" si="7"/>
        <v>35</v>
      </c>
      <c r="G97" s="96">
        <f t="shared" si="7"/>
        <v>33</v>
      </c>
      <c r="H97" s="96">
        <f t="shared" si="7"/>
        <v>67</v>
      </c>
      <c r="I97" s="96">
        <f t="shared" si="7"/>
        <v>0</v>
      </c>
      <c r="J97" s="97">
        <f>AVERAGE(J98:J106)</f>
        <v>74.75408385576452</v>
      </c>
    </row>
    <row r="98" spans="1:10" x14ac:dyDescent="0.25">
      <c r="A98" s="35">
        <v>1</v>
      </c>
      <c r="B98" s="63">
        <v>70020</v>
      </c>
      <c r="C98" s="36" t="s">
        <v>54</v>
      </c>
      <c r="D98" s="63">
        <v>49</v>
      </c>
      <c r="E98" s="63"/>
      <c r="F98" s="63">
        <v>8</v>
      </c>
      <c r="G98" s="63">
        <v>16</v>
      </c>
      <c r="H98" s="63">
        <v>25</v>
      </c>
      <c r="I98" s="63"/>
      <c r="J98" s="43">
        <v>79.897959183673464</v>
      </c>
    </row>
    <row r="99" spans="1:10" s="75" customFormat="1" x14ac:dyDescent="0.25">
      <c r="A99" s="29">
        <v>2</v>
      </c>
      <c r="B99" s="64">
        <v>70110</v>
      </c>
      <c r="C99" s="21" t="s">
        <v>62</v>
      </c>
      <c r="D99" s="66">
        <v>25</v>
      </c>
      <c r="E99" s="66"/>
      <c r="F99" s="66">
        <v>5</v>
      </c>
      <c r="G99" s="66">
        <v>9</v>
      </c>
      <c r="H99" s="64">
        <v>11</v>
      </c>
      <c r="I99" s="64"/>
      <c r="J99" s="18">
        <v>76.400000000000006</v>
      </c>
    </row>
    <row r="100" spans="1:10" x14ac:dyDescent="0.25">
      <c r="A100" s="29">
        <v>3</v>
      </c>
      <c r="B100" s="64">
        <v>70021</v>
      </c>
      <c r="C100" s="21" t="s">
        <v>53</v>
      </c>
      <c r="D100" s="66">
        <v>12</v>
      </c>
      <c r="E100" s="66"/>
      <c r="F100" s="66">
        <v>3</v>
      </c>
      <c r="G100" s="66">
        <v>2</v>
      </c>
      <c r="H100" s="64">
        <v>7</v>
      </c>
      <c r="I100" s="64"/>
      <c r="J100" s="18">
        <v>79.5</v>
      </c>
    </row>
    <row r="101" spans="1:10" x14ac:dyDescent="0.25">
      <c r="A101" s="29">
        <v>4</v>
      </c>
      <c r="B101" s="64">
        <v>70040</v>
      </c>
      <c r="C101" s="22" t="s">
        <v>36</v>
      </c>
      <c r="D101" s="66">
        <v>2</v>
      </c>
      <c r="E101" s="66"/>
      <c r="F101" s="66"/>
      <c r="G101" s="66">
        <v>1</v>
      </c>
      <c r="H101" s="64">
        <v>1</v>
      </c>
      <c r="I101" s="64"/>
      <c r="J101" s="18">
        <v>78.5</v>
      </c>
    </row>
    <row r="102" spans="1:10" x14ac:dyDescent="0.25">
      <c r="A102" s="29">
        <v>5</v>
      </c>
      <c r="B102" s="64">
        <v>70100</v>
      </c>
      <c r="C102" s="85" t="s">
        <v>93</v>
      </c>
      <c r="D102" s="66">
        <v>17</v>
      </c>
      <c r="E102" s="66"/>
      <c r="F102" s="66">
        <v>4</v>
      </c>
      <c r="G102" s="66">
        <v>3</v>
      </c>
      <c r="H102" s="64">
        <v>10</v>
      </c>
      <c r="I102" s="64"/>
      <c r="J102" s="18">
        <v>77.764705882352942</v>
      </c>
    </row>
    <row r="103" spans="1:10" s="181" customFormat="1" x14ac:dyDescent="0.25">
      <c r="A103" s="29">
        <v>6</v>
      </c>
      <c r="B103" s="64">
        <v>70270</v>
      </c>
      <c r="C103" s="491" t="s">
        <v>55</v>
      </c>
      <c r="D103" s="66">
        <v>6</v>
      </c>
      <c r="E103" s="66"/>
      <c r="F103" s="66">
        <v>5</v>
      </c>
      <c r="G103" s="66"/>
      <c r="H103" s="64">
        <v>1</v>
      </c>
      <c r="I103" s="64"/>
      <c r="J103" s="18">
        <v>56.833333333333336</v>
      </c>
    </row>
    <row r="104" spans="1:10" s="181" customFormat="1" x14ac:dyDescent="0.25">
      <c r="A104" s="29">
        <v>7</v>
      </c>
      <c r="B104" s="64">
        <v>70510</v>
      </c>
      <c r="C104" s="491" t="s">
        <v>139</v>
      </c>
      <c r="D104" s="66">
        <v>1</v>
      </c>
      <c r="E104" s="66"/>
      <c r="F104" s="66"/>
      <c r="G104" s="66"/>
      <c r="H104" s="64">
        <v>1</v>
      </c>
      <c r="I104" s="64"/>
      <c r="J104" s="18">
        <v>95</v>
      </c>
    </row>
    <row r="105" spans="1:10" ht="14.25" customHeight="1" x14ac:dyDescent="0.25">
      <c r="A105" s="29">
        <v>8</v>
      </c>
      <c r="B105" s="64">
        <v>10880</v>
      </c>
      <c r="C105" s="7" t="s">
        <v>108</v>
      </c>
      <c r="D105" s="66">
        <v>16</v>
      </c>
      <c r="E105" s="66"/>
      <c r="F105" s="66">
        <v>6</v>
      </c>
      <c r="G105" s="66">
        <v>2</v>
      </c>
      <c r="H105" s="64">
        <v>8</v>
      </c>
      <c r="I105" s="64"/>
      <c r="J105" s="18">
        <v>68.17647058823529</v>
      </c>
    </row>
    <row r="106" spans="1:10" s="181" customFormat="1" ht="15" customHeight="1" thickBot="1" x14ac:dyDescent="0.3">
      <c r="A106" s="138">
        <v>9</v>
      </c>
      <c r="B106" s="65">
        <v>10890</v>
      </c>
      <c r="C106" s="10" t="s">
        <v>117</v>
      </c>
      <c r="D106" s="65">
        <v>7</v>
      </c>
      <c r="E106" s="65"/>
      <c r="F106" s="65">
        <v>4</v>
      </c>
      <c r="G106" s="65"/>
      <c r="H106" s="65">
        <v>3</v>
      </c>
      <c r="I106" s="65"/>
      <c r="J106" s="20">
        <v>60.714285714285715</v>
      </c>
    </row>
    <row r="107" spans="1:10" x14ac:dyDescent="0.25">
      <c r="A107" s="17"/>
      <c r="D107" s="524" t="s">
        <v>95</v>
      </c>
      <c r="E107" s="524"/>
      <c r="F107" s="524"/>
      <c r="G107" s="524"/>
      <c r="H107" s="524"/>
      <c r="I107" s="525"/>
      <c r="J107" s="256">
        <f>AVERAGE(J8:J15,J17:J24,J26:J37,J39:J52,J54:J66,J68:J96,J98:J106)</f>
        <v>70.655174184369059</v>
      </c>
    </row>
  </sheetData>
  <mergeCells count="7">
    <mergeCell ref="D107:I107"/>
    <mergeCell ref="B16:C16"/>
    <mergeCell ref="J4:J5"/>
    <mergeCell ref="D4:I4"/>
    <mergeCell ref="A4:A5"/>
    <mergeCell ref="B4:B5"/>
    <mergeCell ref="C4:C5"/>
  </mergeCells>
  <conditionalFormatting sqref="J6:J107">
    <cfRule type="cellIs" dxfId="10" priority="3072" stopIfTrue="1" operator="equal">
      <formula>75</formula>
    </cfRule>
    <cfRule type="cellIs" dxfId="9" priority="3073" stopIfTrue="1" operator="equal">
      <formula>$J$107</formula>
    </cfRule>
    <cfRule type="cellIs" dxfId="8" priority="3074" stopIfTrue="1" operator="lessThan">
      <formula>50</formula>
    </cfRule>
    <cfRule type="cellIs" dxfId="7" priority="3075" stopIfTrue="1" operator="between">
      <formula>$J$107</formula>
      <formula>50</formula>
    </cfRule>
    <cfRule type="cellIs" dxfId="6" priority="3076" stopIfTrue="1" operator="between">
      <formula>75</formula>
      <formula>$J$107</formula>
    </cfRule>
    <cfRule type="cellIs" dxfId="5" priority="3077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Англ.яз-11 диаграмма по районам</vt:lpstr>
      <vt:lpstr>Англ.яз-11 диаграмма</vt:lpstr>
      <vt:lpstr>Рейтинги 2022</vt:lpstr>
      <vt:lpstr>Рейтинг по сумме мест</vt:lpstr>
      <vt:lpstr>Англ. язык-11 2022 Итоги</vt:lpstr>
      <vt:lpstr>Англ. язык-11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2022-10-05T07:48:44Z</dcterms:modified>
</cp:coreProperties>
</file>