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-15" yWindow="0" windowWidth="20175" windowHeight="7905" tabRatio="574"/>
  </bookViews>
  <sheets>
    <sheet name="Биолог-11 диаграмма по районам" sheetId="11" r:id="rId1"/>
    <sheet name="Рейтинг по местам (2)" sheetId="12" r:id="rId2"/>
    <sheet name="Биолог-11 диаграмма" sheetId="8" r:id="rId3"/>
    <sheet name="Рейтинги 2022" sheetId="7" r:id="rId4"/>
    <sheet name="Рейтинг по местам" sheetId="5" r:id="rId5"/>
    <sheet name="биология-11 2022 Итоги" sheetId="10" r:id="rId6"/>
    <sheet name="биология-11 2022 расклад" sheetId="2" r:id="rId7"/>
  </sheets>
  <externalReferences>
    <externalReference r:id="rId8"/>
  </externalReferences>
  <definedNames>
    <definedName name="_xlnm._FilterDatabase" localSheetId="0" hidden="1">'Биолог-11 диаграмма по районам'!#REF!</definedName>
    <definedName name="_xlnm._FilterDatabase" localSheetId="1" hidden="1">'Рейтинг по местам (2)'!$C$108:$G$108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 calcOnSave="0"/>
</workbook>
</file>

<file path=xl/calcChain.xml><?xml version="1.0" encoding="utf-8"?>
<calcChain xmlns="http://schemas.openxmlformats.org/spreadsheetml/2006/main">
  <c r="G112" i="11" l="1"/>
  <c r="G111" i="11"/>
  <c r="G110" i="11"/>
  <c r="G109" i="11"/>
  <c r="G108" i="11"/>
  <c r="G107" i="11"/>
  <c r="G106" i="11"/>
  <c r="G105" i="11"/>
  <c r="G104" i="11"/>
  <c r="G102" i="11"/>
  <c r="G101" i="11"/>
  <c r="G100" i="11"/>
  <c r="G99" i="11"/>
  <c r="G98" i="11"/>
  <c r="G97" i="11"/>
  <c r="G96" i="11"/>
  <c r="G95" i="11"/>
  <c r="G94" i="11"/>
  <c r="G93" i="11"/>
  <c r="G92" i="11"/>
  <c r="G91" i="11"/>
  <c r="G90" i="11"/>
  <c r="G89" i="11"/>
  <c r="G88" i="11"/>
  <c r="G87" i="11"/>
  <c r="G86" i="11"/>
  <c r="G85" i="11"/>
  <c r="G84" i="11"/>
  <c r="G83" i="11"/>
  <c r="G82" i="11"/>
  <c r="G81" i="11"/>
  <c r="G80" i="11"/>
  <c r="G79" i="11"/>
  <c r="G78" i="11"/>
  <c r="G77" i="11"/>
  <c r="G76" i="11"/>
  <c r="G75" i="11"/>
  <c r="G73" i="11"/>
  <c r="G72" i="11"/>
  <c r="G71" i="11"/>
  <c r="G70" i="11"/>
  <c r="G69" i="11"/>
  <c r="G68" i="11"/>
  <c r="G67" i="11"/>
  <c r="G66" i="11"/>
  <c r="G65" i="11"/>
  <c r="G64" i="11"/>
  <c r="G63" i="11"/>
  <c r="G62" i="11"/>
  <c r="G61" i="11"/>
  <c r="G60" i="11"/>
  <c r="G58" i="11"/>
  <c r="G57" i="11"/>
  <c r="G56" i="11"/>
  <c r="G55" i="11"/>
  <c r="G54" i="11"/>
  <c r="G53" i="11"/>
  <c r="G52" i="11"/>
  <c r="G51" i="11"/>
  <c r="G50" i="11"/>
  <c r="G49" i="11"/>
  <c r="G48" i="11"/>
  <c r="G47" i="11"/>
  <c r="G46" i="11"/>
  <c r="G45" i="11"/>
  <c r="G44" i="11"/>
  <c r="G43" i="11"/>
  <c r="G42" i="11"/>
  <c r="G40" i="11"/>
  <c r="G39" i="11"/>
  <c r="G38" i="11"/>
  <c r="G37" i="11"/>
  <c r="G36" i="11"/>
  <c r="G35" i="11"/>
  <c r="G34" i="11"/>
  <c r="G33" i="11"/>
  <c r="G32" i="11"/>
  <c r="G31" i="11"/>
  <c r="G30" i="11"/>
  <c r="G29" i="11"/>
  <c r="G28" i="11"/>
  <c r="G27" i="11"/>
  <c r="G26" i="11"/>
  <c r="G24" i="11"/>
  <c r="G23" i="11"/>
  <c r="G22" i="11"/>
  <c r="G21" i="11"/>
  <c r="G20" i="11"/>
  <c r="G19" i="11"/>
  <c r="G18" i="11"/>
  <c r="G17" i="11"/>
  <c r="G16" i="11"/>
  <c r="G15" i="11"/>
  <c r="G13" i="11"/>
  <c r="G12" i="11"/>
  <c r="G11" i="11"/>
  <c r="G10" i="11"/>
  <c r="G9" i="11"/>
  <c r="G8" i="11"/>
  <c r="G7" i="11"/>
  <c r="G6" i="11"/>
  <c r="D4" i="11"/>
  <c r="D113" i="8"/>
  <c r="G112" i="8"/>
  <c r="G111" i="8"/>
  <c r="G110" i="8"/>
  <c r="G109" i="8"/>
  <c r="G108" i="8"/>
  <c r="G107" i="8"/>
  <c r="G106" i="8"/>
  <c r="G105" i="8"/>
  <c r="G104" i="8"/>
  <c r="G102" i="8"/>
  <c r="G101" i="8"/>
  <c r="G100" i="8"/>
  <c r="G99" i="8"/>
  <c r="G98" i="8"/>
  <c r="G97" i="8"/>
  <c r="G96" i="8"/>
  <c r="G95" i="8"/>
  <c r="G94" i="8"/>
  <c r="G93" i="8"/>
  <c r="G92" i="8"/>
  <c r="G91" i="8"/>
  <c r="G90" i="8"/>
  <c r="G89" i="8"/>
  <c r="G88" i="8"/>
  <c r="G87" i="8"/>
  <c r="G86" i="8"/>
  <c r="G85" i="8"/>
  <c r="G84" i="8"/>
  <c r="G83" i="8"/>
  <c r="G82" i="8"/>
  <c r="G81" i="8"/>
  <c r="G80" i="8"/>
  <c r="G79" i="8"/>
  <c r="G78" i="8"/>
  <c r="G77" i="8"/>
  <c r="G76" i="8"/>
  <c r="G75" i="8"/>
  <c r="G73" i="8"/>
  <c r="G72" i="8"/>
  <c r="G71" i="8"/>
  <c r="G70" i="8"/>
  <c r="G69" i="8"/>
  <c r="G68" i="8"/>
  <c r="G67" i="8"/>
  <c r="G66" i="8"/>
  <c r="G65" i="8"/>
  <c r="G64" i="8"/>
  <c r="G63" i="8"/>
  <c r="G62" i="8"/>
  <c r="G61" i="8"/>
  <c r="G60" i="8"/>
  <c r="G58" i="8"/>
  <c r="G57" i="8"/>
  <c r="G56" i="8"/>
  <c r="G55" i="8"/>
  <c r="G54" i="8"/>
  <c r="G53" i="8"/>
  <c r="G52" i="8"/>
  <c r="G51" i="8"/>
  <c r="G50" i="8"/>
  <c r="G49" i="8"/>
  <c r="G48" i="8"/>
  <c r="G47" i="8"/>
  <c r="G46" i="8"/>
  <c r="G45" i="8"/>
  <c r="G44" i="8"/>
  <c r="G43" i="8"/>
  <c r="G42" i="8"/>
  <c r="G40" i="8"/>
  <c r="G39" i="8"/>
  <c r="G38" i="8"/>
  <c r="G37" i="8"/>
  <c r="G36" i="8"/>
  <c r="G35" i="8"/>
  <c r="G34" i="8"/>
  <c r="G33" i="8"/>
  <c r="G32" i="8"/>
  <c r="G31" i="8"/>
  <c r="G30" i="8"/>
  <c r="G29" i="8"/>
  <c r="G28" i="8"/>
  <c r="G27" i="8"/>
  <c r="G26" i="8"/>
  <c r="G24" i="8"/>
  <c r="G23" i="8"/>
  <c r="G22" i="8"/>
  <c r="G21" i="8"/>
  <c r="G20" i="8"/>
  <c r="G19" i="8"/>
  <c r="G18" i="8"/>
  <c r="G17" i="8"/>
  <c r="G16" i="8"/>
  <c r="G15" i="8"/>
  <c r="G13" i="8"/>
  <c r="G12" i="8"/>
  <c r="G11" i="8"/>
  <c r="G10" i="8"/>
  <c r="G9" i="8"/>
  <c r="G8" i="8"/>
  <c r="G7" i="8"/>
  <c r="G6" i="8"/>
  <c r="D4" i="8"/>
  <c r="J115" i="2" l="1"/>
  <c r="H6" i="5" l="1"/>
  <c r="D27" i="2"/>
  <c r="E27" i="2"/>
  <c r="F27" i="2"/>
  <c r="G27" i="2"/>
  <c r="H27" i="2"/>
  <c r="I27" i="2"/>
  <c r="C103" i="11" l="1"/>
  <c r="D74" i="11"/>
  <c r="C74" i="11"/>
  <c r="D59" i="11"/>
  <c r="C59" i="11"/>
  <c r="D41" i="11"/>
  <c r="C41" i="11"/>
  <c r="D25" i="11"/>
  <c r="C25" i="11"/>
  <c r="D14" i="11"/>
  <c r="C14" i="11"/>
  <c r="D5" i="11"/>
  <c r="C5" i="11"/>
  <c r="C4" i="11" s="1"/>
  <c r="D103" i="8"/>
  <c r="C103" i="8"/>
  <c r="D74" i="8"/>
  <c r="C74" i="8"/>
  <c r="D59" i="8"/>
  <c r="C59" i="8"/>
  <c r="D41" i="8"/>
  <c r="C41" i="8"/>
  <c r="D25" i="8"/>
  <c r="C25" i="8"/>
  <c r="D14" i="8"/>
  <c r="C14" i="8"/>
  <c r="D5" i="8"/>
  <c r="C5" i="8"/>
  <c r="C4" i="8" s="1"/>
  <c r="H104" i="5"/>
  <c r="H105" i="5"/>
  <c r="H106" i="5"/>
  <c r="H94" i="5"/>
  <c r="H97" i="5"/>
  <c r="H103" i="5"/>
  <c r="H101" i="5"/>
  <c r="H102" i="5"/>
  <c r="H98" i="5"/>
  <c r="H96" i="5"/>
  <c r="H100" i="5"/>
  <c r="H99" i="5"/>
  <c r="H95" i="5"/>
  <c r="H93" i="5"/>
  <c r="H92" i="5"/>
  <c r="H78" i="5"/>
  <c r="H91" i="5"/>
  <c r="H90" i="5"/>
  <c r="H76" i="5"/>
  <c r="H89" i="5"/>
  <c r="H84" i="5"/>
  <c r="H88" i="5"/>
  <c r="H75" i="5"/>
  <c r="H77" i="5"/>
  <c r="H87" i="5"/>
  <c r="H80" i="5"/>
  <c r="H86" i="5"/>
  <c r="H85" i="5"/>
  <c r="H64" i="5"/>
  <c r="H72" i="5"/>
  <c r="H81" i="5"/>
  <c r="H79" i="5"/>
  <c r="H82" i="5"/>
  <c r="H83" i="5"/>
  <c r="H71" i="5"/>
  <c r="H73" i="5"/>
  <c r="H69" i="5"/>
  <c r="H58" i="5"/>
  <c r="H65" i="5"/>
  <c r="H62" i="5"/>
  <c r="H74" i="5"/>
  <c r="H67" i="5"/>
  <c r="H70" i="5"/>
  <c r="H68" i="5"/>
  <c r="H59" i="5"/>
  <c r="H61" i="5"/>
  <c r="H63" i="5"/>
  <c r="H60" i="5"/>
  <c r="H66" i="5"/>
  <c r="H51" i="5"/>
  <c r="H55" i="5"/>
  <c r="H49" i="5"/>
  <c r="H47" i="5"/>
  <c r="H56" i="5"/>
  <c r="H46" i="5"/>
  <c r="H50" i="5"/>
  <c r="H52" i="5"/>
  <c r="H57" i="5"/>
  <c r="H53" i="5"/>
  <c r="H54" i="5"/>
  <c r="H35" i="5"/>
  <c r="H43" i="5"/>
  <c r="H44" i="5"/>
  <c r="H41" i="5"/>
  <c r="H42" i="5"/>
  <c r="H48" i="5"/>
  <c r="H31" i="5"/>
  <c r="H34" i="5"/>
  <c r="H45" i="5"/>
  <c r="H40" i="5"/>
  <c r="H36" i="5"/>
  <c r="H29" i="5"/>
  <c r="H38" i="5"/>
  <c r="H27" i="5"/>
  <c r="H33" i="5"/>
  <c r="H39" i="5"/>
  <c r="H37" i="5"/>
  <c r="H32" i="5"/>
  <c r="H25" i="5"/>
  <c r="H26" i="5"/>
  <c r="H22" i="5"/>
  <c r="H17" i="5"/>
  <c r="H24" i="5"/>
  <c r="H20" i="5"/>
  <c r="H30" i="5"/>
  <c r="H28" i="5"/>
  <c r="H23" i="5"/>
  <c r="H21" i="5"/>
  <c r="H14" i="5"/>
  <c r="H16" i="5"/>
  <c r="H15" i="5"/>
  <c r="H13" i="5"/>
  <c r="H19" i="5"/>
  <c r="H12" i="5"/>
  <c r="H18" i="5"/>
  <c r="H10" i="5"/>
  <c r="H11" i="5"/>
  <c r="H9" i="5"/>
  <c r="H7" i="5"/>
  <c r="H8" i="5"/>
  <c r="E107" i="5"/>
  <c r="E107" i="7"/>
  <c r="D6" i="10" l="1"/>
  <c r="E6" i="10" l="1"/>
  <c r="E108" i="10"/>
  <c r="I76" i="2" l="1"/>
  <c r="H76" i="2"/>
  <c r="G76" i="2"/>
  <c r="F76" i="2"/>
  <c r="E76" i="2"/>
  <c r="D76" i="2"/>
  <c r="J61" i="2"/>
  <c r="I61" i="2"/>
  <c r="H61" i="2"/>
  <c r="G61" i="2"/>
  <c r="F61" i="2"/>
  <c r="E61" i="2"/>
  <c r="D61" i="2"/>
  <c r="J76" i="2"/>
  <c r="J43" i="2"/>
  <c r="I43" i="2"/>
  <c r="H43" i="2"/>
  <c r="G43" i="2"/>
  <c r="F43" i="2"/>
  <c r="E43" i="2"/>
  <c r="D43" i="2"/>
  <c r="J27" i="2"/>
  <c r="J16" i="2"/>
  <c r="I16" i="2"/>
  <c r="H16" i="2"/>
  <c r="G16" i="2"/>
  <c r="F16" i="2"/>
  <c r="E16" i="2"/>
  <c r="D16" i="2"/>
  <c r="J105" i="2"/>
  <c r="I105" i="2"/>
  <c r="H105" i="2"/>
  <c r="G105" i="2"/>
  <c r="F105" i="2"/>
  <c r="E105" i="2"/>
  <c r="D105" i="2"/>
  <c r="J7" i="2"/>
  <c r="I7" i="2"/>
  <c r="I6" i="2" s="1"/>
  <c r="H7" i="2"/>
  <c r="H6" i="2" s="1"/>
  <c r="G7" i="2"/>
  <c r="G6" i="2" s="1"/>
  <c r="F7" i="2"/>
  <c r="F6" i="2" s="1"/>
  <c r="E7" i="2"/>
  <c r="E6" i="2" s="1"/>
  <c r="D7" i="2"/>
  <c r="D6" i="2" s="1"/>
  <c r="D103" i="11" l="1"/>
  <c r="D113" i="11"/>
</calcChain>
</file>

<file path=xl/sharedStrings.xml><?xml version="1.0" encoding="utf-8"?>
<sst xmlns="http://schemas.openxmlformats.org/spreadsheetml/2006/main" count="1226" uniqueCount="148">
  <si>
    <t>Центральный</t>
  </si>
  <si>
    <t>Советский</t>
  </si>
  <si>
    <t>Свердловский</t>
  </si>
  <si>
    <t>Октябрьский</t>
  </si>
  <si>
    <t>Ленинский</t>
  </si>
  <si>
    <t>Кировский</t>
  </si>
  <si>
    <t>Железнодорожный</t>
  </si>
  <si>
    <t>80-99</t>
  </si>
  <si>
    <t>Человек</t>
  </si>
  <si>
    <t>МБОУ СШ № 51</t>
  </si>
  <si>
    <t>МБОУ СШ № 4</t>
  </si>
  <si>
    <t>МАОУ СШ № 151</t>
  </si>
  <si>
    <t>МБОУ СШ № 147</t>
  </si>
  <si>
    <t>МБОУ СШ № 129</t>
  </si>
  <si>
    <t>МБОУ СШ № 98</t>
  </si>
  <si>
    <t>МБОУ СШ № 91</t>
  </si>
  <si>
    <t>МБОУ СШ № 66</t>
  </si>
  <si>
    <t>МБОУ СШ № 18</t>
  </si>
  <si>
    <t>МБОУ СШ № 5</t>
  </si>
  <si>
    <t>МБОУ СШ № 69</t>
  </si>
  <si>
    <t>МБОУ СШ № 62</t>
  </si>
  <si>
    <t>МБОУ СШ № 17</t>
  </si>
  <si>
    <t>МБОУ СШ № 6</t>
  </si>
  <si>
    <t>МБОУ СШ № 99</t>
  </si>
  <si>
    <t>МБОУ СШ № 84</t>
  </si>
  <si>
    <t>МБОУ СШ № 82</t>
  </si>
  <si>
    <t>МБОУ СШ № 36</t>
  </si>
  <si>
    <t xml:space="preserve">МБОУ СШ № 133 </t>
  </si>
  <si>
    <t>МБОУ Лицей № 10</t>
  </si>
  <si>
    <t>МБОУ Лицей № 8</t>
  </si>
  <si>
    <t>МБОУ СШ № 3</t>
  </si>
  <si>
    <t>МАОУ СШ № 148</t>
  </si>
  <si>
    <t>МБОУ СШ № 94</t>
  </si>
  <si>
    <t>МБОУ СШ № 64</t>
  </si>
  <si>
    <t>МБОУ СШ № 44</t>
  </si>
  <si>
    <t>МБОУ СШ № 31</t>
  </si>
  <si>
    <t>МБОУ СШ № 13</t>
  </si>
  <si>
    <t>МБОУ СШ № 135</t>
  </si>
  <si>
    <t>МАОУ Гимназия № 10</t>
  </si>
  <si>
    <t>МБОУ СШ № 46</t>
  </si>
  <si>
    <t>МАОУ Лицей № 11</t>
  </si>
  <si>
    <t>МАОУ Гимназия № 6</t>
  </si>
  <si>
    <t>МАОУ Лицей № 6 "Перспектива"</t>
  </si>
  <si>
    <t>МАОУ Гимназия № 4</t>
  </si>
  <si>
    <t>ниже 36</t>
  </si>
  <si>
    <t>Наименование ОУ (кратко)</t>
  </si>
  <si>
    <t>МБОУ СШ № 81</t>
  </si>
  <si>
    <t>№</t>
  </si>
  <si>
    <t>Район</t>
  </si>
  <si>
    <t>Среднее значение по городу принято:</t>
  </si>
  <si>
    <t>Код ОУ по КИАСУО</t>
  </si>
  <si>
    <t>Код ОУ            (по КИАСУО)</t>
  </si>
  <si>
    <t>МБОУ Лицей № 28</t>
  </si>
  <si>
    <t xml:space="preserve">МАОУ Лицей № 7 </t>
  </si>
  <si>
    <t>МАОУ Гимназия № 9</t>
  </si>
  <si>
    <t>МАОУ СШ № 32</t>
  </si>
  <si>
    <t>МБОУ Гимназия № 7</t>
  </si>
  <si>
    <t>МАОУ Гимназия № 15</t>
  </si>
  <si>
    <t>МБОУ СШ № 79</t>
  </si>
  <si>
    <t>МАОУ Лицей № 12</t>
  </si>
  <si>
    <t>МАОУ "КУГ № 1 - Универс"</t>
  </si>
  <si>
    <t>МБОУ СШ № 21</t>
  </si>
  <si>
    <t>МАОУ Гимназия № 13 "Академ"</t>
  </si>
  <si>
    <t>МБОУ СШ № 73</t>
  </si>
  <si>
    <t>МБОУ СШ № 95</t>
  </si>
  <si>
    <t>МАОУ Лицей № 9 "Лидер"</t>
  </si>
  <si>
    <t>МАОУ Гимназия № 14</t>
  </si>
  <si>
    <t>МАОУ СШ № 23</t>
  </si>
  <si>
    <t>МБОУ СШ № 34</t>
  </si>
  <si>
    <t>МБОУ СШ № 42</t>
  </si>
  <si>
    <t>МБОУ СШ № 45</t>
  </si>
  <si>
    <t>МБОУ СШ № 76</t>
  </si>
  <si>
    <t>МБОУ СШ № 93</t>
  </si>
  <si>
    <t>МАОУ СШ № 137</t>
  </si>
  <si>
    <t>МАОУ СШ № 152</t>
  </si>
  <si>
    <t>МАОУ Гимназия № 2</t>
  </si>
  <si>
    <t>МБОУ Лицей № 2</t>
  </si>
  <si>
    <t>МБОУ Гимназия  № 16</t>
  </si>
  <si>
    <t>МБОУ СШ № 27</t>
  </si>
  <si>
    <t xml:space="preserve">Биология 11 кл. </t>
  </si>
  <si>
    <t>МБОУ СШ № 65</t>
  </si>
  <si>
    <t>место</t>
  </si>
  <si>
    <t>сумма мест</t>
  </si>
  <si>
    <t>чел.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</si>
  <si>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</si>
  <si>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</si>
  <si>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</si>
  <si>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</si>
  <si>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</si>
  <si>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</si>
  <si>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</si>
  <si>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</si>
  <si>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</si>
  <si>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 xml:space="preserve">чел. </t>
  </si>
  <si>
    <t>ср. балл по ОУ</t>
  </si>
  <si>
    <t>ср. балл по городу</t>
  </si>
  <si>
    <t xml:space="preserve">МБОУ СШ № 72 </t>
  </si>
  <si>
    <t xml:space="preserve">МАОУ Гимназия № 11 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</si>
  <si>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</si>
  <si>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</si>
  <si>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</si>
  <si>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</si>
  <si>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</si>
  <si>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</si>
  <si>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</si>
  <si>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</si>
  <si>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</si>
  <si>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Расчётное среднее значение </t>
  </si>
  <si>
    <t>МАОУ СШ № 143</t>
  </si>
  <si>
    <t>МАОУ СШ № 145</t>
  </si>
  <si>
    <t>МАОУ СШ № 149</t>
  </si>
  <si>
    <t>МАОУ СШ № 150</t>
  </si>
  <si>
    <t>Расчётное среднее значение среднего балла по ОУ</t>
  </si>
  <si>
    <t>Среднее значение среднего балла принято ГУО</t>
  </si>
  <si>
    <t>36-69</t>
  </si>
  <si>
    <t>70-79</t>
  </si>
  <si>
    <t>Получено баллов</t>
  </si>
  <si>
    <t>МАОУ СШ "Комплекс Покровский"</t>
  </si>
  <si>
    <t>МБОУ СШ № 78</t>
  </si>
  <si>
    <t>МАОУ СШ № 154</t>
  </si>
  <si>
    <t>МБОУ Гимназия № 3</t>
  </si>
  <si>
    <t>МБОУ СШ № 155</t>
  </si>
  <si>
    <t>МБОУ СШ № 10</t>
  </si>
  <si>
    <t>МАОУ СШ № 8 "Созидание"</t>
  </si>
  <si>
    <t>МАОУ СШ № 90</t>
  </si>
  <si>
    <t>МАОУ Лицей № 3</t>
  </si>
  <si>
    <t>МАОУ СШ № 53</t>
  </si>
  <si>
    <t>МАОУ СШ № 89</t>
  </si>
  <si>
    <t>МАОУ Лицей № 1</t>
  </si>
  <si>
    <t xml:space="preserve">МАОУ Школа-интернат № 1 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</si>
  <si>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</si>
  <si>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</si>
  <si>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</si>
  <si>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</si>
  <si>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</si>
  <si>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</si>
  <si>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</si>
  <si>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</si>
  <si>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</si>
  <si>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</si>
  <si>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</si>
  <si>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МБОУ СШ № 156</t>
  </si>
  <si>
    <t>МАОУ Гимназия № 8</t>
  </si>
  <si>
    <t>МАОУ СШ № 12</t>
  </si>
  <si>
    <t>МАОУ СШ № 19</t>
  </si>
  <si>
    <t>МБОУ СШ № 86</t>
  </si>
  <si>
    <t>МАОУ СШ № 158</t>
  </si>
  <si>
    <t>МБОУ СШ № 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</si>
</sst>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&quot;₽&quot;_-;\-* #,##0.00\ &quot;₽&quot;_-;_-* &quot;-&quot;??\ &quot;₽&quot;_-;_-@_-"/>
    <numFmt numFmtId="165" formatCode="[$-419]General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</fills>
  <borders count="7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</borders>
  <cellStyleXfs count="14">
    <xf numFmtId="0" fontId="0" fillId="0" borderId="0"/>
    <xf numFmtId="0" fontId="15" fillId="0" borderId="0"/>
    <xf numFmtId="0" fontId="14" fillId="0" borderId="0"/>
    <xf numFmtId="0" fontId="16" fillId="0" borderId="0"/>
    <xf numFmtId="165" fontId="16" fillId="0" borderId="0" applyBorder="0" applyProtection="0"/>
    <xf numFmtId="0" fontId="1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164" fontId="11" fillId="0" borderId="0" applyFont="0" applyFill="0" applyBorder="0" applyAlignment="0" applyProtection="0"/>
    <xf numFmtId="0" fontId="10" fillId="0" borderId="0"/>
    <xf numFmtId="0" fontId="10" fillId="0" borderId="0"/>
  </cellStyleXfs>
  <cellXfs count="470">
    <xf numFmtId="0" fontId="0" fillId="0" borderId="0" xfId="0"/>
    <xf numFmtId="0" fontId="19" fillId="0" borderId="0" xfId="0" applyFont="1"/>
    <xf numFmtId="0" fontId="19" fillId="0" borderId="0" xfId="0" applyFont="1" applyAlignment="1">
      <alignment vertical="top"/>
    </xf>
    <xf numFmtId="0" fontId="17" fillId="0" borderId="0" xfId="0" applyFont="1" applyFill="1"/>
    <xf numFmtId="0" fontId="17" fillId="0" borderId="0" xfId="0" applyFont="1" applyFill="1" applyAlignment="1">
      <alignment vertical="top"/>
    </xf>
    <xf numFmtId="0" fontId="17" fillId="0" borderId="0" xfId="0" applyFont="1" applyFill="1" applyBorder="1"/>
    <xf numFmtId="0" fontId="22" fillId="0" borderId="21" xfId="0" applyFont="1" applyBorder="1"/>
    <xf numFmtId="0" fontId="22" fillId="0" borderId="14" xfId="0" applyFont="1" applyBorder="1"/>
    <xf numFmtId="0" fontId="22" fillId="0" borderId="16" xfId="0" applyFont="1" applyBorder="1"/>
    <xf numFmtId="0" fontId="22" fillId="0" borderId="24" xfId="0" applyFont="1" applyBorder="1"/>
    <xf numFmtId="0" fontId="13" fillId="0" borderId="5" xfId="0" applyFont="1" applyBorder="1" applyAlignment="1"/>
    <xf numFmtId="0" fontId="13" fillId="0" borderId="25" xfId="0" applyFont="1" applyBorder="1" applyAlignment="1"/>
    <xf numFmtId="2" fontId="13" fillId="0" borderId="26" xfId="0" applyNumberFormat="1" applyFont="1" applyBorder="1" applyAlignment="1"/>
    <xf numFmtId="0" fontId="13" fillId="0" borderId="14" xfId="0" applyFont="1" applyBorder="1" applyAlignment="1"/>
    <xf numFmtId="0" fontId="13" fillId="0" borderId="1" xfId="0" applyFont="1" applyBorder="1" applyAlignment="1"/>
    <xf numFmtId="0" fontId="13" fillId="0" borderId="1" xfId="0" applyFont="1" applyBorder="1" applyAlignment="1">
      <alignment horizontal="left"/>
    </xf>
    <xf numFmtId="2" fontId="13" fillId="0" borderId="15" xfId="0" applyNumberFormat="1" applyFont="1" applyBorder="1" applyAlignment="1"/>
    <xf numFmtId="0" fontId="13" fillId="0" borderId="17" xfId="0" applyFont="1" applyBorder="1" applyAlignment="1"/>
    <xf numFmtId="2" fontId="13" fillId="0" borderId="18" xfId="0" applyNumberFormat="1" applyFont="1" applyBorder="1" applyAlignment="1"/>
    <xf numFmtId="0" fontId="22" fillId="0" borderId="24" xfId="0" applyFont="1" applyBorder="1" applyAlignment="1"/>
    <xf numFmtId="2" fontId="13" fillId="0" borderId="13" xfId="0" applyNumberFormat="1" applyFont="1" applyBorder="1" applyAlignment="1"/>
    <xf numFmtId="0" fontId="22" fillId="0" borderId="14" xfId="0" applyFont="1" applyBorder="1" applyAlignment="1"/>
    <xf numFmtId="0" fontId="22" fillId="0" borderId="27" xfId="0" applyFont="1" applyBorder="1" applyAlignment="1"/>
    <xf numFmtId="0" fontId="13" fillId="0" borderId="2" xfId="0" applyFont="1" applyBorder="1" applyAlignment="1"/>
    <xf numFmtId="2" fontId="13" fillId="0" borderId="28" xfId="0" applyNumberFormat="1" applyFont="1" applyBorder="1" applyAlignment="1"/>
    <xf numFmtId="0" fontId="22" fillId="0" borderId="21" xfId="0" applyFont="1" applyBorder="1" applyAlignment="1"/>
    <xf numFmtId="0" fontId="22" fillId="0" borderId="16" xfId="0" applyFont="1" applyBorder="1" applyAlignment="1"/>
    <xf numFmtId="0" fontId="13" fillId="2" borderId="1" xfId="0" applyFont="1" applyFill="1" applyBorder="1" applyAlignment="1"/>
    <xf numFmtId="0" fontId="13" fillId="0" borderId="25" xfId="0" applyFont="1" applyBorder="1" applyAlignment="1">
      <alignment wrapText="1"/>
    </xf>
    <xf numFmtId="0" fontId="13" fillId="0" borderId="1" xfId="0" applyFont="1" applyBorder="1" applyAlignment="1">
      <alignment wrapText="1"/>
    </xf>
    <xf numFmtId="0" fontId="13" fillId="0" borderId="17" xfId="0" applyFont="1" applyBorder="1" applyAlignment="1">
      <alignment wrapText="1"/>
    </xf>
    <xf numFmtId="0" fontId="21" fillId="0" borderId="0" xfId="0" applyFont="1" applyAlignment="1">
      <alignment horizontal="center" vertical="center"/>
    </xf>
    <xf numFmtId="0" fontId="13" fillId="0" borderId="10" xfId="0" applyFont="1" applyBorder="1" applyAlignment="1">
      <alignment wrapText="1"/>
    </xf>
    <xf numFmtId="0" fontId="13" fillId="0" borderId="4" xfId="0" applyFont="1" applyBorder="1" applyAlignment="1">
      <alignment wrapText="1"/>
    </xf>
    <xf numFmtId="0" fontId="13" fillId="0" borderId="32" xfId="0" applyFont="1" applyBorder="1" applyAlignment="1">
      <alignment wrapText="1"/>
    </xf>
    <xf numFmtId="0" fontId="13" fillId="0" borderId="4" xfId="0" applyFont="1" applyBorder="1" applyAlignment="1">
      <alignment horizontal="left"/>
    </xf>
    <xf numFmtId="0" fontId="13" fillId="0" borderId="1" xfId="0" applyFont="1" applyFill="1" applyBorder="1" applyAlignment="1">
      <alignment vertical="top"/>
    </xf>
    <xf numFmtId="0" fontId="13" fillId="0" borderId="4" xfId="0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left" vertical="top" wrapText="1"/>
    </xf>
    <xf numFmtId="0" fontId="13" fillId="0" borderId="33" xfId="0" applyFont="1" applyBorder="1" applyAlignment="1">
      <alignment wrapText="1"/>
    </xf>
    <xf numFmtId="0" fontId="17" fillId="0" borderId="36" xfId="0" applyFont="1" applyFill="1" applyBorder="1"/>
    <xf numFmtId="0" fontId="23" fillId="0" borderId="8" xfId="0" applyFont="1" applyBorder="1"/>
    <xf numFmtId="0" fontId="23" fillId="0" borderId="3" xfId="0" applyFont="1" applyBorder="1"/>
    <xf numFmtId="0" fontId="26" fillId="0" borderId="35" xfId="0" applyFont="1" applyBorder="1" applyAlignment="1">
      <alignment horizontal="center" vertical="center"/>
    </xf>
    <xf numFmtId="0" fontId="26" fillId="0" borderId="35" xfId="0" applyFont="1" applyBorder="1" applyAlignment="1">
      <alignment horizontal="center" vertical="center" wrapText="1"/>
    </xf>
    <xf numFmtId="0" fontId="23" fillId="0" borderId="0" xfId="0" applyFont="1"/>
    <xf numFmtId="0" fontId="23" fillId="3" borderId="0" xfId="0" applyFont="1" applyFill="1"/>
    <xf numFmtId="0" fontId="21" fillId="0" borderId="53" xfId="0" applyFont="1" applyFill="1" applyBorder="1" applyAlignment="1">
      <alignment horizontal="center" vertical="center" wrapText="1"/>
    </xf>
    <xf numFmtId="0" fontId="12" fillId="0" borderId="0" xfId="0" applyFont="1" applyBorder="1"/>
    <xf numFmtId="0" fontId="0" fillId="0" borderId="14" xfId="0" applyFont="1" applyBorder="1" applyAlignment="1"/>
    <xf numFmtId="0" fontId="0" fillId="0" borderId="21" xfId="0" applyFont="1" applyBorder="1"/>
    <xf numFmtId="0" fontId="0" fillId="0" borderId="14" xfId="0" applyFont="1" applyBorder="1"/>
    <xf numFmtId="0" fontId="0" fillId="0" borderId="16" xfId="0" applyFont="1" applyBorder="1"/>
    <xf numFmtId="0" fontId="22" fillId="0" borderId="22" xfId="0" applyFont="1" applyBorder="1"/>
    <xf numFmtId="0" fontId="21" fillId="0" borderId="20" xfId="0" applyFont="1" applyBorder="1" applyAlignment="1">
      <alignment horizontal="center" vertical="center"/>
    </xf>
    <xf numFmtId="0" fontId="21" fillId="0" borderId="6" xfId="0" applyFont="1" applyBorder="1" applyAlignment="1">
      <alignment horizontal="center" vertical="center" wrapText="1"/>
    </xf>
    <xf numFmtId="0" fontId="25" fillId="0" borderId="0" xfId="0" applyFont="1" applyAlignment="1"/>
    <xf numFmtId="0" fontId="19" fillId="0" borderId="0" xfId="0" applyFont="1" applyAlignment="1"/>
    <xf numFmtId="0" fontId="13" fillId="0" borderId="25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17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21" fillId="0" borderId="0" xfId="0" applyFont="1" applyBorder="1" applyAlignment="1">
      <alignment vertical="top"/>
    </xf>
    <xf numFmtId="0" fontId="10" fillId="0" borderId="1" xfId="0" applyFont="1" applyBorder="1" applyAlignment="1">
      <alignment horizontal="left"/>
    </xf>
    <xf numFmtId="0" fontId="13" fillId="0" borderId="2" xfId="0" applyFont="1" applyBorder="1" applyAlignment="1">
      <alignment wrapText="1"/>
    </xf>
    <xf numFmtId="0" fontId="22" fillId="0" borderId="34" xfId="0" applyFont="1" applyBorder="1" applyAlignment="1"/>
    <xf numFmtId="0" fontId="13" fillId="0" borderId="57" xfId="0" applyFont="1" applyBorder="1" applyAlignment="1">
      <alignment horizontal="center"/>
    </xf>
    <xf numFmtId="0" fontId="13" fillId="0" borderId="5" xfId="0" applyFont="1" applyBorder="1" applyAlignment="1">
      <alignment wrapText="1"/>
    </xf>
    <xf numFmtId="0" fontId="13" fillId="0" borderId="34" xfId="0" applyFont="1" applyBorder="1" applyAlignment="1"/>
    <xf numFmtId="0" fontId="21" fillId="0" borderId="34" xfId="0" applyFont="1" applyBorder="1" applyAlignment="1">
      <alignment horizontal="center" vertical="center"/>
    </xf>
    <xf numFmtId="0" fontId="21" fillId="0" borderId="57" xfId="0" applyFont="1" applyBorder="1" applyAlignment="1">
      <alignment horizontal="center" vertical="center" wrapText="1"/>
    </xf>
    <xf numFmtId="0" fontId="31" fillId="0" borderId="6" xfId="0" applyFont="1" applyBorder="1" applyAlignment="1">
      <alignment horizontal="center" vertical="center" wrapText="1"/>
    </xf>
    <xf numFmtId="0" fontId="31" fillId="0" borderId="6" xfId="0" applyFont="1" applyBorder="1" applyAlignment="1">
      <alignment horizontal="center" vertical="center"/>
    </xf>
    <xf numFmtId="0" fontId="21" fillId="0" borderId="57" xfId="0" applyFont="1" applyBorder="1" applyAlignment="1">
      <alignment horizontal="left" wrapText="1"/>
    </xf>
    <xf numFmtId="0" fontId="21" fillId="0" borderId="57" xfId="0" applyFont="1" applyBorder="1" applyAlignment="1">
      <alignment horizontal="left"/>
    </xf>
    <xf numFmtId="2" fontId="21" fillId="0" borderId="58" xfId="0" applyNumberFormat="1" applyFont="1" applyBorder="1" applyAlignment="1">
      <alignment horizontal="left"/>
    </xf>
    <xf numFmtId="0" fontId="10" fillId="0" borderId="1" xfId="10" applyFont="1" applyBorder="1" applyAlignment="1">
      <alignment horizontal="right" vertical="center" wrapText="1"/>
    </xf>
    <xf numFmtId="0" fontId="21" fillId="0" borderId="57" xfId="0" applyFont="1" applyBorder="1" applyAlignment="1">
      <alignment horizontal="left" vertical="center" wrapText="1"/>
    </xf>
    <xf numFmtId="0" fontId="21" fillId="0" borderId="57" xfId="0" applyFont="1" applyBorder="1" applyAlignment="1">
      <alignment horizontal="left" vertical="center"/>
    </xf>
    <xf numFmtId="0" fontId="13" fillId="0" borderId="50" xfId="0" applyFont="1" applyBorder="1" applyAlignment="1"/>
    <xf numFmtId="2" fontId="21" fillId="0" borderId="58" xfId="0" applyNumberFormat="1" applyFont="1" applyBorder="1" applyAlignment="1">
      <alignment horizontal="left" vertical="center" wrapText="1"/>
    </xf>
    <xf numFmtId="0" fontId="0" fillId="0" borderId="0" xfId="0"/>
    <xf numFmtId="0" fontId="23" fillId="4" borderId="0" xfId="0" applyFont="1" applyFill="1"/>
    <xf numFmtId="2" fontId="20" fillId="0" borderId="5" xfId="0" applyNumberFormat="1" applyFont="1" applyBorder="1" applyAlignment="1">
      <alignment vertical="top"/>
    </xf>
    <xf numFmtId="2" fontId="10" fillId="0" borderId="13" xfId="10" applyNumberFormat="1" applyFont="1" applyBorder="1" applyAlignment="1">
      <alignment horizontal="right" vertical="center" wrapText="1"/>
    </xf>
    <xf numFmtId="2" fontId="10" fillId="0" borderId="15" xfId="10" applyNumberFormat="1" applyFont="1" applyBorder="1" applyAlignment="1">
      <alignment horizontal="right" vertical="center" wrapText="1"/>
    </xf>
    <xf numFmtId="0" fontId="23" fillId="0" borderId="21" xfId="0" applyFont="1" applyBorder="1"/>
    <xf numFmtId="0" fontId="23" fillId="0" borderId="24" xfId="0" applyFont="1" applyBorder="1"/>
    <xf numFmtId="0" fontId="23" fillId="0" borderId="14" xfId="0" applyFont="1" applyBorder="1"/>
    <xf numFmtId="0" fontId="23" fillId="0" borderId="16" xfId="0" applyFont="1" applyBorder="1"/>
    <xf numFmtId="0" fontId="23" fillId="0" borderId="27" xfId="0" applyFont="1" applyBorder="1"/>
    <xf numFmtId="0" fontId="21" fillId="0" borderId="19" xfId="0" applyFont="1" applyBorder="1" applyAlignment="1">
      <alignment horizontal="center" vertical="center"/>
    </xf>
    <xf numFmtId="0" fontId="21" fillId="0" borderId="9" xfId="0" applyFont="1" applyBorder="1" applyAlignment="1">
      <alignment horizontal="center" vertical="center"/>
    </xf>
    <xf numFmtId="0" fontId="21" fillId="0" borderId="9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right"/>
    </xf>
    <xf numFmtId="0" fontId="10" fillId="0" borderId="1" xfId="0" applyFont="1" applyBorder="1" applyAlignment="1">
      <alignment wrapText="1"/>
    </xf>
    <xf numFmtId="0" fontId="21" fillId="0" borderId="12" xfId="0" applyFont="1" applyBorder="1" applyAlignment="1">
      <alignment horizontal="center" vertical="center" wrapText="1"/>
    </xf>
    <xf numFmtId="0" fontId="22" fillId="0" borderId="8" xfId="0" applyFont="1" applyBorder="1"/>
    <xf numFmtId="0" fontId="30" fillId="0" borderId="0" xfId="0" applyFont="1" applyBorder="1" applyAlignment="1">
      <alignment horizontal="right"/>
    </xf>
    <xf numFmtId="0" fontId="10" fillId="0" borderId="4" xfId="0" applyFont="1" applyBorder="1" applyAlignment="1">
      <alignment wrapText="1"/>
    </xf>
    <xf numFmtId="0" fontId="13" fillId="0" borderId="1" xfId="0" applyFont="1" applyFill="1" applyBorder="1" applyAlignment="1">
      <alignment horizontal="left" vertical="center" wrapText="1"/>
    </xf>
    <xf numFmtId="2" fontId="10" fillId="0" borderId="18" xfId="10" applyNumberFormat="1" applyFont="1" applyBorder="1" applyAlignment="1">
      <alignment horizontal="right" vertical="center" wrapText="1"/>
    </xf>
    <xf numFmtId="0" fontId="22" fillId="0" borderId="3" xfId="0" applyFont="1" applyBorder="1"/>
    <xf numFmtId="0" fontId="22" fillId="0" borderId="11" xfId="0" applyFont="1" applyBorder="1"/>
    <xf numFmtId="0" fontId="22" fillId="0" borderId="46" xfId="0" applyFont="1" applyBorder="1"/>
    <xf numFmtId="0" fontId="0" fillId="0" borderId="0" xfId="0"/>
    <xf numFmtId="0" fontId="23" fillId="5" borderId="0" xfId="0" applyFont="1" applyFill="1"/>
    <xf numFmtId="0" fontId="23" fillId="6" borderId="0" xfId="0" applyFont="1" applyFill="1"/>
    <xf numFmtId="2" fontId="20" fillId="0" borderId="5" xfId="0" applyNumberFormat="1" applyFont="1" applyBorder="1" applyAlignment="1">
      <alignment vertical="center"/>
    </xf>
    <xf numFmtId="0" fontId="9" fillId="0" borderId="1" xfId="0" applyFont="1" applyBorder="1" applyAlignment="1">
      <alignment wrapText="1"/>
    </xf>
    <xf numFmtId="0" fontId="9" fillId="0" borderId="25" xfId="0" applyFont="1" applyBorder="1" applyAlignment="1">
      <alignment wrapText="1"/>
    </xf>
    <xf numFmtId="0" fontId="9" fillId="0" borderId="5" xfId="0" applyFont="1" applyBorder="1" applyAlignment="1">
      <alignment wrapText="1"/>
    </xf>
    <xf numFmtId="0" fontId="13" fillId="0" borderId="54" xfId="0" applyFont="1" applyBorder="1" applyAlignment="1">
      <alignment horizontal="right" wrapText="1"/>
    </xf>
    <xf numFmtId="0" fontId="13" fillId="0" borderId="49" xfId="0" applyFont="1" applyBorder="1" applyAlignment="1">
      <alignment horizontal="right" wrapText="1"/>
    </xf>
    <xf numFmtId="0" fontId="13" fillId="0" borderId="54" xfId="0" applyFont="1" applyFill="1" applyBorder="1" applyAlignment="1">
      <alignment horizontal="right" vertical="top" wrapText="1"/>
    </xf>
    <xf numFmtId="0" fontId="13" fillId="0" borderId="54" xfId="0" applyFont="1" applyFill="1" applyBorder="1" applyAlignment="1">
      <alignment horizontal="right" vertical="center" wrapText="1"/>
    </xf>
    <xf numFmtId="0" fontId="13" fillId="0" borderId="54" xfId="0" applyFont="1" applyFill="1" applyBorder="1" applyAlignment="1">
      <alignment horizontal="right" vertical="center"/>
    </xf>
    <xf numFmtId="0" fontId="13" fillId="0" borderId="55" xfId="0" applyFont="1" applyBorder="1" applyAlignment="1">
      <alignment horizontal="right" wrapText="1"/>
    </xf>
    <xf numFmtId="0" fontId="13" fillId="0" borderId="59" xfId="0" applyFont="1" applyBorder="1" applyAlignment="1">
      <alignment horizontal="right" wrapText="1"/>
    </xf>
    <xf numFmtId="0" fontId="13" fillId="0" borderId="50" xfId="0" applyFont="1" applyBorder="1" applyAlignment="1">
      <alignment wrapText="1"/>
    </xf>
    <xf numFmtId="0" fontId="9" fillId="0" borderId="4" xfId="0" applyFont="1" applyBorder="1" applyAlignment="1">
      <alignment wrapText="1"/>
    </xf>
    <xf numFmtId="0" fontId="13" fillId="0" borderId="54" xfId="0" applyFont="1" applyBorder="1" applyAlignment="1">
      <alignment horizontal="right"/>
    </xf>
    <xf numFmtId="0" fontId="31" fillId="0" borderId="57" xfId="0" applyFont="1" applyBorder="1" applyAlignment="1">
      <alignment horizontal="center" vertical="center" wrapText="1"/>
    </xf>
    <xf numFmtId="0" fontId="31" fillId="0" borderId="57" xfId="0" applyFont="1" applyBorder="1" applyAlignment="1">
      <alignment horizontal="center" vertical="center"/>
    </xf>
    <xf numFmtId="2" fontId="31" fillId="0" borderId="58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right"/>
    </xf>
    <xf numFmtId="0" fontId="28" fillId="0" borderId="0" xfId="0" applyFont="1" applyBorder="1" applyAlignment="1">
      <alignment horizontal="right" vertical="center"/>
    </xf>
    <xf numFmtId="0" fontId="29" fillId="0" borderId="0" xfId="0" applyFont="1" applyBorder="1" applyAlignment="1">
      <alignment horizontal="right" vertical="center"/>
    </xf>
    <xf numFmtId="2" fontId="28" fillId="0" borderId="0" xfId="0" applyNumberFormat="1" applyFont="1" applyBorder="1" applyAlignment="1">
      <alignment horizontal="right" vertical="center"/>
    </xf>
    <xf numFmtId="0" fontId="13" fillId="0" borderId="1" xfId="0" applyFont="1" applyFill="1" applyBorder="1" applyAlignment="1">
      <alignment horizontal="right" vertical="center" wrapText="1"/>
    </xf>
    <xf numFmtId="0" fontId="13" fillId="0" borderId="1" xfId="0" applyFont="1" applyBorder="1" applyAlignment="1">
      <alignment horizontal="right" wrapText="1"/>
    </xf>
    <xf numFmtId="0" fontId="13" fillId="0" borderId="54" xfId="0" applyFont="1" applyBorder="1" applyAlignment="1">
      <alignment horizontal="right" vertical="center" wrapText="1"/>
    </xf>
    <xf numFmtId="0" fontId="10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left"/>
    </xf>
    <xf numFmtId="0" fontId="13" fillId="0" borderId="49" xfId="0" applyFont="1" applyFill="1" applyBorder="1"/>
    <xf numFmtId="0" fontId="13" fillId="0" borderId="54" xfId="0" applyFont="1" applyFill="1" applyBorder="1"/>
    <xf numFmtId="1" fontId="13" fillId="0" borderId="54" xfId="0" applyNumberFormat="1" applyFont="1" applyFill="1" applyBorder="1"/>
    <xf numFmtId="0" fontId="13" fillId="0" borderId="56" xfId="0" applyFont="1" applyFill="1" applyBorder="1"/>
    <xf numFmtId="0" fontId="13" fillId="0" borderId="55" xfId="0" applyFont="1" applyFill="1" applyBorder="1"/>
    <xf numFmtId="0" fontId="13" fillId="0" borderId="59" xfId="0" applyFont="1" applyFill="1" applyBorder="1"/>
    <xf numFmtId="0" fontId="13" fillId="0" borderId="60" xfId="0" applyFont="1" applyFill="1" applyBorder="1"/>
    <xf numFmtId="0" fontId="13" fillId="0" borderId="53" xfId="0" applyFont="1" applyFill="1" applyBorder="1"/>
    <xf numFmtId="2" fontId="13" fillId="0" borderId="52" xfId="0" applyNumberFormat="1" applyFont="1" applyBorder="1" applyAlignment="1"/>
    <xf numFmtId="0" fontId="18" fillId="0" borderId="57" xfId="0" applyFont="1" applyBorder="1" applyAlignment="1">
      <alignment horizontal="center" vertical="center" wrapText="1"/>
    </xf>
    <xf numFmtId="0" fontId="21" fillId="0" borderId="37" xfId="0" applyFont="1" applyBorder="1" applyAlignment="1">
      <alignment horizontal="center" vertical="center" wrapText="1"/>
    </xf>
    <xf numFmtId="0" fontId="21" fillId="0" borderId="17" xfId="0" applyFont="1" applyFill="1" applyBorder="1" applyAlignment="1">
      <alignment horizontal="center" vertical="center" wrapText="1"/>
    </xf>
    <xf numFmtId="0" fontId="21" fillId="0" borderId="34" xfId="0" applyFont="1" applyBorder="1" applyAlignment="1">
      <alignment horizontal="left" vertical="center"/>
    </xf>
    <xf numFmtId="0" fontId="21" fillId="0" borderId="61" xfId="0" applyFont="1" applyFill="1" applyBorder="1" applyAlignment="1">
      <alignment horizontal="left" vertical="center" wrapText="1"/>
    </xf>
    <xf numFmtId="0" fontId="21" fillId="0" borderId="39" xfId="0" applyFont="1" applyFill="1" applyBorder="1" applyAlignment="1">
      <alignment horizontal="left" vertical="center" wrapText="1"/>
    </xf>
    <xf numFmtId="0" fontId="21" fillId="0" borderId="37" xfId="0" applyFont="1" applyFill="1" applyBorder="1" applyAlignment="1">
      <alignment horizontal="left" vertical="center" wrapText="1"/>
    </xf>
    <xf numFmtId="0" fontId="21" fillId="0" borderId="37" xfId="0" applyFont="1" applyBorder="1" applyAlignment="1">
      <alignment horizontal="left" vertical="center" wrapText="1"/>
    </xf>
    <xf numFmtId="0" fontId="21" fillId="0" borderId="61" xfId="0" applyFont="1" applyFill="1" applyBorder="1" applyAlignment="1">
      <alignment horizontal="left" vertical="center"/>
    </xf>
    <xf numFmtId="0" fontId="21" fillId="0" borderId="39" xfId="0" applyFont="1" applyFill="1" applyBorder="1" applyAlignment="1">
      <alignment horizontal="left" vertical="center"/>
    </xf>
    <xf numFmtId="0" fontId="21" fillId="0" borderId="37" xfId="0" applyFont="1" applyFill="1" applyBorder="1" applyAlignment="1">
      <alignment horizontal="left" vertical="center"/>
    </xf>
    <xf numFmtId="2" fontId="21" fillId="0" borderId="57" xfId="0" applyNumberFormat="1" applyFont="1" applyFill="1" applyBorder="1" applyAlignment="1">
      <alignment horizontal="left" vertical="center"/>
    </xf>
    <xf numFmtId="0" fontId="31" fillId="0" borderId="61" xfId="0" applyFont="1" applyFill="1" applyBorder="1" applyAlignment="1">
      <alignment horizontal="center" vertical="center" wrapText="1"/>
    </xf>
    <xf numFmtId="0" fontId="31" fillId="0" borderId="39" xfId="0" applyFont="1" applyFill="1" applyBorder="1" applyAlignment="1">
      <alignment horizontal="center" vertical="center" wrapText="1"/>
    </xf>
    <xf numFmtId="0" fontId="31" fillId="0" borderId="35" xfId="0" applyFont="1" applyFill="1" applyBorder="1" applyAlignment="1">
      <alignment horizontal="center" vertical="center" wrapText="1"/>
    </xf>
    <xf numFmtId="0" fontId="31" fillId="0" borderId="37" xfId="0" applyFont="1" applyFill="1" applyBorder="1" applyAlignment="1">
      <alignment horizontal="center" vertical="center" wrapText="1"/>
    </xf>
    <xf numFmtId="0" fontId="0" fillId="0" borderId="27" xfId="0" applyFont="1" applyBorder="1" applyAlignment="1"/>
    <xf numFmtId="0" fontId="21" fillId="0" borderId="61" xfId="0" applyFont="1" applyBorder="1" applyAlignment="1">
      <alignment horizontal="left" vertical="center" wrapText="1"/>
    </xf>
    <xf numFmtId="0" fontId="21" fillId="0" borderId="39" xfId="0" applyFont="1" applyBorder="1" applyAlignment="1">
      <alignment horizontal="left" vertical="center" wrapText="1"/>
    </xf>
    <xf numFmtId="2" fontId="21" fillId="0" borderId="57" xfId="0" applyNumberFormat="1" applyFont="1" applyFill="1" applyBorder="1" applyAlignment="1">
      <alignment horizontal="left" vertical="center" wrapText="1"/>
    </xf>
    <xf numFmtId="0" fontId="21" fillId="0" borderId="34" xfId="0" applyFont="1" applyBorder="1" applyAlignment="1">
      <alignment horizontal="left"/>
    </xf>
    <xf numFmtId="2" fontId="21" fillId="0" borderId="57" xfId="0" applyNumberFormat="1" applyFont="1" applyBorder="1" applyAlignment="1">
      <alignment horizontal="left" vertical="center" wrapText="1"/>
    </xf>
    <xf numFmtId="0" fontId="26" fillId="0" borderId="34" xfId="0" applyFont="1" applyBorder="1" applyAlignment="1">
      <alignment horizontal="left" vertical="center"/>
    </xf>
    <xf numFmtId="2" fontId="31" fillId="0" borderId="57" xfId="0" applyNumberFormat="1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left" vertical="center"/>
    </xf>
    <xf numFmtId="0" fontId="31" fillId="0" borderId="0" xfId="0" applyFont="1" applyFill="1" applyBorder="1" applyAlignment="1">
      <alignment horizontal="left" vertical="center"/>
    </xf>
    <xf numFmtId="0" fontId="10" fillId="0" borderId="38" xfId="0" applyFont="1" applyBorder="1" applyAlignment="1">
      <alignment wrapText="1"/>
    </xf>
    <xf numFmtId="0" fontId="0" fillId="0" borderId="24" xfId="0" applyFont="1" applyBorder="1" applyAlignment="1"/>
    <xf numFmtId="0" fontId="8" fillId="0" borderId="21" xfId="0" applyFont="1" applyBorder="1" applyAlignment="1">
      <alignment horizontal="right" vertical="center"/>
    </xf>
    <xf numFmtId="0" fontId="13" fillId="0" borderId="4" xfId="0" applyFont="1" applyBorder="1" applyAlignment="1">
      <alignment vertical="center" wrapText="1"/>
    </xf>
    <xf numFmtId="0" fontId="0" fillId="0" borderId="24" xfId="0" applyFont="1" applyBorder="1"/>
    <xf numFmtId="0" fontId="8" fillId="0" borderId="21" xfId="0" applyFont="1" applyBorder="1" applyAlignment="1">
      <alignment horizontal="right"/>
    </xf>
    <xf numFmtId="0" fontId="0" fillId="0" borderId="20" xfId="0" applyFont="1" applyFill="1" applyBorder="1"/>
    <xf numFmtId="0" fontId="0" fillId="0" borderId="62" xfId="0" applyBorder="1"/>
    <xf numFmtId="0" fontId="21" fillId="0" borderId="50" xfId="0" applyFont="1" applyBorder="1" applyAlignment="1">
      <alignment horizontal="center" vertical="center" wrapText="1"/>
    </xf>
    <xf numFmtId="0" fontId="21" fillId="0" borderId="50" xfId="0" applyFont="1" applyBorder="1" applyAlignment="1">
      <alignment horizontal="center" vertical="center"/>
    </xf>
    <xf numFmtId="0" fontId="33" fillId="0" borderId="1" xfId="0" applyFont="1" applyBorder="1" applyAlignment="1">
      <alignment wrapText="1"/>
    </xf>
    <xf numFmtId="2" fontId="10" fillId="0" borderId="26" xfId="10" applyNumberFormat="1" applyFont="1" applyBorder="1" applyAlignment="1">
      <alignment horizontal="right" vertical="center" wrapText="1"/>
    </xf>
    <xf numFmtId="0" fontId="7" fillId="0" borderId="1" xfId="0" applyFont="1" applyBorder="1" applyAlignment="1"/>
    <xf numFmtId="2" fontId="13" fillId="0" borderId="0" xfId="0" applyNumberFormat="1" applyFont="1" applyBorder="1" applyAlignment="1"/>
    <xf numFmtId="0" fontId="7" fillId="0" borderId="1" xfId="0" applyFont="1" applyBorder="1" applyAlignment="1">
      <alignment horizontal="left"/>
    </xf>
    <xf numFmtId="0" fontId="32" fillId="0" borderId="37" xfId="0" applyFont="1" applyBorder="1" applyAlignment="1">
      <alignment horizontal="center" vertical="center" wrapText="1"/>
    </xf>
    <xf numFmtId="0" fontId="32" fillId="0" borderId="39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3" fillId="0" borderId="4" xfId="0" applyFont="1" applyFill="1" applyBorder="1" applyAlignment="1">
      <alignment horizontal="left" vertical="center"/>
    </xf>
    <xf numFmtId="0" fontId="23" fillId="0" borderId="46" xfId="0" applyFont="1" applyBorder="1"/>
    <xf numFmtId="0" fontId="10" fillId="0" borderId="54" xfId="0" applyFont="1" applyBorder="1" applyAlignment="1">
      <alignment horizontal="right" wrapText="1"/>
    </xf>
    <xf numFmtId="0" fontId="10" fillId="0" borderId="54" xfId="0" applyFont="1" applyBorder="1" applyAlignment="1">
      <alignment horizontal="right"/>
    </xf>
    <xf numFmtId="0" fontId="9" fillId="0" borderId="54" xfId="0" applyFont="1" applyBorder="1" applyAlignment="1">
      <alignment horizontal="right" wrapText="1"/>
    </xf>
    <xf numFmtId="0" fontId="23" fillId="0" borderId="11" xfId="0" applyFont="1" applyBorder="1"/>
    <xf numFmtId="0" fontId="23" fillId="0" borderId="31" xfId="0" applyFont="1" applyBorder="1"/>
    <xf numFmtId="2" fontId="20" fillId="0" borderId="0" xfId="0" applyNumberFormat="1" applyFont="1" applyFill="1"/>
    <xf numFmtId="0" fontId="13" fillId="0" borderId="26" xfId="0" applyFont="1" applyBorder="1" applyAlignment="1">
      <alignment wrapText="1"/>
    </xf>
    <xf numFmtId="0" fontId="13" fillId="0" borderId="13" xfId="0" applyFont="1" applyBorder="1" applyAlignment="1">
      <alignment wrapText="1"/>
    </xf>
    <xf numFmtId="0" fontId="13" fillId="0" borderId="15" xfId="0" applyFont="1" applyBorder="1" applyAlignment="1">
      <alignment wrapText="1"/>
    </xf>
    <xf numFmtId="0" fontId="10" fillId="0" borderId="15" xfId="0" applyFont="1" applyBorder="1" applyAlignment="1">
      <alignment wrapText="1"/>
    </xf>
    <xf numFmtId="0" fontId="13" fillId="0" borderId="52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3" fillId="0" borderId="15" xfId="0" applyFont="1" applyBorder="1" applyAlignment="1">
      <alignment horizontal="left"/>
    </xf>
    <xf numFmtId="0" fontId="13" fillId="0" borderId="18" xfId="0" applyFont="1" applyBorder="1" applyAlignment="1">
      <alignment wrapText="1"/>
    </xf>
    <xf numFmtId="0" fontId="33" fillId="0" borderId="4" xfId="0" applyFont="1" applyBorder="1" applyAlignment="1">
      <alignment wrapText="1"/>
    </xf>
    <xf numFmtId="0" fontId="10" fillId="0" borderId="15" xfId="0" applyFont="1" applyBorder="1" applyAlignment="1">
      <alignment horizontal="left"/>
    </xf>
    <xf numFmtId="0" fontId="9" fillId="0" borderId="15" xfId="0" applyFont="1" applyBorder="1" applyAlignment="1">
      <alignment wrapText="1"/>
    </xf>
    <xf numFmtId="0" fontId="10" fillId="0" borderId="54" xfId="0" applyFont="1" applyBorder="1" applyAlignment="1">
      <alignment horizontal="right" vertical="center" wrapText="1"/>
    </xf>
    <xf numFmtId="0" fontId="31" fillId="0" borderId="0" xfId="0" applyFont="1" applyBorder="1" applyAlignment="1">
      <alignment horizontal="right"/>
    </xf>
    <xf numFmtId="0" fontId="21" fillId="0" borderId="66" xfId="0" applyFont="1" applyFill="1" applyBorder="1" applyAlignment="1">
      <alignment horizontal="center" vertical="center" wrapText="1"/>
    </xf>
    <xf numFmtId="0" fontId="21" fillId="0" borderId="31" xfId="0" applyFont="1" applyFill="1" applyBorder="1" applyAlignment="1">
      <alignment horizontal="center" vertical="center" wrapText="1"/>
    </xf>
    <xf numFmtId="2" fontId="30" fillId="0" borderId="0" xfId="0" applyNumberFormat="1" applyFont="1"/>
    <xf numFmtId="0" fontId="10" fillId="0" borderId="1" xfId="0" applyFont="1" applyBorder="1" applyAlignment="1">
      <alignment horizontal="right" wrapText="1"/>
    </xf>
    <xf numFmtId="0" fontId="10" fillId="0" borderId="1" xfId="0" applyFont="1" applyBorder="1" applyAlignment="1">
      <alignment horizontal="right"/>
    </xf>
    <xf numFmtId="0" fontId="33" fillId="0" borderId="4" xfId="0" applyFont="1" applyBorder="1" applyAlignment="1">
      <alignment vertical="center" wrapText="1"/>
    </xf>
    <xf numFmtId="0" fontId="0" fillId="0" borderId="14" xfId="0" applyBorder="1"/>
    <xf numFmtId="0" fontId="25" fillId="0" borderId="0" xfId="0" applyFont="1" applyAlignment="1">
      <alignment horizontal="center"/>
    </xf>
    <xf numFmtId="0" fontId="6" fillId="0" borderId="2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33" fillId="0" borderId="1" xfId="0" applyFont="1" applyBorder="1" applyAlignment="1"/>
    <xf numFmtId="2" fontId="33" fillId="0" borderId="15" xfId="0" applyNumberFormat="1" applyFont="1" applyBorder="1" applyAlignment="1"/>
    <xf numFmtId="0" fontId="25" fillId="0" borderId="0" xfId="0" applyFont="1" applyAlignment="1">
      <alignment horizontal="center"/>
    </xf>
    <xf numFmtId="0" fontId="26" fillId="0" borderId="37" xfId="0" applyFont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4" fillId="0" borderId="15" xfId="0" applyFont="1" applyBorder="1" applyAlignment="1">
      <alignment wrapText="1"/>
    </xf>
    <xf numFmtId="2" fontId="13" fillId="0" borderId="17" xfId="0" applyNumberFormat="1" applyFont="1" applyBorder="1" applyAlignment="1">
      <alignment wrapText="1"/>
    </xf>
    <xf numFmtId="2" fontId="13" fillId="0" borderId="1" xfId="0" applyNumberFormat="1" applyFont="1" applyBorder="1" applyAlignment="1">
      <alignment wrapText="1"/>
    </xf>
    <xf numFmtId="2" fontId="13" fillId="0" borderId="25" xfId="0" applyNumberFormat="1" applyFont="1" applyBorder="1" applyAlignment="1">
      <alignment wrapText="1"/>
    </xf>
    <xf numFmtId="2" fontId="13" fillId="0" borderId="5" xfId="0" applyNumberFormat="1" applyFont="1" applyBorder="1" applyAlignment="1">
      <alignment wrapText="1"/>
    </xf>
    <xf numFmtId="2" fontId="10" fillId="0" borderId="1" xfId="0" applyNumberFormat="1" applyFont="1" applyBorder="1" applyAlignment="1">
      <alignment wrapText="1"/>
    </xf>
    <xf numFmtId="0" fontId="13" fillId="0" borderId="65" xfId="0" applyFont="1" applyBorder="1" applyAlignment="1">
      <alignment horizontal="right" wrapText="1"/>
    </xf>
    <xf numFmtId="0" fontId="13" fillId="0" borderId="65" xfId="0" applyFont="1" applyFill="1" applyBorder="1" applyAlignment="1">
      <alignment horizontal="right" vertical="center" wrapText="1"/>
    </xf>
    <xf numFmtId="0" fontId="13" fillId="0" borderId="65" xfId="0" applyFont="1" applyFill="1" applyBorder="1" applyAlignment="1">
      <alignment horizontal="right" vertical="top" wrapText="1"/>
    </xf>
    <xf numFmtId="0" fontId="10" fillId="0" borderId="65" xfId="0" applyFont="1" applyBorder="1" applyAlignment="1">
      <alignment horizontal="right" wrapText="1"/>
    </xf>
    <xf numFmtId="2" fontId="13" fillId="0" borderId="1" xfId="0" applyNumberFormat="1" applyFont="1" applyBorder="1" applyAlignment="1">
      <alignment horizontal="right" wrapText="1"/>
    </xf>
    <xf numFmtId="2" fontId="13" fillId="0" borderId="1" xfId="0" applyNumberFormat="1" applyFont="1" applyFill="1" applyBorder="1" applyAlignment="1">
      <alignment horizontal="right" vertical="center" wrapText="1"/>
    </xf>
    <xf numFmtId="2" fontId="13" fillId="0" borderId="1" xfId="0" applyNumberFormat="1" applyFont="1" applyFill="1" applyBorder="1" applyAlignment="1">
      <alignment horizontal="right" vertical="top" wrapText="1"/>
    </xf>
    <xf numFmtId="2" fontId="10" fillId="0" borderId="1" xfId="0" applyNumberFormat="1" applyFont="1" applyBorder="1" applyAlignment="1">
      <alignment horizontal="right" wrapText="1"/>
    </xf>
    <xf numFmtId="0" fontId="13" fillId="0" borderId="65" xfId="0" applyFont="1" applyBorder="1" applyAlignment="1">
      <alignment horizontal="right"/>
    </xf>
    <xf numFmtId="0" fontId="10" fillId="0" borderId="65" xfId="0" applyFont="1" applyBorder="1" applyAlignment="1">
      <alignment horizontal="right"/>
    </xf>
    <xf numFmtId="0" fontId="13" fillId="0" borderId="65" xfId="0" applyFont="1" applyFill="1" applyBorder="1" applyAlignment="1">
      <alignment horizontal="right" vertical="center"/>
    </xf>
    <xf numFmtId="2" fontId="13" fillId="0" borderId="1" xfId="0" applyNumberFormat="1" applyFont="1" applyBorder="1" applyAlignment="1">
      <alignment horizontal="right"/>
    </xf>
    <xf numFmtId="2" fontId="10" fillId="0" borderId="1" xfId="0" applyNumberFormat="1" applyFont="1" applyBorder="1" applyAlignment="1">
      <alignment horizontal="right"/>
    </xf>
    <xf numFmtId="0" fontId="10" fillId="0" borderId="65" xfId="0" applyFont="1" applyBorder="1" applyAlignment="1">
      <alignment horizontal="right" vertical="center" wrapText="1"/>
    </xf>
    <xf numFmtId="0" fontId="9" fillId="0" borderId="65" xfId="0" applyFont="1" applyBorder="1" applyAlignment="1">
      <alignment horizontal="right" wrapText="1"/>
    </xf>
    <xf numFmtId="2" fontId="10" fillId="0" borderId="1" xfId="0" applyNumberFormat="1" applyFont="1" applyBorder="1" applyAlignment="1">
      <alignment horizontal="right" vertical="center" wrapText="1"/>
    </xf>
    <xf numFmtId="2" fontId="9" fillId="0" borderId="1" xfId="0" applyNumberFormat="1" applyFont="1" applyBorder="1" applyAlignment="1">
      <alignment horizontal="right" wrapText="1"/>
    </xf>
    <xf numFmtId="2" fontId="33" fillId="0" borderId="1" xfId="0" applyNumberFormat="1" applyFont="1" applyBorder="1" applyAlignment="1">
      <alignment wrapText="1"/>
    </xf>
    <xf numFmtId="2" fontId="9" fillId="0" borderId="1" xfId="0" applyNumberFormat="1" applyFont="1" applyBorder="1" applyAlignment="1">
      <alignment wrapText="1"/>
    </xf>
    <xf numFmtId="0" fontId="13" fillId="0" borderId="10" xfId="0" applyFont="1" applyBorder="1" applyAlignment="1">
      <alignment vertical="center" wrapText="1"/>
    </xf>
    <xf numFmtId="0" fontId="10" fillId="0" borderId="32" xfId="0" applyFont="1" applyBorder="1" applyAlignment="1">
      <alignment horizontal="left" vertical="center"/>
    </xf>
    <xf numFmtId="2" fontId="10" fillId="0" borderId="1" xfId="0" applyNumberFormat="1" applyFont="1" applyBorder="1" applyAlignment="1">
      <alignment vertical="center" wrapText="1"/>
    </xf>
    <xf numFmtId="0" fontId="10" fillId="0" borderId="55" xfId="0" applyFont="1" applyBorder="1" applyAlignment="1">
      <alignment horizontal="right" vertical="center"/>
    </xf>
    <xf numFmtId="2" fontId="13" fillId="0" borderId="1" xfId="0" applyNumberFormat="1" applyFont="1" applyFill="1" applyBorder="1" applyAlignment="1">
      <alignment horizontal="right" vertical="center"/>
    </xf>
    <xf numFmtId="0" fontId="13" fillId="0" borderId="29" xfId="0" applyFont="1" applyBorder="1" applyAlignment="1">
      <alignment wrapText="1"/>
    </xf>
    <xf numFmtId="0" fontId="13" fillId="0" borderId="43" xfId="0" applyFont="1" applyBorder="1" applyAlignment="1">
      <alignment wrapText="1"/>
    </xf>
    <xf numFmtId="0" fontId="13" fillId="0" borderId="40" xfId="0" applyFont="1" applyBorder="1" applyAlignment="1">
      <alignment wrapText="1"/>
    </xf>
    <xf numFmtId="0" fontId="13" fillId="0" borderId="45" xfId="0" applyFont="1" applyBorder="1" applyAlignment="1">
      <alignment wrapText="1"/>
    </xf>
    <xf numFmtId="0" fontId="4" fillId="0" borderId="40" xfId="0" applyFont="1" applyBorder="1" applyAlignment="1">
      <alignment wrapText="1"/>
    </xf>
    <xf numFmtId="0" fontId="10" fillId="0" borderId="40" xfId="0" applyFont="1" applyBorder="1" applyAlignment="1">
      <alignment wrapText="1"/>
    </xf>
    <xf numFmtId="0" fontId="13" fillId="0" borderId="44" xfId="0" applyFont="1" applyBorder="1" applyAlignment="1">
      <alignment wrapText="1"/>
    </xf>
    <xf numFmtId="0" fontId="9" fillId="0" borderId="40" xfId="0" applyFont="1" applyBorder="1" applyAlignment="1">
      <alignment wrapText="1"/>
    </xf>
    <xf numFmtId="0" fontId="33" fillId="0" borderId="65" xfId="0" applyFont="1" applyBorder="1" applyAlignment="1">
      <alignment horizontal="right" wrapText="1"/>
    </xf>
    <xf numFmtId="0" fontId="33" fillId="0" borderId="54" xfId="0" applyFont="1" applyBorder="1" applyAlignment="1">
      <alignment horizontal="right" wrapText="1"/>
    </xf>
    <xf numFmtId="0" fontId="13" fillId="0" borderId="48" xfId="0" applyFont="1" applyBorder="1" applyAlignment="1">
      <alignment horizontal="right" vertical="center" wrapText="1"/>
    </xf>
    <xf numFmtId="0" fontId="13" fillId="0" borderId="49" xfId="0" applyFont="1" applyBorder="1" applyAlignment="1">
      <alignment horizontal="right" vertical="center" wrapText="1"/>
    </xf>
    <xf numFmtId="0" fontId="13" fillId="0" borderId="65" xfId="0" applyFont="1" applyBorder="1" applyAlignment="1">
      <alignment horizontal="right" vertical="center" wrapText="1"/>
    </xf>
    <xf numFmtId="0" fontId="33" fillId="0" borderId="65" xfId="0" applyFont="1" applyBorder="1" applyAlignment="1">
      <alignment horizontal="right" vertical="center" wrapText="1"/>
    </xf>
    <xf numFmtId="0" fontId="33" fillId="0" borderId="54" xfId="0" applyFont="1" applyBorder="1" applyAlignment="1">
      <alignment horizontal="right" vertical="center" wrapText="1"/>
    </xf>
    <xf numFmtId="0" fontId="10" fillId="0" borderId="67" xfId="0" applyFont="1" applyBorder="1" applyAlignment="1">
      <alignment horizontal="right" vertical="center"/>
    </xf>
    <xf numFmtId="1" fontId="0" fillId="0" borderId="68" xfId="0" applyNumberFormat="1" applyFont="1" applyBorder="1" applyAlignment="1"/>
    <xf numFmtId="0" fontId="0" fillId="2" borderId="63" xfId="0" applyFont="1" applyFill="1" applyBorder="1" applyAlignment="1"/>
    <xf numFmtId="0" fontId="0" fillId="2" borderId="71" xfId="0" applyFont="1" applyFill="1" applyBorder="1" applyAlignment="1"/>
    <xf numFmtId="0" fontId="21" fillId="2" borderId="72" xfId="0" applyFont="1" applyFill="1" applyBorder="1" applyAlignment="1">
      <alignment horizontal="left" vertical="center"/>
    </xf>
    <xf numFmtId="0" fontId="0" fillId="0" borderId="73" xfId="0" applyFont="1" applyBorder="1" applyAlignment="1"/>
    <xf numFmtId="0" fontId="0" fillId="0" borderId="63" xfId="0" applyFont="1" applyBorder="1" applyAlignment="1"/>
    <xf numFmtId="0" fontId="21" fillId="2" borderId="72" xfId="0" applyFont="1" applyFill="1" applyBorder="1" applyAlignment="1">
      <alignment horizontal="left"/>
    </xf>
    <xf numFmtId="0" fontId="0" fillId="2" borderId="73" xfId="0" applyFont="1" applyFill="1" applyBorder="1" applyAlignment="1"/>
    <xf numFmtId="0" fontId="0" fillId="2" borderId="68" xfId="0" applyFont="1" applyFill="1" applyBorder="1" applyAlignment="1">
      <alignment vertical="center"/>
    </xf>
    <xf numFmtId="0" fontId="0" fillId="2" borderId="63" xfId="0" applyFont="1" applyFill="1" applyBorder="1" applyAlignment="1">
      <alignment vertical="center"/>
    </xf>
    <xf numFmtId="0" fontId="0" fillId="0" borderId="63" xfId="0" applyFont="1" applyBorder="1" applyAlignment="1">
      <alignment vertical="center"/>
    </xf>
    <xf numFmtId="0" fontId="0" fillId="2" borderId="69" xfId="0" applyFont="1" applyFill="1" applyBorder="1" applyAlignment="1">
      <alignment vertical="center"/>
    </xf>
    <xf numFmtId="0" fontId="13" fillId="0" borderId="64" xfId="0" applyFont="1" applyBorder="1" applyAlignment="1">
      <alignment horizontal="right" wrapText="1"/>
    </xf>
    <xf numFmtId="0" fontId="10" fillId="0" borderId="70" xfId="0" applyFont="1" applyBorder="1" applyAlignment="1">
      <alignment horizontal="right" wrapText="1"/>
    </xf>
    <xf numFmtId="0" fontId="10" fillId="0" borderId="56" xfId="0" applyFont="1" applyBorder="1" applyAlignment="1">
      <alignment horizontal="right" wrapText="1"/>
    </xf>
    <xf numFmtId="0" fontId="13" fillId="0" borderId="48" xfId="0" applyFont="1" applyBorder="1" applyAlignment="1">
      <alignment horizontal="right" wrapText="1"/>
    </xf>
    <xf numFmtId="0" fontId="13" fillId="0" borderId="67" xfId="0" applyFont="1" applyBorder="1" applyAlignment="1">
      <alignment horizontal="right" wrapText="1"/>
    </xf>
    <xf numFmtId="2" fontId="13" fillId="0" borderId="3" xfId="0" applyNumberFormat="1" applyFont="1" applyBorder="1" applyAlignment="1">
      <alignment horizontal="right" wrapText="1"/>
    </xf>
    <xf numFmtId="2" fontId="21" fillId="0" borderId="35" xfId="0" applyNumberFormat="1" applyFont="1" applyFill="1" applyBorder="1" applyAlignment="1">
      <alignment horizontal="left" vertical="center" wrapText="1"/>
    </xf>
    <xf numFmtId="2" fontId="13" fillId="0" borderId="5" xfId="0" applyNumberFormat="1" applyFont="1" applyBorder="1" applyAlignment="1">
      <alignment horizontal="right" wrapText="1"/>
    </xf>
    <xf numFmtId="2" fontId="13" fillId="0" borderId="8" xfId="0" applyNumberFormat="1" applyFont="1" applyBorder="1" applyAlignment="1">
      <alignment horizontal="right" wrapText="1"/>
    </xf>
    <xf numFmtId="2" fontId="10" fillId="0" borderId="2" xfId="0" applyNumberFormat="1" applyFont="1" applyBorder="1" applyAlignment="1">
      <alignment horizontal="right" wrapText="1"/>
    </xf>
    <xf numFmtId="2" fontId="10" fillId="0" borderId="7" xfId="0" applyNumberFormat="1" applyFont="1" applyBorder="1" applyAlignment="1">
      <alignment horizontal="right" wrapText="1"/>
    </xf>
    <xf numFmtId="2" fontId="21" fillId="0" borderId="35" xfId="0" applyNumberFormat="1" applyFont="1" applyBorder="1" applyAlignment="1">
      <alignment horizontal="left" vertical="center" wrapText="1"/>
    </xf>
    <xf numFmtId="2" fontId="10" fillId="0" borderId="3" xfId="0" applyNumberFormat="1" applyFont="1" applyBorder="1" applyAlignment="1">
      <alignment horizontal="right" wrapText="1"/>
    </xf>
    <xf numFmtId="2" fontId="13" fillId="0" borderId="3" xfId="0" applyNumberFormat="1" applyFont="1" applyFill="1" applyBorder="1" applyAlignment="1">
      <alignment horizontal="right" vertical="top" wrapText="1"/>
    </xf>
    <xf numFmtId="2" fontId="13" fillId="0" borderId="3" xfId="0" applyNumberFormat="1" applyFont="1" applyFill="1" applyBorder="1" applyAlignment="1">
      <alignment horizontal="right" vertical="center" wrapText="1"/>
    </xf>
    <xf numFmtId="2" fontId="13" fillId="0" borderId="3" xfId="0" applyNumberFormat="1" applyFont="1" applyBorder="1" applyAlignment="1">
      <alignment horizontal="right"/>
    </xf>
    <xf numFmtId="2" fontId="10" fillId="0" borderId="3" xfId="0" applyNumberFormat="1" applyFont="1" applyBorder="1" applyAlignment="1">
      <alignment horizontal="right"/>
    </xf>
    <xf numFmtId="2" fontId="13" fillId="0" borderId="3" xfId="0" applyNumberFormat="1" applyFont="1" applyFill="1" applyBorder="1" applyAlignment="1">
      <alignment horizontal="right" vertical="center"/>
    </xf>
    <xf numFmtId="2" fontId="21" fillId="0" borderId="35" xfId="0" applyNumberFormat="1" applyFont="1" applyFill="1" applyBorder="1" applyAlignment="1">
      <alignment horizontal="left" vertical="center"/>
    </xf>
    <xf numFmtId="2" fontId="9" fillId="0" borderId="3" xfId="0" applyNumberFormat="1" applyFont="1" applyBorder="1" applyAlignment="1">
      <alignment horizontal="right" wrapText="1"/>
    </xf>
    <xf numFmtId="2" fontId="10" fillId="0" borderId="3" xfId="0" applyNumberFormat="1" applyFont="1" applyBorder="1" applyAlignment="1">
      <alignment horizontal="right" vertical="center" wrapText="1"/>
    </xf>
    <xf numFmtId="2" fontId="13" fillId="0" borderId="1" xfId="0" applyNumberFormat="1" applyFont="1" applyBorder="1" applyAlignment="1">
      <alignment horizontal="right" vertical="center" wrapText="1"/>
    </xf>
    <xf numFmtId="2" fontId="13" fillId="0" borderId="3" xfId="0" applyNumberFormat="1" applyFont="1" applyBorder="1" applyAlignment="1">
      <alignment horizontal="right" vertical="center" wrapText="1"/>
    </xf>
    <xf numFmtId="2" fontId="33" fillId="0" borderId="1" xfId="0" applyNumberFormat="1" applyFont="1" applyBorder="1" applyAlignment="1">
      <alignment horizontal="right" vertical="center" wrapText="1"/>
    </xf>
    <xf numFmtId="2" fontId="33" fillId="0" borderId="3" xfId="0" applyNumberFormat="1" applyFont="1" applyBorder="1" applyAlignment="1">
      <alignment horizontal="right" vertical="center" wrapText="1"/>
    </xf>
    <xf numFmtId="2" fontId="13" fillId="0" borderId="25" xfId="0" applyNumberFormat="1" applyFont="1" applyBorder="1" applyAlignment="1">
      <alignment horizontal="right" wrapText="1"/>
    </xf>
    <xf numFmtId="2" fontId="13" fillId="0" borderId="11" xfId="0" applyNumberFormat="1" applyFont="1" applyBorder="1" applyAlignment="1">
      <alignment horizontal="right" wrapText="1"/>
    </xf>
    <xf numFmtId="2" fontId="13" fillId="0" borderId="17" xfId="0" applyNumberFormat="1" applyFont="1" applyBorder="1" applyAlignment="1">
      <alignment horizontal="right" wrapText="1"/>
    </xf>
    <xf numFmtId="2" fontId="13" fillId="0" borderId="31" xfId="0" applyNumberFormat="1" applyFont="1" applyBorder="1" applyAlignment="1">
      <alignment horizontal="right" wrapText="1"/>
    </xf>
    <xf numFmtId="1" fontId="0" fillId="2" borderId="68" xfId="0" applyNumberFormat="1" applyFont="1" applyFill="1" applyBorder="1" applyAlignment="1"/>
    <xf numFmtId="1" fontId="0" fillId="0" borderId="71" xfId="0" applyNumberFormat="1" applyFont="1" applyBorder="1" applyAlignment="1"/>
    <xf numFmtId="0" fontId="0" fillId="2" borderId="68" xfId="0" applyFont="1" applyFill="1" applyBorder="1" applyAlignment="1"/>
    <xf numFmtId="0" fontId="0" fillId="0" borderId="68" xfId="0" applyFont="1" applyBorder="1" applyAlignment="1"/>
    <xf numFmtId="0" fontId="0" fillId="0" borderId="71" xfId="0" applyFont="1" applyBorder="1" applyAlignment="1"/>
    <xf numFmtId="0" fontId="0" fillId="2" borderId="63" xfId="0" applyFont="1" applyFill="1" applyBorder="1" applyAlignment="1">
      <alignment horizontal="right"/>
    </xf>
    <xf numFmtId="0" fontId="0" fillId="0" borderId="69" xfId="0" applyFont="1" applyBorder="1"/>
    <xf numFmtId="0" fontId="3" fillId="0" borderId="1" xfId="0" applyFont="1" applyBorder="1" applyAlignment="1">
      <alignment wrapText="1"/>
    </xf>
    <xf numFmtId="0" fontId="3" fillId="0" borderId="25" xfId="0" applyFont="1" applyBorder="1" applyAlignment="1">
      <alignment wrapText="1"/>
    </xf>
    <xf numFmtId="0" fontId="3" fillId="0" borderId="5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5" xfId="0" applyFont="1" applyBorder="1" applyAlignment="1">
      <alignment wrapText="1"/>
    </xf>
    <xf numFmtId="0" fontId="3" fillId="0" borderId="1" xfId="0" applyFont="1" applyBorder="1" applyAlignment="1"/>
    <xf numFmtId="0" fontId="22" fillId="0" borderId="20" xfId="0" applyFont="1" applyBorder="1"/>
    <xf numFmtId="0" fontId="13" fillId="0" borderId="29" xfId="0" applyFont="1" applyBorder="1" applyAlignment="1">
      <alignment horizontal="right" wrapText="1"/>
    </xf>
    <xf numFmtId="0" fontId="13" fillId="0" borderId="43" xfId="0" applyFont="1" applyBorder="1" applyAlignment="1">
      <alignment horizontal="right" wrapText="1"/>
    </xf>
    <xf numFmtId="0" fontId="13" fillId="0" borderId="40" xfId="0" applyFont="1" applyBorder="1" applyAlignment="1">
      <alignment horizontal="right" wrapText="1"/>
    </xf>
    <xf numFmtId="0" fontId="10" fillId="0" borderId="43" xfId="0" applyFont="1" applyBorder="1" applyAlignment="1">
      <alignment horizontal="right" wrapText="1"/>
    </xf>
    <xf numFmtId="0" fontId="13" fillId="0" borderId="45" xfId="0" applyFont="1" applyBorder="1" applyAlignment="1">
      <alignment horizontal="right" wrapText="1"/>
    </xf>
    <xf numFmtId="0" fontId="10" fillId="0" borderId="40" xfId="0" applyFont="1" applyBorder="1" applyAlignment="1">
      <alignment horizontal="right" wrapText="1"/>
    </xf>
    <xf numFmtId="0" fontId="13" fillId="0" borderId="44" xfId="0" applyFont="1" applyBorder="1" applyAlignment="1">
      <alignment horizontal="right" wrapText="1"/>
    </xf>
    <xf numFmtId="0" fontId="10" fillId="0" borderId="40" xfId="0" applyFont="1" applyBorder="1" applyAlignment="1">
      <alignment horizontal="right"/>
    </xf>
    <xf numFmtId="0" fontId="2" fillId="0" borderId="15" xfId="0" applyFont="1" applyBorder="1" applyAlignment="1">
      <alignment wrapText="1"/>
    </xf>
    <xf numFmtId="0" fontId="2" fillId="0" borderId="15" xfId="0" applyFont="1" applyBorder="1" applyAlignment="1">
      <alignment horizontal="left"/>
    </xf>
    <xf numFmtId="0" fontId="2" fillId="0" borderId="18" xfId="0" applyFont="1" applyBorder="1" applyAlignment="1">
      <alignment wrapText="1"/>
    </xf>
    <xf numFmtId="0" fontId="2" fillId="0" borderId="26" xfId="0" applyFont="1" applyBorder="1" applyAlignment="1">
      <alignment wrapText="1"/>
    </xf>
    <xf numFmtId="0" fontId="13" fillId="0" borderId="15" xfId="0" applyFont="1" applyFill="1" applyBorder="1" applyAlignment="1">
      <alignment horizontal="left" vertical="center" wrapText="1"/>
    </xf>
    <xf numFmtId="0" fontId="2" fillId="0" borderId="13" xfId="0" applyFont="1" applyBorder="1" applyAlignment="1">
      <alignment wrapText="1"/>
    </xf>
    <xf numFmtId="0" fontId="33" fillId="0" borderId="26" xfId="0" applyFont="1" applyBorder="1" applyAlignment="1">
      <alignment wrapText="1"/>
    </xf>
    <xf numFmtId="0" fontId="10" fillId="0" borderId="52" xfId="0" applyFont="1" applyBorder="1" applyAlignment="1">
      <alignment horizontal="left"/>
    </xf>
    <xf numFmtId="0" fontId="33" fillId="0" borderId="29" xfId="0" applyFont="1" applyBorder="1" applyAlignment="1">
      <alignment wrapText="1"/>
    </xf>
    <xf numFmtId="0" fontId="13" fillId="0" borderId="40" xfId="0" applyFont="1" applyBorder="1" applyAlignment="1">
      <alignment horizontal="right"/>
    </xf>
    <xf numFmtId="0" fontId="13" fillId="0" borderId="40" xfId="0" applyFont="1" applyFill="1" applyBorder="1" applyAlignment="1">
      <alignment horizontal="right" vertical="center" wrapText="1"/>
    </xf>
    <xf numFmtId="0" fontId="10" fillId="0" borderId="45" xfId="0" applyFont="1" applyBorder="1" applyAlignment="1">
      <alignment horizontal="right"/>
    </xf>
    <xf numFmtId="0" fontId="13" fillId="0" borderId="54" xfId="0" applyFont="1" applyFill="1" applyBorder="1" applyAlignment="1">
      <alignment vertical="center"/>
    </xf>
    <xf numFmtId="2" fontId="13" fillId="0" borderId="50" xfId="0" applyNumberFormat="1" applyFont="1" applyBorder="1" applyAlignment="1">
      <alignment horizontal="right" wrapText="1"/>
    </xf>
    <xf numFmtId="2" fontId="4" fillId="0" borderId="1" xfId="0" applyNumberFormat="1" applyFont="1" applyBorder="1" applyAlignment="1">
      <alignment wrapText="1"/>
    </xf>
    <xf numFmtId="2" fontId="13" fillId="0" borderId="50" xfId="0" applyNumberFormat="1" applyFont="1" applyBorder="1" applyAlignment="1">
      <alignment wrapText="1"/>
    </xf>
    <xf numFmtId="2" fontId="10" fillId="0" borderId="5" xfId="0" applyNumberFormat="1" applyFont="1" applyBorder="1" applyAlignment="1">
      <alignment horizontal="right" wrapText="1"/>
    </xf>
    <xf numFmtId="2" fontId="33" fillId="0" borderId="25" xfId="0" applyNumberFormat="1" applyFont="1" applyBorder="1" applyAlignment="1">
      <alignment wrapText="1"/>
    </xf>
    <xf numFmtId="0" fontId="2" fillId="0" borderId="52" xfId="0" applyFont="1" applyBorder="1" applyAlignment="1">
      <alignment wrapText="1"/>
    </xf>
    <xf numFmtId="0" fontId="10" fillId="0" borderId="43" xfId="0" applyFont="1" applyBorder="1" applyAlignment="1">
      <alignment vertical="center" wrapText="1"/>
    </xf>
    <xf numFmtId="2" fontId="10" fillId="0" borderId="5" xfId="0" applyNumberFormat="1" applyFont="1" applyBorder="1" applyAlignment="1">
      <alignment vertical="center" wrapText="1"/>
    </xf>
    <xf numFmtId="0" fontId="13" fillId="0" borderId="5" xfId="0" applyFont="1" applyBorder="1" applyAlignment="1">
      <alignment vertical="center"/>
    </xf>
    <xf numFmtId="0" fontId="10" fillId="0" borderId="25" xfId="0" applyFont="1" applyBorder="1" applyAlignment="1"/>
    <xf numFmtId="0" fontId="2" fillId="0" borderId="13" xfId="0" applyFont="1" applyBorder="1" applyAlignment="1">
      <alignment vertical="center" wrapText="1"/>
    </xf>
    <xf numFmtId="1" fontId="13" fillId="0" borderId="49" xfId="0" applyNumberFormat="1" applyFont="1" applyFill="1" applyBorder="1"/>
    <xf numFmtId="2" fontId="33" fillId="0" borderId="1" xfId="0" applyNumberFormat="1" applyFont="1" applyBorder="1" applyAlignment="1">
      <alignment horizontal="right" wrapText="1"/>
    </xf>
    <xf numFmtId="2" fontId="13" fillId="0" borderId="25" xfId="0" applyNumberFormat="1" applyFont="1" applyBorder="1" applyAlignment="1">
      <alignment horizontal="right" vertical="center" wrapText="1"/>
    </xf>
    <xf numFmtId="2" fontId="10" fillId="0" borderId="17" xfId="0" applyNumberFormat="1" applyFont="1" applyBorder="1" applyAlignment="1">
      <alignment horizontal="right" vertical="center"/>
    </xf>
    <xf numFmtId="2" fontId="31" fillId="0" borderId="2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left"/>
    </xf>
    <xf numFmtId="0" fontId="1" fillId="0" borderId="17" xfId="0" applyFont="1" applyBorder="1" applyAlignment="1">
      <alignment wrapText="1"/>
    </xf>
    <xf numFmtId="0" fontId="1" fillId="0" borderId="2" xfId="0" applyFont="1" applyBorder="1" applyAlignment="1">
      <alignment wrapText="1"/>
    </xf>
    <xf numFmtId="2" fontId="21" fillId="0" borderId="1" xfId="0" applyNumberFormat="1" applyFont="1" applyBorder="1" applyAlignment="1">
      <alignment vertical="top"/>
    </xf>
    <xf numFmtId="0" fontId="1" fillId="0" borderId="1" xfId="0" applyFont="1" applyBorder="1" applyAlignment="1"/>
    <xf numFmtId="0" fontId="3" fillId="0" borderId="17" xfId="0" applyFont="1" applyBorder="1" applyAlignment="1">
      <alignment wrapText="1"/>
    </xf>
    <xf numFmtId="0" fontId="33" fillId="0" borderId="2" xfId="0" applyFont="1" applyBorder="1" applyAlignment="1"/>
    <xf numFmtId="2" fontId="33" fillId="0" borderId="28" xfId="0" applyNumberFormat="1" applyFont="1" applyBorder="1" applyAlignment="1"/>
    <xf numFmtId="0" fontId="21" fillId="0" borderId="30" xfId="0" applyFont="1" applyBorder="1" applyAlignment="1">
      <alignment horizontal="center" vertical="center" wrapText="1"/>
    </xf>
    <xf numFmtId="0" fontId="21" fillId="0" borderId="53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21" fillId="0" borderId="47" xfId="0" applyFont="1" applyFill="1" applyBorder="1" applyAlignment="1">
      <alignment horizontal="center" vertical="center" wrapText="1"/>
    </xf>
    <xf numFmtId="0" fontId="21" fillId="0" borderId="51" xfId="0" applyFont="1" applyFill="1" applyBorder="1" applyAlignment="1">
      <alignment horizontal="center" vertical="center" wrapText="1"/>
    </xf>
    <xf numFmtId="0" fontId="21" fillId="0" borderId="48" xfId="0" applyFont="1" applyBorder="1" applyAlignment="1">
      <alignment horizontal="center"/>
    </xf>
    <xf numFmtId="0" fontId="21" fillId="0" borderId="29" xfId="0" applyFont="1" applyBorder="1" applyAlignment="1">
      <alignment horizontal="center"/>
    </xf>
    <xf numFmtId="0" fontId="21" fillId="0" borderId="49" xfId="0" applyFont="1" applyBorder="1" applyAlignment="1">
      <alignment horizontal="center"/>
    </xf>
    <xf numFmtId="0" fontId="26" fillId="0" borderId="19" xfId="0" applyFont="1" applyBorder="1" applyAlignment="1">
      <alignment horizontal="center" vertical="center"/>
    </xf>
    <xf numFmtId="0" fontId="26" fillId="0" borderId="22" xfId="0" applyFont="1" applyBorder="1" applyAlignment="1">
      <alignment horizontal="center" vertical="center"/>
    </xf>
    <xf numFmtId="0" fontId="25" fillId="0" borderId="0" xfId="0" applyFont="1" applyAlignment="1">
      <alignment horizontal="center"/>
    </xf>
    <xf numFmtId="0" fontId="26" fillId="0" borderId="36" xfId="0" applyFont="1" applyBorder="1" applyAlignment="1">
      <alignment horizontal="center"/>
    </xf>
    <xf numFmtId="0" fontId="26" fillId="0" borderId="37" xfId="0" applyFont="1" applyBorder="1" applyAlignment="1">
      <alignment horizontal="center"/>
    </xf>
    <xf numFmtId="0" fontId="26" fillId="0" borderId="9" xfId="0" applyFont="1" applyBorder="1" applyAlignment="1">
      <alignment horizontal="center" vertical="center"/>
    </xf>
    <xf numFmtId="0" fontId="26" fillId="0" borderId="50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 wrapText="1"/>
    </xf>
    <xf numFmtId="0" fontId="26" fillId="0" borderId="52" xfId="0" applyFont="1" applyBorder="1" applyAlignment="1">
      <alignment horizontal="center" vertical="center" wrapText="1"/>
    </xf>
    <xf numFmtId="0" fontId="26" fillId="0" borderId="39" xfId="0" applyFont="1" applyBorder="1" applyAlignment="1">
      <alignment horizontal="center" vertical="center" wrapText="1"/>
    </xf>
    <xf numFmtId="0" fontId="26" fillId="0" borderId="36" xfId="0" applyFont="1" applyBorder="1" applyAlignment="1">
      <alignment horizontal="center" vertical="center" wrapText="1"/>
    </xf>
    <xf numFmtId="0" fontId="26" fillId="0" borderId="37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right" vertical="top" wrapText="1"/>
    </xf>
    <xf numFmtId="0" fontId="21" fillId="0" borderId="0" xfId="0" applyFont="1" applyAlignment="1">
      <alignment horizontal="right"/>
    </xf>
    <xf numFmtId="0" fontId="21" fillId="0" borderId="0" xfId="0" applyFont="1" applyBorder="1" applyAlignment="1">
      <alignment horizontal="right"/>
    </xf>
    <xf numFmtId="0" fontId="21" fillId="0" borderId="9" xfId="0" applyFont="1" applyBorder="1" applyAlignment="1">
      <alignment horizontal="center" vertical="center" wrapText="1"/>
    </xf>
    <xf numFmtId="0" fontId="21" fillId="0" borderId="50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/>
    </xf>
    <xf numFmtId="0" fontId="21" fillId="0" borderId="50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top"/>
    </xf>
    <xf numFmtId="0" fontId="18" fillId="0" borderId="29" xfId="0" applyFont="1" applyBorder="1" applyAlignment="1">
      <alignment horizontal="center" vertical="top"/>
    </xf>
    <xf numFmtId="0" fontId="18" fillId="0" borderId="11" xfId="0" applyFont="1" applyBorder="1" applyAlignment="1">
      <alignment horizontal="center" vertical="top"/>
    </xf>
    <xf numFmtId="0" fontId="27" fillId="0" borderId="30" xfId="0" applyFont="1" applyBorder="1" applyAlignment="1">
      <alignment horizontal="center" vertical="center" wrapText="1"/>
    </xf>
    <xf numFmtId="0" fontId="27" fillId="0" borderId="53" xfId="0" applyFont="1" applyBorder="1" applyAlignment="1">
      <alignment horizontal="center" vertical="center" wrapText="1"/>
    </xf>
    <xf numFmtId="0" fontId="32" fillId="0" borderId="72" xfId="0" applyFont="1" applyBorder="1" applyAlignment="1">
      <alignment horizontal="center" vertical="center" wrapText="1"/>
    </xf>
    <xf numFmtId="0" fontId="22" fillId="0" borderId="68" xfId="0" applyNumberFormat="1" applyFont="1" applyBorder="1"/>
    <xf numFmtId="0" fontId="22" fillId="0" borderId="63" xfId="0" applyNumberFormat="1" applyFont="1" applyBorder="1"/>
    <xf numFmtId="0" fontId="22" fillId="0" borderId="63" xfId="0" applyNumberFormat="1" applyFont="1" applyBorder="1" applyAlignment="1">
      <alignment vertical="center"/>
    </xf>
    <xf numFmtId="0" fontId="22" fillId="0" borderId="42" xfId="0" applyNumberFormat="1" applyFont="1" applyBorder="1"/>
    <xf numFmtId="0" fontId="22" fillId="0" borderId="73" xfId="0" applyNumberFormat="1" applyFont="1" applyBorder="1"/>
    <xf numFmtId="0" fontId="22" fillId="0" borderId="71" xfId="0" applyNumberFormat="1" applyFont="1" applyBorder="1"/>
    <xf numFmtId="0" fontId="22" fillId="0" borderId="69" xfId="0" applyNumberFormat="1" applyFont="1" applyBorder="1"/>
    <xf numFmtId="0" fontId="22" fillId="0" borderId="74" xfId="0" applyNumberFormat="1" applyFont="1" applyBorder="1"/>
    <xf numFmtId="0" fontId="21" fillId="0" borderId="72" xfId="0" applyFont="1" applyBorder="1" applyAlignment="1">
      <alignment horizontal="center"/>
    </xf>
    <xf numFmtId="2" fontId="29" fillId="0" borderId="0" xfId="0" applyNumberFormat="1" applyFont="1" applyBorder="1" applyAlignment="1">
      <alignment horizontal="right" vertical="center"/>
    </xf>
    <xf numFmtId="2" fontId="13" fillId="0" borderId="43" xfId="0" applyNumberFormat="1" applyFont="1" applyBorder="1" applyAlignment="1">
      <alignment horizontal="right" wrapText="1"/>
    </xf>
    <xf numFmtId="2" fontId="13" fillId="0" borderId="40" xfId="0" applyNumberFormat="1" applyFont="1" applyBorder="1" applyAlignment="1">
      <alignment horizontal="right" wrapText="1"/>
    </xf>
    <xf numFmtId="2" fontId="10" fillId="0" borderId="43" xfId="0" applyNumberFormat="1" applyFont="1" applyBorder="1" applyAlignment="1">
      <alignment horizontal="right" vertical="center" wrapText="1"/>
    </xf>
    <xf numFmtId="2" fontId="10" fillId="0" borderId="40" xfId="0" applyNumberFormat="1" applyFont="1" applyBorder="1" applyAlignment="1">
      <alignment horizontal="right" wrapText="1"/>
    </xf>
    <xf numFmtId="2" fontId="13" fillId="0" borderId="45" xfId="0" applyNumberFormat="1" applyFont="1" applyBorder="1" applyAlignment="1">
      <alignment horizontal="right" wrapText="1"/>
    </xf>
    <xf numFmtId="2" fontId="13" fillId="0" borderId="29" xfId="0" applyNumberFormat="1" applyFont="1" applyBorder="1" applyAlignment="1">
      <alignment horizontal="right" wrapText="1"/>
    </xf>
    <xf numFmtId="2" fontId="13" fillId="0" borderId="40" xfId="0" applyNumberFormat="1" applyFont="1" applyBorder="1" applyAlignment="1">
      <alignment horizontal="right"/>
    </xf>
    <xf numFmtId="2" fontId="4" fillId="0" borderId="40" xfId="0" applyNumberFormat="1" applyFont="1" applyBorder="1" applyAlignment="1">
      <alignment horizontal="right" wrapText="1"/>
    </xf>
    <xf numFmtId="2" fontId="9" fillId="0" borderId="40" xfId="0" applyNumberFormat="1" applyFont="1" applyBorder="1" applyAlignment="1">
      <alignment horizontal="right" wrapText="1"/>
    </xf>
    <xf numFmtId="2" fontId="13" fillId="0" borderId="44" xfId="0" applyNumberFormat="1" applyFont="1" applyBorder="1" applyAlignment="1">
      <alignment horizontal="right" wrapText="1"/>
    </xf>
    <xf numFmtId="2" fontId="10" fillId="0" borderId="43" xfId="0" applyNumberFormat="1" applyFont="1" applyBorder="1" applyAlignment="1">
      <alignment horizontal="right" wrapText="1"/>
    </xf>
    <xf numFmtId="2" fontId="33" fillId="0" borderId="29" xfId="0" applyNumberFormat="1" applyFont="1" applyBorder="1" applyAlignment="1">
      <alignment horizontal="right" wrapText="1"/>
    </xf>
    <xf numFmtId="2" fontId="10" fillId="0" borderId="45" xfId="0" applyNumberFormat="1" applyFont="1" applyBorder="1" applyAlignment="1">
      <alignment horizontal="right"/>
    </xf>
    <xf numFmtId="2" fontId="10" fillId="0" borderId="40" xfId="0" applyNumberFormat="1" applyFont="1" applyBorder="1" applyAlignment="1">
      <alignment horizontal="right"/>
    </xf>
    <xf numFmtId="2" fontId="13" fillId="0" borderId="40" xfId="0" applyNumberFormat="1" applyFont="1" applyFill="1" applyBorder="1" applyAlignment="1">
      <alignment horizontal="right" vertical="center" wrapText="1"/>
    </xf>
    <xf numFmtId="2" fontId="10" fillId="0" borderId="50" xfId="0" applyNumberFormat="1" applyFont="1" applyBorder="1" applyAlignment="1">
      <alignment horizontal="right"/>
    </xf>
    <xf numFmtId="0" fontId="23" fillId="0" borderId="22" xfId="0" applyFont="1" applyBorder="1"/>
    <xf numFmtId="2" fontId="22" fillId="0" borderId="11" xfId="0" applyNumberFormat="1" applyFont="1" applyBorder="1"/>
    <xf numFmtId="2" fontId="22" fillId="0" borderId="8" xfId="0" applyNumberFormat="1" applyFont="1" applyBorder="1"/>
    <xf numFmtId="2" fontId="22" fillId="0" borderId="3" xfId="0" applyNumberFormat="1" applyFont="1" applyBorder="1"/>
    <xf numFmtId="2" fontId="22" fillId="0" borderId="46" xfId="0" applyNumberFormat="1" applyFont="1" applyBorder="1"/>
    <xf numFmtId="2" fontId="23" fillId="0" borderId="11" xfId="0" applyNumberFormat="1" applyFont="1" applyBorder="1"/>
    <xf numFmtId="2" fontId="23" fillId="0" borderId="3" xfId="0" applyNumberFormat="1" applyFont="1" applyBorder="1"/>
    <xf numFmtId="2" fontId="23" fillId="0" borderId="31" xfId="0" applyNumberFormat="1" applyFont="1" applyBorder="1"/>
    <xf numFmtId="2" fontId="23" fillId="0" borderId="8" xfId="0" applyNumberFormat="1" applyFont="1" applyBorder="1"/>
    <xf numFmtId="2" fontId="23" fillId="0" borderId="46" xfId="0" applyNumberFormat="1" applyFont="1" applyBorder="1"/>
    <xf numFmtId="2" fontId="22" fillId="0" borderId="49" xfId="0" applyNumberFormat="1" applyFont="1" applyBorder="1" applyAlignment="1">
      <alignment horizontal="right"/>
    </xf>
    <xf numFmtId="2" fontId="22" fillId="0" borderId="59" xfId="0" applyNumberFormat="1" applyFont="1" applyBorder="1" applyAlignment="1">
      <alignment horizontal="right"/>
    </xf>
    <xf numFmtId="2" fontId="22" fillId="0" borderId="54" xfId="0" applyNumberFormat="1" applyFont="1" applyBorder="1" applyAlignment="1">
      <alignment horizontal="right"/>
    </xf>
    <xf numFmtId="2" fontId="22" fillId="0" borderId="53" xfId="0" applyNumberFormat="1" applyFont="1" applyBorder="1" applyAlignment="1">
      <alignment horizontal="right"/>
    </xf>
    <xf numFmtId="2" fontId="23" fillId="0" borderId="49" xfId="0" applyNumberFormat="1" applyFont="1" applyBorder="1" applyAlignment="1">
      <alignment horizontal="right"/>
    </xf>
    <xf numFmtId="2" fontId="23" fillId="0" borderId="54" xfId="0" applyNumberFormat="1" applyFont="1" applyBorder="1" applyAlignment="1">
      <alignment horizontal="right"/>
    </xf>
    <xf numFmtId="2" fontId="23" fillId="0" borderId="55" xfId="0" applyNumberFormat="1" applyFont="1" applyBorder="1" applyAlignment="1">
      <alignment horizontal="right"/>
    </xf>
    <xf numFmtId="2" fontId="23" fillId="0" borderId="59" xfId="0" applyNumberFormat="1" applyFont="1" applyBorder="1" applyAlignment="1">
      <alignment horizontal="right"/>
    </xf>
    <xf numFmtId="2" fontId="23" fillId="0" borderId="53" xfId="0" applyNumberFormat="1" applyFont="1" applyBorder="1" applyAlignment="1">
      <alignment horizontal="right"/>
    </xf>
    <xf numFmtId="2" fontId="21" fillId="0" borderId="0" xfId="0" applyNumberFormat="1" applyFont="1"/>
    <xf numFmtId="2" fontId="31" fillId="0" borderId="35" xfId="0" applyNumberFormat="1" applyFont="1" applyFill="1" applyBorder="1" applyAlignment="1">
      <alignment horizontal="center" vertical="center" wrapText="1"/>
    </xf>
    <xf numFmtId="2" fontId="33" fillId="0" borderId="3" xfId="0" applyNumberFormat="1" applyFont="1" applyBorder="1" applyAlignment="1">
      <alignment horizontal="right" wrapText="1"/>
    </xf>
    <xf numFmtId="2" fontId="13" fillId="0" borderId="11" xfId="0" applyNumberFormat="1" applyFont="1" applyBorder="1" applyAlignment="1">
      <alignment horizontal="right" vertical="center" wrapText="1"/>
    </xf>
    <xf numFmtId="2" fontId="10" fillId="0" borderId="31" xfId="0" applyNumberFormat="1" applyFont="1" applyBorder="1" applyAlignment="1">
      <alignment horizontal="right" vertical="center"/>
    </xf>
    <xf numFmtId="0" fontId="26" fillId="0" borderId="20" xfId="0" applyFont="1" applyBorder="1" applyAlignment="1">
      <alignment horizontal="center" vertical="center"/>
    </xf>
    <xf numFmtId="0" fontId="26" fillId="0" borderId="6" xfId="0" applyFont="1" applyBorder="1" applyAlignment="1">
      <alignment horizontal="center" vertical="center"/>
    </xf>
    <xf numFmtId="0" fontId="26" fillId="0" borderId="23" xfId="0" applyFont="1" applyBorder="1" applyAlignment="1">
      <alignment horizontal="center" vertical="center" wrapText="1"/>
    </xf>
    <xf numFmtId="0" fontId="32" fillId="0" borderId="75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32" fillId="0" borderId="41" xfId="0" applyFont="1" applyBorder="1" applyAlignment="1">
      <alignment horizontal="center" vertical="center" wrapText="1"/>
    </xf>
    <xf numFmtId="0" fontId="10" fillId="0" borderId="1" xfId="0" applyFont="1" applyBorder="1" applyAlignment="1"/>
    <xf numFmtId="0" fontId="13" fillId="0" borderId="1" xfId="0" applyFont="1" applyBorder="1" applyAlignment="1">
      <alignment vertical="center"/>
    </xf>
    <xf numFmtId="0" fontId="13" fillId="0" borderId="6" xfId="0" applyFont="1" applyBorder="1" applyAlignment="1"/>
    <xf numFmtId="0" fontId="22" fillId="0" borderId="1" xfId="0" applyNumberFormat="1" applyFont="1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2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horizontal="left"/>
    </xf>
    <xf numFmtId="2" fontId="4" fillId="0" borderId="1" xfId="0" applyNumberFormat="1" applyFont="1" applyBorder="1" applyAlignment="1">
      <alignment horizontal="right" wrapText="1"/>
    </xf>
  </cellXfs>
  <cellStyles count="14">
    <cellStyle name="Excel Built-in Normal" xfId="1"/>
    <cellStyle name="Excel Built-in Normal 1" xfId="4"/>
    <cellStyle name="Excel Built-in Normal 2" xfId="5"/>
    <cellStyle name="TableStyleLight1" xfId="3"/>
    <cellStyle name="Денежный 2" xfId="11"/>
    <cellStyle name="Обычный" xfId="0" builtinId="0"/>
    <cellStyle name="Обычный 2" xfId="2"/>
    <cellStyle name="Обычный 2 2" xfId="6"/>
    <cellStyle name="Обычный 3" xfId="7"/>
    <cellStyle name="Обычный 3 2" xfId="12"/>
    <cellStyle name="Обычный 4" xfId="8"/>
    <cellStyle name="Обычный 4 2" xfId="9"/>
    <cellStyle name="Обычный 4 3" xfId="13"/>
    <cellStyle name="Обычный 5" xfId="10"/>
  </cellStyles>
  <dxfs count="37"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0066"/>
      <color rgb="FFFFFF66"/>
      <color rgb="FFD28764"/>
      <color rgb="FF993300"/>
      <color rgb="FFFFB928"/>
      <color rgb="FFCC99FF"/>
      <color rgb="FFFFCCCC"/>
      <color rgb="FFCCFF99"/>
      <color rgb="FFA0A0A0"/>
      <color rgb="FFFEA4E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Биология</a:t>
            </a:r>
            <a:r>
              <a:rPr lang="ru-RU" b="1" baseline="0"/>
              <a:t> 11 ЕГЭ 2022</a:t>
            </a:r>
            <a:endParaRPr lang="ru-RU" b="1"/>
          </a:p>
        </c:rich>
      </c:tx>
      <c:layout>
        <c:manualLayout>
          <c:xMode val="edge"/>
          <c:yMode val="edge"/>
          <c:x val="2.1459508058413786E-2"/>
          <c:y val="1.0196006268544344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295508815357331E-2"/>
          <c:y val="7.7012571165578012E-2"/>
          <c:w val="0.97830932061596532"/>
          <c:h val="0.55554493158362528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'Биолог-11 диаграмма по районам'!$B$4:$B$112</c:f>
              <c:strCache>
                <c:ptCount val="10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81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ЛЕНИНСКИЙ РАЙОН</c:v>
                </c:pt>
                <c:pt idx="22">
                  <c:v>МБОУ Гимназия № 7</c:v>
                </c:pt>
                <c:pt idx="23">
                  <c:v>МАОУ Гимназия № 11 </c:v>
                </c:pt>
                <c:pt idx="24">
                  <c:v>МАОУ Гимназия № 15</c:v>
                </c:pt>
                <c:pt idx="25">
                  <c:v>МАОУ Лицей № 3</c:v>
                </c:pt>
                <c:pt idx="26">
                  <c:v>МАОУ Лицей № 12</c:v>
                </c:pt>
                <c:pt idx="27">
                  <c:v>МБОУ СШ № 13</c:v>
                </c:pt>
                <c:pt idx="28">
                  <c:v>МБОУ СШ № 31</c:v>
                </c:pt>
                <c:pt idx="29">
                  <c:v>МБОУ СШ № 44</c:v>
                </c:pt>
                <c:pt idx="30">
                  <c:v>МАОУ СШ № 53</c:v>
                </c:pt>
                <c:pt idx="31">
                  <c:v>МБОУ СШ № 64</c:v>
                </c:pt>
                <c:pt idx="32">
                  <c:v>МБОУ СШ № 65</c:v>
                </c:pt>
                <c:pt idx="33">
                  <c:v>МБОУ СШ № 79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СШ № 148</c:v>
                </c:pt>
                <c:pt idx="37">
                  <c:v>ОКТЯБРЬСКИЙ РАЙОН</c:v>
                </c:pt>
                <c:pt idx="38">
                  <c:v>МАОУ "КУГ № 1 - Универс"</c:v>
                </c:pt>
                <c:pt idx="39">
                  <c:v>МБОУ Гимназия № 3</c:v>
                </c:pt>
                <c:pt idx="40">
                  <c:v>МАОУ Гимназия № 13 "Академ"</c:v>
                </c:pt>
                <c:pt idx="41">
                  <c:v>МАОУ Лицей № 1</c:v>
                </c:pt>
                <c:pt idx="42">
                  <c:v>МБОУ Лицей № 8</c:v>
                </c:pt>
                <c:pt idx="43">
                  <c:v>МБОУ Лицей № 10</c:v>
                </c:pt>
                <c:pt idx="44">
                  <c:v>МАОУ Школа-интернат № 1 </c:v>
                </c:pt>
                <c:pt idx="45">
                  <c:v>МБОУ СШ № 3</c:v>
                </c:pt>
                <c:pt idx="46">
                  <c:v>МБОУ СШ № 21</c:v>
                </c:pt>
                <c:pt idx="47">
                  <c:v>МБОУ СШ № 36</c:v>
                </c:pt>
                <c:pt idx="48">
                  <c:v>МБОУ СШ № 72 </c:v>
                </c:pt>
                <c:pt idx="49">
                  <c:v>МБОУ СШ № 73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МБОУ СШ № 95</c:v>
                </c:pt>
                <c:pt idx="53">
                  <c:v>МБОУ СШ № 99</c:v>
                </c:pt>
                <c:pt idx="54">
                  <c:v>МБОУ СШ № 133 </c:v>
                </c:pt>
                <c:pt idx="55">
                  <c:v>СВЕРДЛОВСКИЙ РАЙОН</c:v>
                </c:pt>
                <c:pt idx="56">
                  <c:v>МАОУ Гимназия № 14</c:v>
                </c:pt>
                <c:pt idx="57">
                  <c:v>МАОУ Лицей № 9 "Лидер"</c:v>
                </c:pt>
                <c:pt idx="58">
                  <c:v>МБОУ СШ № 6</c:v>
                </c:pt>
                <c:pt idx="59">
                  <c:v>МБОУ СШ № 17</c:v>
                </c:pt>
                <c:pt idx="60">
                  <c:v>МАОУ СШ № 23</c:v>
                </c:pt>
                <c:pt idx="61">
                  <c:v>МБОУ СШ № 34</c:v>
                </c:pt>
                <c:pt idx="62">
                  <c:v>МБОУ СШ № 42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78</c:v>
                </c:pt>
                <c:pt idx="67">
                  <c:v>МБОУ СШ № 93</c:v>
                </c:pt>
                <c:pt idx="68">
                  <c:v>МАОУ СШ № 137</c:v>
                </c:pt>
                <c:pt idx="69">
                  <c:v>МАОУ СШ № 158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5</c:v>
                </c:pt>
                <c:pt idx="73">
                  <c:v>МАОУ СШ № 7</c:v>
                </c:pt>
                <c:pt idx="74">
                  <c:v>МБОУ СШ № 18</c:v>
                </c:pt>
                <c:pt idx="75">
                  <c:v>МАОУ СШ № 24</c:v>
                </c:pt>
                <c:pt idx="76">
                  <c:v>МБОУ СШ № 66</c:v>
                </c:pt>
                <c:pt idx="77">
                  <c:v>МБОУ СШ № 69</c:v>
                </c:pt>
                <c:pt idx="78">
                  <c:v>МАОУ СШ № 85</c:v>
                </c:pt>
                <c:pt idx="79">
                  <c:v>МБОУ СШ № 91</c:v>
                </c:pt>
                <c:pt idx="80">
                  <c:v>МБОУ СШ № 98</c:v>
                </c:pt>
                <c:pt idx="81">
                  <c:v>МАОУ СШ № 108</c:v>
                </c:pt>
                <c:pt idx="82">
                  <c:v>МАОУ СШ № 115</c:v>
                </c:pt>
                <c:pt idx="83">
                  <c:v>МАОУ СШ № 121</c:v>
                </c:pt>
                <c:pt idx="84">
                  <c:v>МБОУ СШ № 129</c:v>
                </c:pt>
                <c:pt idx="85">
                  <c:v>МАОУ СШ № 134</c:v>
                </c:pt>
                <c:pt idx="86">
                  <c:v>МАОУ СШ № 139</c:v>
                </c:pt>
                <c:pt idx="87">
                  <c:v>МАОУ СШ № 141</c:v>
                </c:pt>
                <c:pt idx="88">
                  <c:v>МАОУ СШ № 143</c:v>
                </c:pt>
                <c:pt idx="89">
                  <c:v>МАОУ СШ № 144</c:v>
                </c:pt>
                <c:pt idx="90">
                  <c:v>МАОУ СШ № 145</c:v>
                </c:pt>
                <c:pt idx="91">
                  <c:v>МБОУ СШ № 147</c:v>
                </c:pt>
                <c:pt idx="92">
                  <c:v>МАОУ СШ № 149</c:v>
                </c:pt>
                <c:pt idx="93">
                  <c:v>МАОУ СШ № 150</c:v>
                </c:pt>
                <c:pt idx="94">
                  <c:v>МАОУ СШ № 151</c:v>
                </c:pt>
                <c:pt idx="95">
                  <c:v>МАОУ СШ № 152</c:v>
                </c:pt>
                <c:pt idx="96">
                  <c:v>МАОУ СШ № 154</c:v>
                </c:pt>
                <c:pt idx="97">
                  <c:v>МБОУ СШ № 156</c:v>
                </c:pt>
                <c:pt idx="98">
                  <c:v>МБОУ СШ № 157</c:v>
                </c:pt>
                <c:pt idx="99">
                  <c:v>ЦЕНТРАЛЬНЫЙ РАЙОН</c:v>
                </c:pt>
                <c:pt idx="100">
                  <c:v>МАОУ Гимназия № 2</c:v>
                </c:pt>
                <c:pt idx="101">
                  <c:v>МБОУ Гимназия  № 16</c:v>
                </c:pt>
                <c:pt idx="102">
                  <c:v>МБОУ Лицей № 2</c:v>
                </c:pt>
                <c:pt idx="103">
                  <c:v>МБОУ СШ № 4</c:v>
                </c:pt>
                <c:pt idx="104">
                  <c:v>МБОУ СШ № 10</c:v>
                </c:pt>
                <c:pt idx="105">
                  <c:v>МБОУ СШ № 27</c:v>
                </c:pt>
                <c:pt idx="106">
                  <c:v>МБОУ СШ № 51</c:v>
                </c:pt>
                <c:pt idx="107">
                  <c:v>МАОУ СШ "Комплекс Покровский"</c:v>
                </c:pt>
                <c:pt idx="108">
                  <c:v>МБОУ СШ № 155</c:v>
                </c:pt>
              </c:strCache>
            </c:strRef>
          </c:cat>
          <c:val>
            <c:numRef>
              <c:f>'Биолог-11 диаграмма по районам'!$E$4:$E$112</c:f>
              <c:numCache>
                <c:formatCode>0,00</c:formatCode>
                <c:ptCount val="109"/>
                <c:pt idx="0" formatCode="Основной">
                  <c:v>49.6</c:v>
                </c:pt>
                <c:pt idx="1">
                  <c:v>49.6</c:v>
                </c:pt>
                <c:pt idx="2">
                  <c:v>49.6</c:v>
                </c:pt>
                <c:pt idx="3">
                  <c:v>49.6</c:v>
                </c:pt>
                <c:pt idx="4">
                  <c:v>49.6</c:v>
                </c:pt>
                <c:pt idx="5">
                  <c:v>49.6</c:v>
                </c:pt>
                <c:pt idx="6">
                  <c:v>49.6</c:v>
                </c:pt>
                <c:pt idx="7">
                  <c:v>49.6</c:v>
                </c:pt>
                <c:pt idx="8">
                  <c:v>49.6</c:v>
                </c:pt>
                <c:pt idx="9">
                  <c:v>49.6</c:v>
                </c:pt>
                <c:pt idx="10">
                  <c:v>49.6</c:v>
                </c:pt>
                <c:pt idx="11">
                  <c:v>49.6</c:v>
                </c:pt>
                <c:pt idx="12">
                  <c:v>49.6</c:v>
                </c:pt>
                <c:pt idx="13">
                  <c:v>49.6</c:v>
                </c:pt>
                <c:pt idx="14">
                  <c:v>49.6</c:v>
                </c:pt>
                <c:pt idx="15">
                  <c:v>49.6</c:v>
                </c:pt>
                <c:pt idx="16">
                  <c:v>49.6</c:v>
                </c:pt>
                <c:pt idx="17">
                  <c:v>49.6</c:v>
                </c:pt>
                <c:pt idx="18">
                  <c:v>49.6</c:v>
                </c:pt>
                <c:pt idx="19">
                  <c:v>49.6</c:v>
                </c:pt>
                <c:pt idx="20">
                  <c:v>49.6</c:v>
                </c:pt>
                <c:pt idx="21">
                  <c:v>49.6</c:v>
                </c:pt>
                <c:pt idx="22">
                  <c:v>49.6</c:v>
                </c:pt>
                <c:pt idx="23">
                  <c:v>49.6</c:v>
                </c:pt>
                <c:pt idx="24">
                  <c:v>49.6</c:v>
                </c:pt>
                <c:pt idx="25">
                  <c:v>49.6</c:v>
                </c:pt>
                <c:pt idx="26">
                  <c:v>49.6</c:v>
                </c:pt>
                <c:pt idx="27">
                  <c:v>49.6</c:v>
                </c:pt>
                <c:pt idx="28">
                  <c:v>49.6</c:v>
                </c:pt>
                <c:pt idx="29">
                  <c:v>49.6</c:v>
                </c:pt>
                <c:pt idx="30">
                  <c:v>49.6</c:v>
                </c:pt>
                <c:pt idx="31">
                  <c:v>49.6</c:v>
                </c:pt>
                <c:pt idx="32">
                  <c:v>49.6</c:v>
                </c:pt>
                <c:pt idx="33">
                  <c:v>49.6</c:v>
                </c:pt>
                <c:pt idx="34">
                  <c:v>49.6</c:v>
                </c:pt>
                <c:pt idx="35">
                  <c:v>49.6</c:v>
                </c:pt>
                <c:pt idx="36">
                  <c:v>49.6</c:v>
                </c:pt>
                <c:pt idx="37">
                  <c:v>49.6</c:v>
                </c:pt>
                <c:pt idx="38">
                  <c:v>49.6</c:v>
                </c:pt>
                <c:pt idx="39">
                  <c:v>49.6</c:v>
                </c:pt>
                <c:pt idx="40">
                  <c:v>49.6</c:v>
                </c:pt>
                <c:pt idx="41">
                  <c:v>49.6</c:v>
                </c:pt>
                <c:pt idx="42">
                  <c:v>49.6</c:v>
                </c:pt>
                <c:pt idx="43">
                  <c:v>49.6</c:v>
                </c:pt>
                <c:pt idx="44">
                  <c:v>49.6</c:v>
                </c:pt>
                <c:pt idx="45">
                  <c:v>49.6</c:v>
                </c:pt>
                <c:pt idx="46">
                  <c:v>49.6</c:v>
                </c:pt>
                <c:pt idx="47">
                  <c:v>49.6</c:v>
                </c:pt>
                <c:pt idx="48">
                  <c:v>49.6</c:v>
                </c:pt>
                <c:pt idx="49">
                  <c:v>49.6</c:v>
                </c:pt>
                <c:pt idx="50">
                  <c:v>49.6</c:v>
                </c:pt>
                <c:pt idx="51">
                  <c:v>49.6</c:v>
                </c:pt>
                <c:pt idx="52">
                  <c:v>49.6</c:v>
                </c:pt>
                <c:pt idx="53">
                  <c:v>49.6</c:v>
                </c:pt>
                <c:pt idx="54">
                  <c:v>49.6</c:v>
                </c:pt>
                <c:pt idx="55">
                  <c:v>49.6</c:v>
                </c:pt>
                <c:pt idx="56">
                  <c:v>49.6</c:v>
                </c:pt>
                <c:pt idx="57">
                  <c:v>49.6</c:v>
                </c:pt>
                <c:pt idx="58">
                  <c:v>49.6</c:v>
                </c:pt>
                <c:pt idx="59">
                  <c:v>49.6</c:v>
                </c:pt>
                <c:pt idx="60">
                  <c:v>49.6</c:v>
                </c:pt>
                <c:pt idx="61">
                  <c:v>49.6</c:v>
                </c:pt>
                <c:pt idx="62">
                  <c:v>49.6</c:v>
                </c:pt>
                <c:pt idx="63">
                  <c:v>49.6</c:v>
                </c:pt>
                <c:pt idx="64">
                  <c:v>49.6</c:v>
                </c:pt>
                <c:pt idx="65">
                  <c:v>49.6</c:v>
                </c:pt>
                <c:pt idx="66">
                  <c:v>49.6</c:v>
                </c:pt>
                <c:pt idx="67">
                  <c:v>49.6</c:v>
                </c:pt>
                <c:pt idx="68">
                  <c:v>49.6</c:v>
                </c:pt>
                <c:pt idx="69">
                  <c:v>49.6</c:v>
                </c:pt>
                <c:pt idx="70">
                  <c:v>49.6</c:v>
                </c:pt>
                <c:pt idx="71">
                  <c:v>49.6</c:v>
                </c:pt>
                <c:pt idx="72">
                  <c:v>49.6</c:v>
                </c:pt>
                <c:pt idx="73">
                  <c:v>49.6</c:v>
                </c:pt>
                <c:pt idx="74">
                  <c:v>49.6</c:v>
                </c:pt>
                <c:pt idx="75">
                  <c:v>49.6</c:v>
                </c:pt>
                <c:pt idx="76">
                  <c:v>49.6</c:v>
                </c:pt>
                <c:pt idx="77">
                  <c:v>49.6</c:v>
                </c:pt>
                <c:pt idx="78">
                  <c:v>49.6</c:v>
                </c:pt>
                <c:pt idx="79">
                  <c:v>49.6</c:v>
                </c:pt>
                <c:pt idx="80">
                  <c:v>49.6</c:v>
                </c:pt>
                <c:pt idx="81">
                  <c:v>49.6</c:v>
                </c:pt>
                <c:pt idx="82">
                  <c:v>49.6</c:v>
                </c:pt>
                <c:pt idx="83">
                  <c:v>49.6</c:v>
                </c:pt>
                <c:pt idx="84">
                  <c:v>49.6</c:v>
                </c:pt>
                <c:pt idx="85">
                  <c:v>49.6</c:v>
                </c:pt>
                <c:pt idx="86">
                  <c:v>49.6</c:v>
                </c:pt>
                <c:pt idx="87">
                  <c:v>49.6</c:v>
                </c:pt>
                <c:pt idx="88">
                  <c:v>49.6</c:v>
                </c:pt>
                <c:pt idx="89">
                  <c:v>49.6</c:v>
                </c:pt>
                <c:pt idx="90">
                  <c:v>49.6</c:v>
                </c:pt>
                <c:pt idx="91">
                  <c:v>49.6</c:v>
                </c:pt>
                <c:pt idx="92">
                  <c:v>49.6</c:v>
                </c:pt>
                <c:pt idx="93">
                  <c:v>49.6</c:v>
                </c:pt>
                <c:pt idx="94">
                  <c:v>49.6</c:v>
                </c:pt>
                <c:pt idx="95">
                  <c:v>49.6</c:v>
                </c:pt>
                <c:pt idx="96">
                  <c:v>49.6</c:v>
                </c:pt>
                <c:pt idx="97">
                  <c:v>49.6</c:v>
                </c:pt>
                <c:pt idx="98">
                  <c:v>49.6</c:v>
                </c:pt>
                <c:pt idx="99">
                  <c:v>49.6</c:v>
                </c:pt>
                <c:pt idx="100">
                  <c:v>49.6</c:v>
                </c:pt>
                <c:pt idx="101">
                  <c:v>49.6</c:v>
                </c:pt>
                <c:pt idx="102">
                  <c:v>49.6</c:v>
                </c:pt>
                <c:pt idx="103">
                  <c:v>49.6</c:v>
                </c:pt>
                <c:pt idx="104">
                  <c:v>49.6</c:v>
                </c:pt>
                <c:pt idx="105">
                  <c:v>49.6</c:v>
                </c:pt>
                <c:pt idx="106">
                  <c:v>49.6</c:v>
                </c:pt>
                <c:pt idx="107">
                  <c:v>49.6</c:v>
                </c:pt>
                <c:pt idx="108">
                  <c:v>49.6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'Биолог-11 диаграмма по районам'!$B$4:$B$112</c:f>
              <c:strCache>
                <c:ptCount val="10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81</c:v>
                </c:pt>
                <c:pt idx="19">
                  <c:v>МАОУ СШ № 90</c:v>
                </c:pt>
                <c:pt idx="20">
                  <c:v>МБОУ СШ № 135</c:v>
                </c:pt>
                <c:pt idx="21">
                  <c:v>ЛЕНИНСКИЙ РАЙОН</c:v>
                </c:pt>
                <c:pt idx="22">
                  <c:v>МБОУ Гимназия № 7</c:v>
                </c:pt>
                <c:pt idx="23">
                  <c:v>МАОУ Гимназия № 11 </c:v>
                </c:pt>
                <c:pt idx="24">
                  <c:v>МАОУ Гимназия № 15</c:v>
                </c:pt>
                <c:pt idx="25">
                  <c:v>МАОУ Лицей № 3</c:v>
                </c:pt>
                <c:pt idx="26">
                  <c:v>МАОУ Лицей № 12</c:v>
                </c:pt>
                <c:pt idx="27">
                  <c:v>МБОУ СШ № 13</c:v>
                </c:pt>
                <c:pt idx="28">
                  <c:v>МБОУ СШ № 31</c:v>
                </c:pt>
                <c:pt idx="29">
                  <c:v>МБОУ СШ № 44</c:v>
                </c:pt>
                <c:pt idx="30">
                  <c:v>МАОУ СШ № 53</c:v>
                </c:pt>
                <c:pt idx="31">
                  <c:v>МБОУ СШ № 64</c:v>
                </c:pt>
                <c:pt idx="32">
                  <c:v>МБОУ СШ № 65</c:v>
                </c:pt>
                <c:pt idx="33">
                  <c:v>МБОУ СШ № 79</c:v>
                </c:pt>
                <c:pt idx="34">
                  <c:v>МАОУ СШ № 89</c:v>
                </c:pt>
                <c:pt idx="35">
                  <c:v>МБОУ СШ № 94</c:v>
                </c:pt>
                <c:pt idx="36">
                  <c:v>МАОУ СШ № 148</c:v>
                </c:pt>
                <c:pt idx="37">
                  <c:v>ОКТЯБРЬСКИЙ РАЙОН</c:v>
                </c:pt>
                <c:pt idx="38">
                  <c:v>МАОУ "КУГ № 1 - Универс"</c:v>
                </c:pt>
                <c:pt idx="39">
                  <c:v>МБОУ Гимназия № 3</c:v>
                </c:pt>
                <c:pt idx="40">
                  <c:v>МАОУ Гимназия № 13 "Академ"</c:v>
                </c:pt>
                <c:pt idx="41">
                  <c:v>МАОУ Лицей № 1</c:v>
                </c:pt>
                <c:pt idx="42">
                  <c:v>МБОУ Лицей № 8</c:v>
                </c:pt>
                <c:pt idx="43">
                  <c:v>МБОУ Лицей № 10</c:v>
                </c:pt>
                <c:pt idx="44">
                  <c:v>МАОУ Школа-интернат № 1 </c:v>
                </c:pt>
                <c:pt idx="45">
                  <c:v>МБОУ СШ № 3</c:v>
                </c:pt>
                <c:pt idx="46">
                  <c:v>МБОУ СШ № 21</c:v>
                </c:pt>
                <c:pt idx="47">
                  <c:v>МБОУ СШ № 36</c:v>
                </c:pt>
                <c:pt idx="48">
                  <c:v>МБОУ СШ № 72 </c:v>
                </c:pt>
                <c:pt idx="49">
                  <c:v>МБОУ СШ № 73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МБОУ СШ № 95</c:v>
                </c:pt>
                <c:pt idx="53">
                  <c:v>МБОУ СШ № 99</c:v>
                </c:pt>
                <c:pt idx="54">
                  <c:v>МБОУ СШ № 133 </c:v>
                </c:pt>
                <c:pt idx="55">
                  <c:v>СВЕРДЛОВСКИЙ РАЙОН</c:v>
                </c:pt>
                <c:pt idx="56">
                  <c:v>МАОУ Гимназия № 14</c:v>
                </c:pt>
                <c:pt idx="57">
                  <c:v>МАОУ Лицей № 9 "Лидер"</c:v>
                </c:pt>
                <c:pt idx="58">
                  <c:v>МБОУ СШ № 6</c:v>
                </c:pt>
                <c:pt idx="59">
                  <c:v>МБОУ СШ № 17</c:v>
                </c:pt>
                <c:pt idx="60">
                  <c:v>МАОУ СШ № 23</c:v>
                </c:pt>
                <c:pt idx="61">
                  <c:v>МБОУ СШ № 34</c:v>
                </c:pt>
                <c:pt idx="62">
                  <c:v>МБОУ СШ № 42</c:v>
                </c:pt>
                <c:pt idx="63">
                  <c:v>МБОУ СШ № 45</c:v>
                </c:pt>
                <c:pt idx="64">
                  <c:v>МБОУ СШ № 62</c:v>
                </c:pt>
                <c:pt idx="65">
                  <c:v>МБОУ СШ № 76</c:v>
                </c:pt>
                <c:pt idx="66">
                  <c:v>МБОУ СШ № 78</c:v>
                </c:pt>
                <c:pt idx="67">
                  <c:v>МБОУ СШ № 93</c:v>
                </c:pt>
                <c:pt idx="68">
                  <c:v>МАОУ СШ № 137</c:v>
                </c:pt>
                <c:pt idx="69">
                  <c:v>МАОУ СШ № 158</c:v>
                </c:pt>
                <c:pt idx="70">
                  <c:v>СОВЕТСКИЙ РАЙОН</c:v>
                </c:pt>
                <c:pt idx="71">
                  <c:v>МАОУ СШ № 1</c:v>
                </c:pt>
                <c:pt idx="72">
                  <c:v>МБОУ СШ № 5</c:v>
                </c:pt>
                <c:pt idx="73">
                  <c:v>МАОУ СШ № 7</c:v>
                </c:pt>
                <c:pt idx="74">
                  <c:v>МБОУ СШ № 18</c:v>
                </c:pt>
                <c:pt idx="75">
                  <c:v>МАОУ СШ № 24</c:v>
                </c:pt>
                <c:pt idx="76">
                  <c:v>МБОУ СШ № 66</c:v>
                </c:pt>
                <c:pt idx="77">
                  <c:v>МБОУ СШ № 69</c:v>
                </c:pt>
                <c:pt idx="78">
                  <c:v>МАОУ СШ № 85</c:v>
                </c:pt>
                <c:pt idx="79">
                  <c:v>МБОУ СШ № 91</c:v>
                </c:pt>
                <c:pt idx="80">
                  <c:v>МБОУ СШ № 98</c:v>
                </c:pt>
                <c:pt idx="81">
                  <c:v>МАОУ СШ № 108</c:v>
                </c:pt>
                <c:pt idx="82">
                  <c:v>МАОУ СШ № 115</c:v>
                </c:pt>
                <c:pt idx="83">
                  <c:v>МАОУ СШ № 121</c:v>
                </c:pt>
                <c:pt idx="84">
                  <c:v>МБОУ СШ № 129</c:v>
                </c:pt>
                <c:pt idx="85">
                  <c:v>МАОУ СШ № 134</c:v>
                </c:pt>
                <c:pt idx="86">
                  <c:v>МАОУ СШ № 139</c:v>
                </c:pt>
                <c:pt idx="87">
                  <c:v>МАОУ СШ № 141</c:v>
                </c:pt>
                <c:pt idx="88">
                  <c:v>МАОУ СШ № 143</c:v>
                </c:pt>
                <c:pt idx="89">
                  <c:v>МАОУ СШ № 144</c:v>
                </c:pt>
                <c:pt idx="90">
                  <c:v>МАОУ СШ № 145</c:v>
                </c:pt>
                <c:pt idx="91">
                  <c:v>МБОУ СШ № 147</c:v>
                </c:pt>
                <c:pt idx="92">
                  <c:v>МАОУ СШ № 149</c:v>
                </c:pt>
                <c:pt idx="93">
                  <c:v>МАОУ СШ № 150</c:v>
                </c:pt>
                <c:pt idx="94">
                  <c:v>МАОУ СШ № 151</c:v>
                </c:pt>
                <c:pt idx="95">
                  <c:v>МАОУ СШ № 152</c:v>
                </c:pt>
                <c:pt idx="96">
                  <c:v>МАОУ СШ № 154</c:v>
                </c:pt>
                <c:pt idx="97">
                  <c:v>МБОУ СШ № 156</c:v>
                </c:pt>
                <c:pt idx="98">
                  <c:v>МБОУ СШ № 157</c:v>
                </c:pt>
                <c:pt idx="99">
                  <c:v>ЦЕНТРАЛЬНЫЙ РАЙОН</c:v>
                </c:pt>
                <c:pt idx="100">
                  <c:v>МАОУ Гимназия № 2</c:v>
                </c:pt>
                <c:pt idx="101">
                  <c:v>МБОУ Гимназия  № 16</c:v>
                </c:pt>
                <c:pt idx="102">
                  <c:v>МБОУ Лицей № 2</c:v>
                </c:pt>
                <c:pt idx="103">
                  <c:v>МБОУ СШ № 4</c:v>
                </c:pt>
                <c:pt idx="104">
                  <c:v>МБОУ СШ № 10</c:v>
                </c:pt>
                <c:pt idx="105">
                  <c:v>МБОУ СШ № 27</c:v>
                </c:pt>
                <c:pt idx="106">
                  <c:v>МБОУ СШ № 51</c:v>
                </c:pt>
                <c:pt idx="107">
                  <c:v>МАОУ СШ "Комплекс Покровский"</c:v>
                </c:pt>
                <c:pt idx="108">
                  <c:v>МБОУ СШ № 155</c:v>
                </c:pt>
              </c:strCache>
            </c:strRef>
          </c:cat>
          <c:val>
            <c:numRef>
              <c:f>'Биолог-11 диаграмма по районам'!$D$4:$D$112</c:f>
              <c:numCache>
                <c:formatCode>0,00</c:formatCode>
                <c:ptCount val="109"/>
                <c:pt idx="0">
                  <c:v>46.447237604038023</c:v>
                </c:pt>
                <c:pt idx="1">
                  <c:v>53.605704365079369</c:v>
                </c:pt>
                <c:pt idx="2">
                  <c:v>50</c:v>
                </c:pt>
                <c:pt idx="3">
                  <c:v>55.375</c:v>
                </c:pt>
                <c:pt idx="4">
                  <c:v>68.642857142857139</c:v>
                </c:pt>
                <c:pt idx="5">
                  <c:v>64.25</c:v>
                </c:pt>
                <c:pt idx="6">
                  <c:v>37.333333333333336</c:v>
                </c:pt>
                <c:pt idx="7">
                  <c:v>48.444444444444443</c:v>
                </c:pt>
                <c:pt idx="8">
                  <c:v>51.8</c:v>
                </c:pt>
                <c:pt idx="9">
                  <c:v>53</c:v>
                </c:pt>
                <c:pt idx="10">
                  <c:v>47.33</c:v>
                </c:pt>
                <c:pt idx="11">
                  <c:v>44.1</c:v>
                </c:pt>
                <c:pt idx="12">
                  <c:v>38.799999999999997</c:v>
                </c:pt>
                <c:pt idx="13">
                  <c:v>57.8</c:v>
                </c:pt>
                <c:pt idx="14">
                  <c:v>45.6</c:v>
                </c:pt>
                <c:pt idx="15">
                  <c:v>48.1</c:v>
                </c:pt>
                <c:pt idx="16">
                  <c:v>38.799999999999997</c:v>
                </c:pt>
                <c:pt idx="17">
                  <c:v>52.4</c:v>
                </c:pt>
                <c:pt idx="18">
                  <c:v>35.299999999999997</c:v>
                </c:pt>
                <c:pt idx="19">
                  <c:v>62.4</c:v>
                </c:pt>
                <c:pt idx="20">
                  <c:v>50</c:v>
                </c:pt>
                <c:pt idx="21">
                  <c:v>43.113333333333337</c:v>
                </c:pt>
                <c:pt idx="22">
                  <c:v>56.3</c:v>
                </c:pt>
                <c:pt idx="23">
                  <c:v>45.7</c:v>
                </c:pt>
                <c:pt idx="24">
                  <c:v>53</c:v>
                </c:pt>
                <c:pt idx="25">
                  <c:v>51.8</c:v>
                </c:pt>
                <c:pt idx="26">
                  <c:v>43.5</c:v>
                </c:pt>
                <c:pt idx="27">
                  <c:v>25.5</c:v>
                </c:pt>
                <c:pt idx="28">
                  <c:v>43.7</c:v>
                </c:pt>
                <c:pt idx="29">
                  <c:v>35.299999999999997</c:v>
                </c:pt>
                <c:pt idx="30">
                  <c:v>44</c:v>
                </c:pt>
                <c:pt idx="31">
                  <c:v>50.3</c:v>
                </c:pt>
                <c:pt idx="32">
                  <c:v>46</c:v>
                </c:pt>
                <c:pt idx="33">
                  <c:v>37</c:v>
                </c:pt>
                <c:pt idx="34">
                  <c:v>31</c:v>
                </c:pt>
                <c:pt idx="35">
                  <c:v>49.6</c:v>
                </c:pt>
                <c:pt idx="36">
                  <c:v>34</c:v>
                </c:pt>
                <c:pt idx="37">
                  <c:v>43.211764705882352</c:v>
                </c:pt>
                <c:pt idx="38">
                  <c:v>56</c:v>
                </c:pt>
                <c:pt idx="39">
                  <c:v>51</c:v>
                </c:pt>
                <c:pt idx="40">
                  <c:v>49.5</c:v>
                </c:pt>
                <c:pt idx="41">
                  <c:v>50.9</c:v>
                </c:pt>
                <c:pt idx="42">
                  <c:v>36.4</c:v>
                </c:pt>
                <c:pt idx="43">
                  <c:v>63.4</c:v>
                </c:pt>
                <c:pt idx="44">
                  <c:v>38.799999999999997</c:v>
                </c:pt>
                <c:pt idx="45">
                  <c:v>51.3</c:v>
                </c:pt>
                <c:pt idx="46">
                  <c:v>7</c:v>
                </c:pt>
                <c:pt idx="47">
                  <c:v>26</c:v>
                </c:pt>
                <c:pt idx="48">
                  <c:v>46.7</c:v>
                </c:pt>
                <c:pt idx="49">
                  <c:v>53</c:v>
                </c:pt>
                <c:pt idx="50">
                  <c:v>38</c:v>
                </c:pt>
                <c:pt idx="51">
                  <c:v>40.1</c:v>
                </c:pt>
                <c:pt idx="52">
                  <c:v>43.2</c:v>
                </c:pt>
                <c:pt idx="53">
                  <c:v>45.3</c:v>
                </c:pt>
                <c:pt idx="54">
                  <c:v>38</c:v>
                </c:pt>
                <c:pt idx="55">
                  <c:v>48.68571428571429</c:v>
                </c:pt>
                <c:pt idx="56">
                  <c:v>62</c:v>
                </c:pt>
                <c:pt idx="57">
                  <c:v>64</c:v>
                </c:pt>
                <c:pt idx="58">
                  <c:v>59.3</c:v>
                </c:pt>
                <c:pt idx="59">
                  <c:v>41.6</c:v>
                </c:pt>
                <c:pt idx="60">
                  <c:v>44</c:v>
                </c:pt>
                <c:pt idx="61">
                  <c:v>45.8</c:v>
                </c:pt>
                <c:pt idx="62">
                  <c:v>41</c:v>
                </c:pt>
                <c:pt idx="63">
                  <c:v>51.3</c:v>
                </c:pt>
                <c:pt idx="64">
                  <c:v>35.299999999999997</c:v>
                </c:pt>
                <c:pt idx="65">
                  <c:v>53</c:v>
                </c:pt>
                <c:pt idx="66">
                  <c:v>29</c:v>
                </c:pt>
                <c:pt idx="67">
                  <c:v>52.6</c:v>
                </c:pt>
                <c:pt idx="68">
                  <c:v>52.6</c:v>
                </c:pt>
                <c:pt idx="69">
                  <c:v>50.1</c:v>
                </c:pt>
                <c:pt idx="70">
                  <c:v>46.425000000000011</c:v>
                </c:pt>
                <c:pt idx="71">
                  <c:v>57</c:v>
                </c:pt>
                <c:pt idx="72">
                  <c:v>37</c:v>
                </c:pt>
                <c:pt idx="73">
                  <c:v>46.3</c:v>
                </c:pt>
                <c:pt idx="74">
                  <c:v>50</c:v>
                </c:pt>
                <c:pt idx="75">
                  <c:v>40</c:v>
                </c:pt>
                <c:pt idx="76">
                  <c:v>35.799999999999997</c:v>
                </c:pt>
                <c:pt idx="77">
                  <c:v>52</c:v>
                </c:pt>
                <c:pt idx="78">
                  <c:v>37</c:v>
                </c:pt>
                <c:pt idx="79">
                  <c:v>61.9</c:v>
                </c:pt>
                <c:pt idx="80">
                  <c:v>44.3</c:v>
                </c:pt>
                <c:pt idx="81">
                  <c:v>37.1</c:v>
                </c:pt>
                <c:pt idx="82">
                  <c:v>34.5</c:v>
                </c:pt>
                <c:pt idx="83">
                  <c:v>27</c:v>
                </c:pt>
                <c:pt idx="84">
                  <c:v>48</c:v>
                </c:pt>
                <c:pt idx="85">
                  <c:v>34.6</c:v>
                </c:pt>
                <c:pt idx="86">
                  <c:v>38</c:v>
                </c:pt>
                <c:pt idx="87">
                  <c:v>51.1</c:v>
                </c:pt>
                <c:pt idx="88">
                  <c:v>55.1</c:v>
                </c:pt>
                <c:pt idx="89">
                  <c:v>62</c:v>
                </c:pt>
                <c:pt idx="90">
                  <c:v>60</c:v>
                </c:pt>
                <c:pt idx="91">
                  <c:v>45.6</c:v>
                </c:pt>
                <c:pt idx="92">
                  <c:v>59</c:v>
                </c:pt>
                <c:pt idx="93">
                  <c:v>55</c:v>
                </c:pt>
                <c:pt idx="94">
                  <c:v>52</c:v>
                </c:pt>
                <c:pt idx="95">
                  <c:v>47.4</c:v>
                </c:pt>
                <c:pt idx="96">
                  <c:v>59</c:v>
                </c:pt>
                <c:pt idx="97">
                  <c:v>33.200000000000003</c:v>
                </c:pt>
                <c:pt idx="98">
                  <c:v>40</c:v>
                </c:pt>
                <c:pt idx="99">
                  <c:v>47.358373676356138</c:v>
                </c:pt>
                <c:pt idx="100">
                  <c:v>57.384615384615387</c:v>
                </c:pt>
                <c:pt idx="101">
                  <c:v>47.625</c:v>
                </c:pt>
                <c:pt idx="102">
                  <c:v>54.473684210526315</c:v>
                </c:pt>
                <c:pt idx="103">
                  <c:v>60.8</c:v>
                </c:pt>
                <c:pt idx="104">
                  <c:v>59.111111111111114</c:v>
                </c:pt>
                <c:pt idx="105">
                  <c:v>34.714285714285715</c:v>
                </c:pt>
                <c:pt idx="106">
                  <c:v>35</c:v>
                </c:pt>
                <c:pt idx="107">
                  <c:v>40.416666666666664</c:v>
                </c:pt>
                <c:pt idx="108">
                  <c:v>36.700000000000003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234304"/>
        <c:axId val="93235840"/>
      </c:lineChart>
      <c:catAx>
        <c:axId val="9323430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3235840"/>
        <c:crosses val="autoZero"/>
        <c:auto val="1"/>
        <c:lblAlgn val="ctr"/>
        <c:lblOffset val="100"/>
        <c:noMultiLvlLbl val="0"/>
      </c:catAx>
      <c:valAx>
        <c:axId val="93235840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3234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6225456944775988"/>
          <c:y val="1.7920868349239345E-2"/>
          <c:w val="0.67803310174888753"/>
          <c:h val="4.316576322577642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Биология</a:t>
            </a:r>
            <a:r>
              <a:rPr lang="ru-RU" b="1" baseline="0"/>
              <a:t> 11 ЕГЭ 2022</a:t>
            </a:r>
            <a:endParaRPr lang="ru-RU" b="1"/>
          </a:p>
        </c:rich>
      </c:tx>
      <c:layout>
        <c:manualLayout>
          <c:xMode val="edge"/>
          <c:yMode val="edge"/>
          <c:x val="2.3346768510793287E-2"/>
          <c:y val="1.0196006268544344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295519416304625E-2"/>
          <c:y val="7.7012571165578012E-2"/>
          <c:w val="0.97830932061596532"/>
          <c:h val="0.55554493158362528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'Биолог-11 диаграмма'!$B$4:$B$112</c:f>
              <c:strCache>
                <c:ptCount val="10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МБОУ СШ № 86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МАОУ СШ № 19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СШ № 90</c:v>
                </c:pt>
                <c:pt idx="12">
                  <c:v>МАОУ Гимназия № 10</c:v>
                </c:pt>
                <c:pt idx="13">
                  <c:v>МБОУ СШ № 46</c:v>
                </c:pt>
                <c:pt idx="14">
                  <c:v>МБОУ СШ № 135</c:v>
                </c:pt>
                <c:pt idx="15">
                  <c:v>МАОУ Лицей № 11</c:v>
                </c:pt>
                <c:pt idx="16">
                  <c:v>МАОУ Лицей № 6 "Перспектива"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81</c:v>
                </c:pt>
                <c:pt idx="21">
                  <c:v>ЛЕНИНСКИЙ РАЙОН</c:v>
                </c:pt>
                <c:pt idx="22">
                  <c:v>МБОУ Гимназия № 7</c:v>
                </c:pt>
                <c:pt idx="23">
                  <c:v>МАОУ Гимназия № 15</c:v>
                </c:pt>
                <c:pt idx="24">
                  <c:v>МАОУ Лицей № 3</c:v>
                </c:pt>
                <c:pt idx="25">
                  <c:v>МБОУ СШ № 64</c:v>
                </c:pt>
                <c:pt idx="26">
                  <c:v>МБОУ СШ № 94</c:v>
                </c:pt>
                <c:pt idx="27">
                  <c:v>МБОУ СШ № 65</c:v>
                </c:pt>
                <c:pt idx="28">
                  <c:v>МАОУ Гимназия № 11 </c:v>
                </c:pt>
                <c:pt idx="29">
                  <c:v>МАОУ СШ № 53</c:v>
                </c:pt>
                <c:pt idx="30">
                  <c:v>МБОУ СШ № 31</c:v>
                </c:pt>
                <c:pt idx="31">
                  <c:v>МАОУ Лицей № 12</c:v>
                </c:pt>
                <c:pt idx="32">
                  <c:v>МБОУ СШ № 79</c:v>
                </c:pt>
                <c:pt idx="33">
                  <c:v>МБОУ СШ № 44</c:v>
                </c:pt>
                <c:pt idx="34">
                  <c:v>МАОУ СШ № 148</c:v>
                </c:pt>
                <c:pt idx="35">
                  <c:v>МАОУ СШ № 89</c:v>
                </c:pt>
                <c:pt idx="36">
                  <c:v>МБОУ СШ № 13</c:v>
                </c:pt>
                <c:pt idx="37">
                  <c:v>ОКТЯБРЬСКИЙ РАЙОН</c:v>
                </c:pt>
                <c:pt idx="38">
                  <c:v>МБОУ Лицей № 10</c:v>
                </c:pt>
                <c:pt idx="39">
                  <c:v>МАОУ "КУГ № 1 - Универс"</c:v>
                </c:pt>
                <c:pt idx="40">
                  <c:v>МБОУ СШ № 73</c:v>
                </c:pt>
                <c:pt idx="41">
                  <c:v>МБОУ СШ № 3</c:v>
                </c:pt>
                <c:pt idx="42">
                  <c:v>МБОУ Гимназия № 3</c:v>
                </c:pt>
                <c:pt idx="43">
                  <c:v>МАОУ Лицей № 1</c:v>
                </c:pt>
                <c:pt idx="44">
                  <c:v>МАОУ Гимназия № 13 "Академ"</c:v>
                </c:pt>
                <c:pt idx="45">
                  <c:v>МБОУ СШ № 72 </c:v>
                </c:pt>
                <c:pt idx="46">
                  <c:v>МБОУ СШ № 99</c:v>
                </c:pt>
                <c:pt idx="47">
                  <c:v>МБОУ СШ № 95</c:v>
                </c:pt>
                <c:pt idx="48">
                  <c:v>МБОУ СШ № 84</c:v>
                </c:pt>
                <c:pt idx="49">
                  <c:v>МАОУ Школа-интернат № 1 </c:v>
                </c:pt>
                <c:pt idx="50">
                  <c:v>МБОУ СШ № 82</c:v>
                </c:pt>
                <c:pt idx="51">
                  <c:v>МБОУ СШ № 133 </c:v>
                </c:pt>
                <c:pt idx="52">
                  <c:v>МБОУ Лицей № 8</c:v>
                </c:pt>
                <c:pt idx="53">
                  <c:v>МБОУ СШ № 36</c:v>
                </c:pt>
                <c:pt idx="54">
                  <c:v>МБОУ СШ № 21</c:v>
                </c:pt>
                <c:pt idx="55">
                  <c:v>СВЕРДЛОВСКИЙ РАЙОН</c:v>
                </c:pt>
                <c:pt idx="56">
                  <c:v>МАОУ Лицей № 9 "Лидер"</c:v>
                </c:pt>
                <c:pt idx="57">
                  <c:v>МАОУ Гимназия № 14</c:v>
                </c:pt>
                <c:pt idx="58">
                  <c:v>МБОУ СШ № 6</c:v>
                </c:pt>
                <c:pt idx="59">
                  <c:v>МБОУ СШ № 76</c:v>
                </c:pt>
                <c:pt idx="60">
                  <c:v>МБОУ СШ № 93</c:v>
                </c:pt>
                <c:pt idx="61">
                  <c:v>МАОУ СШ № 137</c:v>
                </c:pt>
                <c:pt idx="62">
                  <c:v>МБОУ СШ № 45</c:v>
                </c:pt>
                <c:pt idx="63">
                  <c:v>МАОУ СШ № 158</c:v>
                </c:pt>
                <c:pt idx="64">
                  <c:v>МБОУ СШ № 34</c:v>
                </c:pt>
                <c:pt idx="65">
                  <c:v>МАОУ СШ № 23</c:v>
                </c:pt>
                <c:pt idx="66">
                  <c:v>МБОУ СШ № 17</c:v>
                </c:pt>
                <c:pt idx="67">
                  <c:v>МБОУ СШ № 42</c:v>
                </c:pt>
                <c:pt idx="68">
                  <c:v>МБОУ СШ № 62</c:v>
                </c:pt>
                <c:pt idx="69">
                  <c:v>МБОУ СШ № 78</c:v>
                </c:pt>
                <c:pt idx="70">
                  <c:v>СОВЕТСКИЙ РАЙОН</c:v>
                </c:pt>
                <c:pt idx="71">
                  <c:v>МАОУ СШ № 144</c:v>
                </c:pt>
                <c:pt idx="72">
                  <c:v>МБОУ СШ № 91</c:v>
                </c:pt>
                <c:pt idx="73">
                  <c:v>МАОУ СШ № 145</c:v>
                </c:pt>
                <c:pt idx="74">
                  <c:v>МАОУ СШ № 149</c:v>
                </c:pt>
                <c:pt idx="75">
                  <c:v>МАОУ СШ № 154</c:v>
                </c:pt>
                <c:pt idx="76">
                  <c:v>МАОУ СШ № 1</c:v>
                </c:pt>
                <c:pt idx="77">
                  <c:v>МАОУ СШ № 143</c:v>
                </c:pt>
                <c:pt idx="78">
                  <c:v>МАОУ СШ № 150</c:v>
                </c:pt>
                <c:pt idx="79">
                  <c:v>МБОУ СШ № 69</c:v>
                </c:pt>
                <c:pt idx="80">
                  <c:v>МАОУ СШ № 151</c:v>
                </c:pt>
                <c:pt idx="81">
                  <c:v>МАОУ СШ № 141</c:v>
                </c:pt>
                <c:pt idx="82">
                  <c:v>МБОУ СШ № 18</c:v>
                </c:pt>
                <c:pt idx="83">
                  <c:v>МБОУ СШ № 129</c:v>
                </c:pt>
                <c:pt idx="84">
                  <c:v>МАОУ СШ № 152</c:v>
                </c:pt>
                <c:pt idx="85">
                  <c:v>МАОУ СШ № 7</c:v>
                </c:pt>
                <c:pt idx="86">
                  <c:v>МБОУ СШ № 147</c:v>
                </c:pt>
                <c:pt idx="87">
                  <c:v>МБОУ СШ № 98</c:v>
                </c:pt>
                <c:pt idx="88">
                  <c:v>МАОУ СШ № 24</c:v>
                </c:pt>
                <c:pt idx="89">
                  <c:v>МБОУ СШ № 157</c:v>
                </c:pt>
                <c:pt idx="90">
                  <c:v>МАОУ СШ № 139</c:v>
                </c:pt>
                <c:pt idx="91">
                  <c:v>МАОУ СШ № 108</c:v>
                </c:pt>
                <c:pt idx="92">
                  <c:v>МБОУ СШ № 5</c:v>
                </c:pt>
                <c:pt idx="93">
                  <c:v>МАОУ СШ № 85</c:v>
                </c:pt>
                <c:pt idx="94">
                  <c:v>МБОУ СШ № 66</c:v>
                </c:pt>
                <c:pt idx="95">
                  <c:v>МАОУ СШ № 134</c:v>
                </c:pt>
                <c:pt idx="96">
                  <c:v>МАОУ СШ № 115</c:v>
                </c:pt>
                <c:pt idx="97">
                  <c:v>МБОУ СШ № 156</c:v>
                </c:pt>
                <c:pt idx="98">
                  <c:v>МАОУ СШ № 121</c:v>
                </c:pt>
                <c:pt idx="99">
                  <c:v>ЦЕНТРАЛЬНЫЙ РАЙОН</c:v>
                </c:pt>
                <c:pt idx="100">
                  <c:v>МБОУ СШ № 4</c:v>
                </c:pt>
                <c:pt idx="101">
                  <c:v>МБОУ СШ № 10</c:v>
                </c:pt>
                <c:pt idx="102">
                  <c:v>МАОУ Гимназия № 2</c:v>
                </c:pt>
                <c:pt idx="103">
                  <c:v>МБОУ Лицей № 2</c:v>
                </c:pt>
                <c:pt idx="104">
                  <c:v>МБОУ Гимназия  № 16</c:v>
                </c:pt>
                <c:pt idx="105">
                  <c:v>МАОУ СШ "Комплекс Покровский"</c:v>
                </c:pt>
                <c:pt idx="106">
                  <c:v>МБОУ СШ № 155</c:v>
                </c:pt>
                <c:pt idx="107">
                  <c:v>МБОУ СШ № 51</c:v>
                </c:pt>
                <c:pt idx="108">
                  <c:v>МБОУ СШ № 27</c:v>
                </c:pt>
              </c:strCache>
            </c:strRef>
          </c:cat>
          <c:val>
            <c:numRef>
              <c:f>'Биолог-11 диаграмма'!$E$4:$E$112</c:f>
              <c:numCache>
                <c:formatCode>0,00</c:formatCode>
                <c:ptCount val="109"/>
                <c:pt idx="0">
                  <c:v>49.6</c:v>
                </c:pt>
                <c:pt idx="1">
                  <c:v>49.6</c:v>
                </c:pt>
                <c:pt idx="2">
                  <c:v>49.6</c:v>
                </c:pt>
                <c:pt idx="3">
                  <c:v>49.6</c:v>
                </c:pt>
                <c:pt idx="4">
                  <c:v>49.6</c:v>
                </c:pt>
                <c:pt idx="5">
                  <c:v>49.6</c:v>
                </c:pt>
                <c:pt idx="6">
                  <c:v>49.6</c:v>
                </c:pt>
                <c:pt idx="7">
                  <c:v>49.6</c:v>
                </c:pt>
                <c:pt idx="8">
                  <c:v>49.6</c:v>
                </c:pt>
                <c:pt idx="9">
                  <c:v>49.6</c:v>
                </c:pt>
                <c:pt idx="10">
                  <c:v>49.6</c:v>
                </c:pt>
                <c:pt idx="11">
                  <c:v>49.6</c:v>
                </c:pt>
                <c:pt idx="12">
                  <c:v>49.6</c:v>
                </c:pt>
                <c:pt idx="13">
                  <c:v>49.6</c:v>
                </c:pt>
                <c:pt idx="14">
                  <c:v>49.6</c:v>
                </c:pt>
                <c:pt idx="15">
                  <c:v>49.6</c:v>
                </c:pt>
                <c:pt idx="16">
                  <c:v>49.6</c:v>
                </c:pt>
                <c:pt idx="17">
                  <c:v>49.6</c:v>
                </c:pt>
                <c:pt idx="18">
                  <c:v>49.6</c:v>
                </c:pt>
                <c:pt idx="19">
                  <c:v>49.6</c:v>
                </c:pt>
                <c:pt idx="20">
                  <c:v>49.6</c:v>
                </c:pt>
                <c:pt idx="21">
                  <c:v>49.6</c:v>
                </c:pt>
                <c:pt idx="22">
                  <c:v>49.6</c:v>
                </c:pt>
                <c:pt idx="23">
                  <c:v>49.6</c:v>
                </c:pt>
                <c:pt idx="24">
                  <c:v>49.6</c:v>
                </c:pt>
                <c:pt idx="25">
                  <c:v>49.6</c:v>
                </c:pt>
                <c:pt idx="26">
                  <c:v>49.6</c:v>
                </c:pt>
                <c:pt idx="27">
                  <c:v>49.6</c:v>
                </c:pt>
                <c:pt idx="28">
                  <c:v>49.6</c:v>
                </c:pt>
                <c:pt idx="29">
                  <c:v>49.6</c:v>
                </c:pt>
                <c:pt idx="30">
                  <c:v>49.6</c:v>
                </c:pt>
                <c:pt idx="31">
                  <c:v>49.6</c:v>
                </c:pt>
                <c:pt idx="32">
                  <c:v>49.6</c:v>
                </c:pt>
                <c:pt idx="33">
                  <c:v>49.6</c:v>
                </c:pt>
                <c:pt idx="34">
                  <c:v>49.6</c:v>
                </c:pt>
                <c:pt idx="35">
                  <c:v>49.6</c:v>
                </c:pt>
                <c:pt idx="36">
                  <c:v>49.6</c:v>
                </c:pt>
                <c:pt idx="37">
                  <c:v>49.6</c:v>
                </c:pt>
                <c:pt idx="38">
                  <c:v>49.6</c:v>
                </c:pt>
                <c:pt idx="39">
                  <c:v>49.6</c:v>
                </c:pt>
                <c:pt idx="40">
                  <c:v>49.6</c:v>
                </c:pt>
                <c:pt idx="41">
                  <c:v>49.6</c:v>
                </c:pt>
                <c:pt idx="42">
                  <c:v>49.6</c:v>
                </c:pt>
                <c:pt idx="43">
                  <c:v>49.6</c:v>
                </c:pt>
                <c:pt idx="44">
                  <c:v>49.6</c:v>
                </c:pt>
                <c:pt idx="45">
                  <c:v>49.6</c:v>
                </c:pt>
                <c:pt idx="46">
                  <c:v>49.6</c:v>
                </c:pt>
                <c:pt idx="47">
                  <c:v>49.6</c:v>
                </c:pt>
                <c:pt idx="48">
                  <c:v>49.6</c:v>
                </c:pt>
                <c:pt idx="49">
                  <c:v>49.6</c:v>
                </c:pt>
                <c:pt idx="50">
                  <c:v>49.6</c:v>
                </c:pt>
                <c:pt idx="51">
                  <c:v>49.6</c:v>
                </c:pt>
                <c:pt idx="52">
                  <c:v>49.6</c:v>
                </c:pt>
                <c:pt idx="53">
                  <c:v>49.6</c:v>
                </c:pt>
                <c:pt idx="54">
                  <c:v>49.6</c:v>
                </c:pt>
                <c:pt idx="55">
                  <c:v>49.6</c:v>
                </c:pt>
                <c:pt idx="56">
                  <c:v>49.6</c:v>
                </c:pt>
                <c:pt idx="57">
                  <c:v>49.6</c:v>
                </c:pt>
                <c:pt idx="58">
                  <c:v>49.6</c:v>
                </c:pt>
                <c:pt idx="59">
                  <c:v>49.6</c:v>
                </c:pt>
                <c:pt idx="60">
                  <c:v>49.6</c:v>
                </c:pt>
                <c:pt idx="61">
                  <c:v>49.6</c:v>
                </c:pt>
                <c:pt idx="62">
                  <c:v>49.6</c:v>
                </c:pt>
                <c:pt idx="63">
                  <c:v>49.6</c:v>
                </c:pt>
                <c:pt idx="64">
                  <c:v>49.6</c:v>
                </c:pt>
                <c:pt idx="65">
                  <c:v>49.6</c:v>
                </c:pt>
                <c:pt idx="66">
                  <c:v>49.6</c:v>
                </c:pt>
                <c:pt idx="67">
                  <c:v>49.6</c:v>
                </c:pt>
                <c:pt idx="68">
                  <c:v>49.6</c:v>
                </c:pt>
                <c:pt idx="69">
                  <c:v>49.6</c:v>
                </c:pt>
                <c:pt idx="70">
                  <c:v>49.6</c:v>
                </c:pt>
                <c:pt idx="71">
                  <c:v>49.6</c:v>
                </c:pt>
                <c:pt idx="72">
                  <c:v>49.6</c:v>
                </c:pt>
                <c:pt idx="73">
                  <c:v>49.6</c:v>
                </c:pt>
                <c:pt idx="74">
                  <c:v>49.6</c:v>
                </c:pt>
                <c:pt idx="75">
                  <c:v>49.6</c:v>
                </c:pt>
                <c:pt idx="76">
                  <c:v>49.6</c:v>
                </c:pt>
                <c:pt idx="77">
                  <c:v>49.6</c:v>
                </c:pt>
                <c:pt idx="78">
                  <c:v>49.6</c:v>
                </c:pt>
                <c:pt idx="79">
                  <c:v>49.6</c:v>
                </c:pt>
                <c:pt idx="80">
                  <c:v>49.6</c:v>
                </c:pt>
                <c:pt idx="81">
                  <c:v>49.6</c:v>
                </c:pt>
                <c:pt idx="82">
                  <c:v>49.6</c:v>
                </c:pt>
                <c:pt idx="83">
                  <c:v>49.6</c:v>
                </c:pt>
                <c:pt idx="84">
                  <c:v>49.6</c:v>
                </c:pt>
                <c:pt idx="85">
                  <c:v>49.6</c:v>
                </c:pt>
                <c:pt idx="86">
                  <c:v>49.6</c:v>
                </c:pt>
                <c:pt idx="87">
                  <c:v>49.6</c:v>
                </c:pt>
                <c:pt idx="88">
                  <c:v>49.6</c:v>
                </c:pt>
                <c:pt idx="89">
                  <c:v>49.6</c:v>
                </c:pt>
                <c:pt idx="90">
                  <c:v>49.6</c:v>
                </c:pt>
                <c:pt idx="91">
                  <c:v>49.6</c:v>
                </c:pt>
                <c:pt idx="92">
                  <c:v>49.6</c:v>
                </c:pt>
                <c:pt idx="93">
                  <c:v>49.6</c:v>
                </c:pt>
                <c:pt idx="94">
                  <c:v>49.6</c:v>
                </c:pt>
                <c:pt idx="95">
                  <c:v>49.6</c:v>
                </c:pt>
                <c:pt idx="96">
                  <c:v>49.6</c:v>
                </c:pt>
                <c:pt idx="97">
                  <c:v>49.6</c:v>
                </c:pt>
                <c:pt idx="98">
                  <c:v>49.6</c:v>
                </c:pt>
                <c:pt idx="99">
                  <c:v>49.6</c:v>
                </c:pt>
                <c:pt idx="100">
                  <c:v>49.6</c:v>
                </c:pt>
                <c:pt idx="101">
                  <c:v>49.6</c:v>
                </c:pt>
                <c:pt idx="102">
                  <c:v>49.6</c:v>
                </c:pt>
                <c:pt idx="103">
                  <c:v>49.6</c:v>
                </c:pt>
                <c:pt idx="104">
                  <c:v>49.6</c:v>
                </c:pt>
                <c:pt idx="105">
                  <c:v>49.6</c:v>
                </c:pt>
                <c:pt idx="106">
                  <c:v>49.6</c:v>
                </c:pt>
                <c:pt idx="107">
                  <c:v>49.6</c:v>
                </c:pt>
                <c:pt idx="108">
                  <c:v>49.6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'Биолог-11 диаграмма'!$B$4:$B$112</c:f>
              <c:strCache>
                <c:ptCount val="10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МБОУ СШ № 86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МАОУ СШ № 19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СШ № 90</c:v>
                </c:pt>
                <c:pt idx="12">
                  <c:v>МАОУ Гимназия № 10</c:v>
                </c:pt>
                <c:pt idx="13">
                  <c:v>МБОУ СШ № 46</c:v>
                </c:pt>
                <c:pt idx="14">
                  <c:v>МБОУ СШ № 135</c:v>
                </c:pt>
                <c:pt idx="15">
                  <c:v>МАОУ Лицей № 11</c:v>
                </c:pt>
                <c:pt idx="16">
                  <c:v>МАОУ Лицей № 6 "Перспектива"</c:v>
                </c:pt>
                <c:pt idx="17">
                  <c:v>МАОУ Гимназия № 4</c:v>
                </c:pt>
                <c:pt idx="18">
                  <c:v>МАОУ Гимназия № 6</c:v>
                </c:pt>
                <c:pt idx="19">
                  <c:v>МАОУ СШ № 8 "Созидание"</c:v>
                </c:pt>
                <c:pt idx="20">
                  <c:v>МБОУ СШ № 81</c:v>
                </c:pt>
                <c:pt idx="21">
                  <c:v>ЛЕНИНСКИЙ РАЙОН</c:v>
                </c:pt>
                <c:pt idx="22">
                  <c:v>МБОУ Гимназия № 7</c:v>
                </c:pt>
                <c:pt idx="23">
                  <c:v>МАОУ Гимназия № 15</c:v>
                </c:pt>
                <c:pt idx="24">
                  <c:v>МАОУ Лицей № 3</c:v>
                </c:pt>
                <c:pt idx="25">
                  <c:v>МБОУ СШ № 64</c:v>
                </c:pt>
                <c:pt idx="26">
                  <c:v>МБОУ СШ № 94</c:v>
                </c:pt>
                <c:pt idx="27">
                  <c:v>МБОУ СШ № 65</c:v>
                </c:pt>
                <c:pt idx="28">
                  <c:v>МАОУ Гимназия № 11 </c:v>
                </c:pt>
                <c:pt idx="29">
                  <c:v>МАОУ СШ № 53</c:v>
                </c:pt>
                <c:pt idx="30">
                  <c:v>МБОУ СШ № 31</c:v>
                </c:pt>
                <c:pt idx="31">
                  <c:v>МАОУ Лицей № 12</c:v>
                </c:pt>
                <c:pt idx="32">
                  <c:v>МБОУ СШ № 79</c:v>
                </c:pt>
                <c:pt idx="33">
                  <c:v>МБОУ СШ № 44</c:v>
                </c:pt>
                <c:pt idx="34">
                  <c:v>МАОУ СШ № 148</c:v>
                </c:pt>
                <c:pt idx="35">
                  <c:v>МАОУ СШ № 89</c:v>
                </c:pt>
                <c:pt idx="36">
                  <c:v>МБОУ СШ № 13</c:v>
                </c:pt>
                <c:pt idx="37">
                  <c:v>ОКТЯБРЬСКИЙ РАЙОН</c:v>
                </c:pt>
                <c:pt idx="38">
                  <c:v>МБОУ Лицей № 10</c:v>
                </c:pt>
                <c:pt idx="39">
                  <c:v>МАОУ "КУГ № 1 - Универс"</c:v>
                </c:pt>
                <c:pt idx="40">
                  <c:v>МБОУ СШ № 73</c:v>
                </c:pt>
                <c:pt idx="41">
                  <c:v>МБОУ СШ № 3</c:v>
                </c:pt>
                <c:pt idx="42">
                  <c:v>МБОУ Гимназия № 3</c:v>
                </c:pt>
                <c:pt idx="43">
                  <c:v>МАОУ Лицей № 1</c:v>
                </c:pt>
                <c:pt idx="44">
                  <c:v>МАОУ Гимназия № 13 "Академ"</c:v>
                </c:pt>
                <c:pt idx="45">
                  <c:v>МБОУ СШ № 72 </c:v>
                </c:pt>
                <c:pt idx="46">
                  <c:v>МБОУ СШ № 99</c:v>
                </c:pt>
                <c:pt idx="47">
                  <c:v>МБОУ СШ № 95</c:v>
                </c:pt>
                <c:pt idx="48">
                  <c:v>МБОУ СШ № 84</c:v>
                </c:pt>
                <c:pt idx="49">
                  <c:v>МАОУ Школа-интернат № 1 </c:v>
                </c:pt>
                <c:pt idx="50">
                  <c:v>МБОУ СШ № 82</c:v>
                </c:pt>
                <c:pt idx="51">
                  <c:v>МБОУ СШ № 133 </c:v>
                </c:pt>
                <c:pt idx="52">
                  <c:v>МБОУ Лицей № 8</c:v>
                </c:pt>
                <c:pt idx="53">
                  <c:v>МБОУ СШ № 36</c:v>
                </c:pt>
                <c:pt idx="54">
                  <c:v>МБОУ СШ № 21</c:v>
                </c:pt>
                <c:pt idx="55">
                  <c:v>СВЕРДЛОВСКИЙ РАЙОН</c:v>
                </c:pt>
                <c:pt idx="56">
                  <c:v>МАОУ Лицей № 9 "Лидер"</c:v>
                </c:pt>
                <c:pt idx="57">
                  <c:v>МАОУ Гимназия № 14</c:v>
                </c:pt>
                <c:pt idx="58">
                  <c:v>МБОУ СШ № 6</c:v>
                </c:pt>
                <c:pt idx="59">
                  <c:v>МБОУ СШ № 76</c:v>
                </c:pt>
                <c:pt idx="60">
                  <c:v>МБОУ СШ № 93</c:v>
                </c:pt>
                <c:pt idx="61">
                  <c:v>МАОУ СШ № 137</c:v>
                </c:pt>
                <c:pt idx="62">
                  <c:v>МБОУ СШ № 45</c:v>
                </c:pt>
                <c:pt idx="63">
                  <c:v>МАОУ СШ № 158</c:v>
                </c:pt>
                <c:pt idx="64">
                  <c:v>МБОУ СШ № 34</c:v>
                </c:pt>
                <c:pt idx="65">
                  <c:v>МАОУ СШ № 23</c:v>
                </c:pt>
                <c:pt idx="66">
                  <c:v>МБОУ СШ № 17</c:v>
                </c:pt>
                <c:pt idx="67">
                  <c:v>МБОУ СШ № 42</c:v>
                </c:pt>
                <c:pt idx="68">
                  <c:v>МБОУ СШ № 62</c:v>
                </c:pt>
                <c:pt idx="69">
                  <c:v>МБОУ СШ № 78</c:v>
                </c:pt>
                <c:pt idx="70">
                  <c:v>СОВЕТСКИЙ РАЙОН</c:v>
                </c:pt>
                <c:pt idx="71">
                  <c:v>МАОУ СШ № 144</c:v>
                </c:pt>
                <c:pt idx="72">
                  <c:v>МБОУ СШ № 91</c:v>
                </c:pt>
                <c:pt idx="73">
                  <c:v>МАОУ СШ № 145</c:v>
                </c:pt>
                <c:pt idx="74">
                  <c:v>МАОУ СШ № 149</c:v>
                </c:pt>
                <c:pt idx="75">
                  <c:v>МАОУ СШ № 154</c:v>
                </c:pt>
                <c:pt idx="76">
                  <c:v>МАОУ СШ № 1</c:v>
                </c:pt>
                <c:pt idx="77">
                  <c:v>МАОУ СШ № 143</c:v>
                </c:pt>
                <c:pt idx="78">
                  <c:v>МАОУ СШ № 150</c:v>
                </c:pt>
                <c:pt idx="79">
                  <c:v>МБОУ СШ № 69</c:v>
                </c:pt>
                <c:pt idx="80">
                  <c:v>МАОУ СШ № 151</c:v>
                </c:pt>
                <c:pt idx="81">
                  <c:v>МАОУ СШ № 141</c:v>
                </c:pt>
                <c:pt idx="82">
                  <c:v>МБОУ СШ № 18</c:v>
                </c:pt>
                <c:pt idx="83">
                  <c:v>МБОУ СШ № 129</c:v>
                </c:pt>
                <c:pt idx="84">
                  <c:v>МАОУ СШ № 152</c:v>
                </c:pt>
                <c:pt idx="85">
                  <c:v>МАОУ СШ № 7</c:v>
                </c:pt>
                <c:pt idx="86">
                  <c:v>МБОУ СШ № 147</c:v>
                </c:pt>
                <c:pt idx="87">
                  <c:v>МБОУ СШ № 98</c:v>
                </c:pt>
                <c:pt idx="88">
                  <c:v>МАОУ СШ № 24</c:v>
                </c:pt>
                <c:pt idx="89">
                  <c:v>МБОУ СШ № 157</c:v>
                </c:pt>
                <c:pt idx="90">
                  <c:v>МАОУ СШ № 139</c:v>
                </c:pt>
                <c:pt idx="91">
                  <c:v>МАОУ СШ № 108</c:v>
                </c:pt>
                <c:pt idx="92">
                  <c:v>МБОУ СШ № 5</c:v>
                </c:pt>
                <c:pt idx="93">
                  <c:v>МАОУ СШ № 85</c:v>
                </c:pt>
                <c:pt idx="94">
                  <c:v>МБОУ СШ № 66</c:v>
                </c:pt>
                <c:pt idx="95">
                  <c:v>МАОУ СШ № 134</c:v>
                </c:pt>
                <c:pt idx="96">
                  <c:v>МАОУ СШ № 115</c:v>
                </c:pt>
                <c:pt idx="97">
                  <c:v>МБОУ СШ № 156</c:v>
                </c:pt>
                <c:pt idx="98">
                  <c:v>МАОУ СШ № 121</c:v>
                </c:pt>
                <c:pt idx="99">
                  <c:v>ЦЕНТРАЛЬНЫЙ РАЙОН</c:v>
                </c:pt>
                <c:pt idx="100">
                  <c:v>МБОУ СШ № 4</c:v>
                </c:pt>
                <c:pt idx="101">
                  <c:v>МБОУ СШ № 10</c:v>
                </c:pt>
                <c:pt idx="102">
                  <c:v>МАОУ Гимназия № 2</c:v>
                </c:pt>
                <c:pt idx="103">
                  <c:v>МБОУ Лицей № 2</c:v>
                </c:pt>
                <c:pt idx="104">
                  <c:v>МБОУ Гимназия  № 16</c:v>
                </c:pt>
                <c:pt idx="105">
                  <c:v>МАОУ СШ "Комплекс Покровский"</c:v>
                </c:pt>
                <c:pt idx="106">
                  <c:v>МБОУ СШ № 155</c:v>
                </c:pt>
                <c:pt idx="107">
                  <c:v>МБОУ СШ № 51</c:v>
                </c:pt>
                <c:pt idx="108">
                  <c:v>МБОУ СШ № 27</c:v>
                </c:pt>
              </c:strCache>
            </c:strRef>
          </c:cat>
          <c:val>
            <c:numRef>
              <c:f>'Биолог-11 диаграмма'!$D$4:$D$112</c:f>
              <c:numCache>
                <c:formatCode>0,00</c:formatCode>
                <c:ptCount val="109"/>
                <c:pt idx="0">
                  <c:v>46.44723760403803</c:v>
                </c:pt>
                <c:pt idx="1">
                  <c:v>53.605704365079362</c:v>
                </c:pt>
                <c:pt idx="2">
                  <c:v>68.642857142857139</c:v>
                </c:pt>
                <c:pt idx="3">
                  <c:v>64.25</c:v>
                </c:pt>
                <c:pt idx="4">
                  <c:v>55.375</c:v>
                </c:pt>
                <c:pt idx="5">
                  <c:v>53</c:v>
                </c:pt>
                <c:pt idx="6">
                  <c:v>51.8</c:v>
                </c:pt>
                <c:pt idx="7">
                  <c:v>50</c:v>
                </c:pt>
                <c:pt idx="8">
                  <c:v>48.444444444444443</c:v>
                </c:pt>
                <c:pt idx="9">
                  <c:v>37.333333333333336</c:v>
                </c:pt>
                <c:pt idx="10">
                  <c:v>47.330000000000005</c:v>
                </c:pt>
                <c:pt idx="11">
                  <c:v>62.4</c:v>
                </c:pt>
                <c:pt idx="12">
                  <c:v>57.8</c:v>
                </c:pt>
                <c:pt idx="13">
                  <c:v>52.4</c:v>
                </c:pt>
                <c:pt idx="14">
                  <c:v>50</c:v>
                </c:pt>
                <c:pt idx="15">
                  <c:v>48.1</c:v>
                </c:pt>
                <c:pt idx="16">
                  <c:v>45.6</c:v>
                </c:pt>
                <c:pt idx="17">
                  <c:v>44.1</c:v>
                </c:pt>
                <c:pt idx="18">
                  <c:v>38.799999999999997</c:v>
                </c:pt>
                <c:pt idx="19">
                  <c:v>38.799999999999997</c:v>
                </c:pt>
                <c:pt idx="20">
                  <c:v>35.299999999999997</c:v>
                </c:pt>
                <c:pt idx="21">
                  <c:v>43.11333333333333</c:v>
                </c:pt>
                <c:pt idx="22">
                  <c:v>56.3</c:v>
                </c:pt>
                <c:pt idx="23">
                  <c:v>53</c:v>
                </c:pt>
                <c:pt idx="24">
                  <c:v>51.8</c:v>
                </c:pt>
                <c:pt idx="25">
                  <c:v>50.3</c:v>
                </c:pt>
                <c:pt idx="26">
                  <c:v>49.6</c:v>
                </c:pt>
                <c:pt idx="27">
                  <c:v>46</c:v>
                </c:pt>
                <c:pt idx="28">
                  <c:v>45.7</c:v>
                </c:pt>
                <c:pt idx="29">
                  <c:v>44</c:v>
                </c:pt>
                <c:pt idx="30">
                  <c:v>43.7</c:v>
                </c:pt>
                <c:pt idx="31">
                  <c:v>43.5</c:v>
                </c:pt>
                <c:pt idx="32">
                  <c:v>37</c:v>
                </c:pt>
                <c:pt idx="33">
                  <c:v>35.299999999999997</c:v>
                </c:pt>
                <c:pt idx="34">
                  <c:v>34</c:v>
                </c:pt>
                <c:pt idx="35">
                  <c:v>31</c:v>
                </c:pt>
                <c:pt idx="36">
                  <c:v>25.5</c:v>
                </c:pt>
                <c:pt idx="37">
                  <c:v>43.211764705882345</c:v>
                </c:pt>
                <c:pt idx="38">
                  <c:v>63.4</c:v>
                </c:pt>
                <c:pt idx="39">
                  <c:v>56</c:v>
                </c:pt>
                <c:pt idx="40">
                  <c:v>53</c:v>
                </c:pt>
                <c:pt idx="41">
                  <c:v>51.3</c:v>
                </c:pt>
                <c:pt idx="42">
                  <c:v>51</c:v>
                </c:pt>
                <c:pt idx="43">
                  <c:v>50.9</c:v>
                </c:pt>
                <c:pt idx="44">
                  <c:v>49.5</c:v>
                </c:pt>
                <c:pt idx="45">
                  <c:v>46.7</c:v>
                </c:pt>
                <c:pt idx="46">
                  <c:v>45.3</c:v>
                </c:pt>
                <c:pt idx="47">
                  <c:v>43.2</c:v>
                </c:pt>
                <c:pt idx="48">
                  <c:v>40.1</c:v>
                </c:pt>
                <c:pt idx="49">
                  <c:v>38.799999999999997</c:v>
                </c:pt>
                <c:pt idx="50">
                  <c:v>38</c:v>
                </c:pt>
                <c:pt idx="51">
                  <c:v>38</c:v>
                </c:pt>
                <c:pt idx="52">
                  <c:v>36.4</c:v>
                </c:pt>
                <c:pt idx="53">
                  <c:v>26</c:v>
                </c:pt>
                <c:pt idx="54">
                  <c:v>7</c:v>
                </c:pt>
                <c:pt idx="55">
                  <c:v>48.68571428571429</c:v>
                </c:pt>
                <c:pt idx="56">
                  <c:v>64</c:v>
                </c:pt>
                <c:pt idx="57">
                  <c:v>62</c:v>
                </c:pt>
                <c:pt idx="58">
                  <c:v>59.3</c:v>
                </c:pt>
                <c:pt idx="59">
                  <c:v>53</c:v>
                </c:pt>
                <c:pt idx="60">
                  <c:v>52.6</c:v>
                </c:pt>
                <c:pt idx="61">
                  <c:v>52.6</c:v>
                </c:pt>
                <c:pt idx="62">
                  <c:v>51.3</c:v>
                </c:pt>
                <c:pt idx="63">
                  <c:v>50.1</c:v>
                </c:pt>
                <c:pt idx="64">
                  <c:v>45.8</c:v>
                </c:pt>
                <c:pt idx="65">
                  <c:v>44</c:v>
                </c:pt>
                <c:pt idx="66">
                  <c:v>41.6</c:v>
                </c:pt>
                <c:pt idx="67">
                  <c:v>41</c:v>
                </c:pt>
                <c:pt idx="68">
                  <c:v>35.299999999999997</c:v>
                </c:pt>
                <c:pt idx="69">
                  <c:v>29</c:v>
                </c:pt>
                <c:pt idx="70">
                  <c:v>46.424999999999997</c:v>
                </c:pt>
                <c:pt idx="71">
                  <c:v>62</c:v>
                </c:pt>
                <c:pt idx="72">
                  <c:v>61.9</c:v>
                </c:pt>
                <c:pt idx="73">
                  <c:v>60</c:v>
                </c:pt>
                <c:pt idx="74">
                  <c:v>59</c:v>
                </c:pt>
                <c:pt idx="75">
                  <c:v>59</c:v>
                </c:pt>
                <c:pt idx="76">
                  <c:v>57</c:v>
                </c:pt>
                <c:pt idx="77">
                  <c:v>55.1</c:v>
                </c:pt>
                <c:pt idx="78">
                  <c:v>55</c:v>
                </c:pt>
                <c:pt idx="79">
                  <c:v>52</c:v>
                </c:pt>
                <c:pt idx="80">
                  <c:v>52</c:v>
                </c:pt>
                <c:pt idx="81">
                  <c:v>51.1</c:v>
                </c:pt>
                <c:pt idx="82">
                  <c:v>50</c:v>
                </c:pt>
                <c:pt idx="83">
                  <c:v>48</c:v>
                </c:pt>
                <c:pt idx="84">
                  <c:v>47.4</c:v>
                </c:pt>
                <c:pt idx="85">
                  <c:v>46.3</c:v>
                </c:pt>
                <c:pt idx="86">
                  <c:v>45.6</c:v>
                </c:pt>
                <c:pt idx="87">
                  <c:v>44.3</c:v>
                </c:pt>
                <c:pt idx="88">
                  <c:v>40</c:v>
                </c:pt>
                <c:pt idx="89">
                  <c:v>40</c:v>
                </c:pt>
                <c:pt idx="90">
                  <c:v>38</c:v>
                </c:pt>
                <c:pt idx="91">
                  <c:v>37.1</c:v>
                </c:pt>
                <c:pt idx="92">
                  <c:v>37</c:v>
                </c:pt>
                <c:pt idx="93">
                  <c:v>37</c:v>
                </c:pt>
                <c:pt idx="94">
                  <c:v>35.799999999999997</c:v>
                </c:pt>
                <c:pt idx="95">
                  <c:v>34.6</c:v>
                </c:pt>
                <c:pt idx="96">
                  <c:v>34.5</c:v>
                </c:pt>
                <c:pt idx="97">
                  <c:v>33.200000000000003</c:v>
                </c:pt>
                <c:pt idx="98">
                  <c:v>27</c:v>
                </c:pt>
                <c:pt idx="99">
                  <c:v>47.358373676356138</c:v>
                </c:pt>
                <c:pt idx="100">
                  <c:v>60.8</c:v>
                </c:pt>
                <c:pt idx="101">
                  <c:v>59.111111111111114</c:v>
                </c:pt>
                <c:pt idx="102">
                  <c:v>57.384615384615387</c:v>
                </c:pt>
                <c:pt idx="103">
                  <c:v>54.473684210526315</c:v>
                </c:pt>
                <c:pt idx="104">
                  <c:v>47.625</c:v>
                </c:pt>
                <c:pt idx="105">
                  <c:v>40.416666666666664</c:v>
                </c:pt>
                <c:pt idx="106">
                  <c:v>36.700000000000003</c:v>
                </c:pt>
                <c:pt idx="107">
                  <c:v>35</c:v>
                </c:pt>
                <c:pt idx="108">
                  <c:v>34.714285714285715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995392"/>
        <c:axId val="93996928"/>
      </c:lineChart>
      <c:catAx>
        <c:axId val="9399539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3996928"/>
        <c:crosses val="autoZero"/>
        <c:auto val="1"/>
        <c:lblAlgn val="ctr"/>
        <c:lblOffset val="100"/>
        <c:noMultiLvlLbl val="0"/>
      </c:catAx>
      <c:valAx>
        <c:axId val="93996928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3995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5269485158613747"/>
          <c:y val="2.3024574160210559E-2"/>
          <c:w val="0.71794662173843038"/>
          <c:h val="4.30624980283566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47626</xdr:colOff>
      <xdr:row>0</xdr:row>
      <xdr:rowOff>59530</xdr:rowOff>
    </xdr:from>
    <xdr:to>
      <xdr:col>24</xdr:col>
      <xdr:colOff>547687</xdr:colOff>
      <xdr:row>0</xdr:row>
      <xdr:rowOff>5036344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120914</xdr:colOff>
      <xdr:row>0</xdr:row>
      <xdr:rowOff>407989</xdr:rowOff>
    </xdr:from>
    <xdr:to>
      <xdr:col>12</xdr:col>
      <xdr:colOff>128323</xdr:colOff>
      <xdr:row>0</xdr:row>
      <xdr:rowOff>3272897</xdr:rowOff>
    </xdr:to>
    <xdr:cxnSp macro="">
      <xdr:nvCxnSpPr>
        <xdr:cNvPr id="3" name="Прямая соединительная линия 2"/>
        <xdr:cNvCxnSpPr/>
      </xdr:nvCxnSpPr>
      <xdr:spPr>
        <a:xfrm>
          <a:off x="8467195" y="407989"/>
          <a:ext cx="7409" cy="286490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0.03669</cdr:x>
      <cdr:y>0.06921</cdr:y>
    </cdr:from>
    <cdr:to>
      <cdr:x>0.03783</cdr:x>
      <cdr:y>0.64614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>
          <a:off x="591886" y="344433"/>
          <a:ext cx="18391" cy="287127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0.11718</cdr:x>
      <cdr:y>0.07511</cdr:y>
    </cdr:from>
    <cdr:to>
      <cdr:x>0.11757</cdr:x>
      <cdr:y>0.65495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>
          <a:off x="1890431" y="373797"/>
          <a:ext cx="6292" cy="28857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0.21636</cdr:x>
      <cdr:y>0.07584</cdr:y>
    </cdr:from>
    <cdr:to>
      <cdr:x>0.21697</cdr:x>
      <cdr:y>0.65072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>
          <a:off x="3490465" y="377430"/>
          <a:ext cx="9972" cy="28610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0.36112</cdr:x>
      <cdr:y>0.08142</cdr:y>
    </cdr:from>
    <cdr:to>
      <cdr:x>0.36136</cdr:x>
      <cdr:y>0.6535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>
          <a:off x="5825935" y="405235"/>
          <a:ext cx="3872" cy="284713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0.65468</cdr:x>
      <cdr:y>0.07718</cdr:y>
    </cdr:from>
    <cdr:to>
      <cdr:x>0.65547</cdr:x>
      <cdr:y>0.65387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0561984" y="384134"/>
          <a:ext cx="12745" cy="287007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0.91654</cdr:x>
      <cdr:y>0.07425</cdr:y>
    </cdr:from>
    <cdr:to>
      <cdr:x>0.91777</cdr:x>
      <cdr:y>0.64668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 flipH="1">
          <a:off x="14786457" y="369528"/>
          <a:ext cx="19843" cy="284887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35718</xdr:colOff>
      <xdr:row>0</xdr:row>
      <xdr:rowOff>59530</xdr:rowOff>
    </xdr:from>
    <xdr:to>
      <xdr:col>25</xdr:col>
      <xdr:colOff>428624</xdr:colOff>
      <xdr:row>0</xdr:row>
      <xdr:rowOff>5060156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381529</xdr:colOff>
      <xdr:row>0</xdr:row>
      <xdr:rowOff>452966</xdr:rowOff>
    </xdr:from>
    <xdr:to>
      <xdr:col>12</xdr:col>
      <xdr:colOff>388938</xdr:colOff>
      <xdr:row>0</xdr:row>
      <xdr:rowOff>3317874</xdr:rowOff>
    </xdr:to>
    <xdr:cxnSp macro="">
      <xdr:nvCxnSpPr>
        <xdr:cNvPr id="3" name="Прямая соединительная линия 2"/>
        <xdr:cNvCxnSpPr/>
      </xdr:nvCxnSpPr>
      <xdr:spPr>
        <a:xfrm>
          <a:off x="8632560" y="452966"/>
          <a:ext cx="7409" cy="286490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0.03586</cdr:x>
      <cdr:y>0.0716</cdr:y>
    </cdr:from>
    <cdr:to>
      <cdr:x>0.037</cdr:x>
      <cdr:y>0.64853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>
          <a:off x="593040" y="358045"/>
          <a:ext cx="18853" cy="288501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0.11691</cdr:x>
      <cdr:y>0.07259</cdr:y>
    </cdr:from>
    <cdr:to>
      <cdr:x>0.11711</cdr:x>
      <cdr:y>0.64679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>
          <a:off x="1933413" y="362986"/>
          <a:ext cx="3307" cy="287136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0.21595</cdr:x>
      <cdr:y>0.079</cdr:y>
    </cdr:from>
    <cdr:to>
      <cdr:x>0.21613</cdr:x>
      <cdr:y>0.66452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>
          <a:off x="3571336" y="395058"/>
          <a:ext cx="2977" cy="292796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0.36069</cdr:x>
      <cdr:y>0.07663</cdr:y>
    </cdr:from>
    <cdr:to>
      <cdr:x>0.36196</cdr:x>
      <cdr:y>0.64762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 flipH="1">
          <a:off x="5965032" y="383198"/>
          <a:ext cx="21000" cy="28553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0.65722</cdr:x>
      <cdr:y>0.07475</cdr:y>
    </cdr:from>
    <cdr:to>
      <cdr:x>0.65801</cdr:x>
      <cdr:y>0.65144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0868958" y="373802"/>
          <a:ext cx="13065" cy="288381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0.91334</cdr:x>
      <cdr:y>0.08186</cdr:y>
    </cdr:from>
    <cdr:to>
      <cdr:x>0.91422</cdr:x>
      <cdr:y>0.64092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15104604" y="409356"/>
          <a:ext cx="14553" cy="27956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4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85546875" style="106" customWidth="1"/>
    <col min="2" max="2" width="34.28515625" style="106" customWidth="1"/>
    <col min="3" max="6" width="7.7109375" style="106" customWidth="1"/>
    <col min="7" max="7" width="8.7109375" style="106" customWidth="1"/>
    <col min="8" max="16384" width="9.140625" style="106"/>
  </cols>
  <sheetData>
    <row r="1" spans="1:10" ht="402" customHeight="1" thickBot="1" x14ac:dyDescent="0.3"/>
    <row r="2" spans="1:10" x14ac:dyDescent="0.25">
      <c r="A2" s="373" t="s">
        <v>47</v>
      </c>
      <c r="B2" s="375" t="s">
        <v>45</v>
      </c>
      <c r="C2" s="377">
        <v>2022</v>
      </c>
      <c r="D2" s="378"/>
      <c r="E2" s="378"/>
      <c r="F2" s="379"/>
      <c r="G2" s="371" t="s">
        <v>82</v>
      </c>
    </row>
    <row r="3" spans="1:10" ht="42" customHeight="1" thickBot="1" x14ac:dyDescent="0.3">
      <c r="A3" s="374"/>
      <c r="B3" s="376"/>
      <c r="C3" s="209" t="s">
        <v>93</v>
      </c>
      <c r="D3" s="146" t="s">
        <v>94</v>
      </c>
      <c r="E3" s="210" t="s">
        <v>95</v>
      </c>
      <c r="F3" s="47" t="s">
        <v>81</v>
      </c>
      <c r="G3" s="372"/>
    </row>
    <row r="4" spans="1:10" ht="15" customHeight="1" thickBot="1" x14ac:dyDescent="0.3">
      <c r="A4" s="70"/>
      <c r="B4" s="156" t="s">
        <v>99</v>
      </c>
      <c r="C4" s="157">
        <f>C5+C14+C25+C41+C59+C74+C103</f>
        <v>969</v>
      </c>
      <c r="D4" s="167">
        <f>AVERAGE(D6:D13,D15:D24,D26:D40,D42:D58,D60:D73,D75:D102,D104:D112)</f>
        <v>46.447237604038023</v>
      </c>
      <c r="E4" s="158">
        <v>49.6</v>
      </c>
      <c r="F4" s="159"/>
      <c r="G4" s="145"/>
      <c r="I4" s="83"/>
      <c r="J4" s="45" t="s">
        <v>89</v>
      </c>
    </row>
    <row r="5" spans="1:10" ht="15" customHeight="1" thickBot="1" x14ac:dyDescent="0.3">
      <c r="A5" s="147"/>
      <c r="B5" s="148" t="s">
        <v>100</v>
      </c>
      <c r="C5" s="149">
        <f>SUM(C6:C13)</f>
        <v>75</v>
      </c>
      <c r="D5" s="163">
        <f>AVERAGE(D6:D13)</f>
        <v>53.605704365079369</v>
      </c>
      <c r="E5" s="288">
        <v>49.6</v>
      </c>
      <c r="F5" s="150"/>
      <c r="G5" s="151"/>
      <c r="I5" s="107"/>
      <c r="J5" s="45" t="s">
        <v>90</v>
      </c>
    </row>
    <row r="6" spans="1:10" ht="15" customHeight="1" x14ac:dyDescent="0.25">
      <c r="A6" s="172">
        <v>1</v>
      </c>
      <c r="B6" s="32" t="s">
        <v>142</v>
      </c>
      <c r="C6" s="282">
        <v>12</v>
      </c>
      <c r="D6" s="289">
        <v>50</v>
      </c>
      <c r="E6" s="290">
        <v>49.6</v>
      </c>
      <c r="F6" s="119">
        <v>42</v>
      </c>
      <c r="G6" s="311">
        <f>F6</f>
        <v>42</v>
      </c>
      <c r="I6" s="108"/>
      <c r="J6" s="45" t="s">
        <v>91</v>
      </c>
    </row>
    <row r="7" spans="1:10" ht="15" customHeight="1" x14ac:dyDescent="0.25">
      <c r="A7" s="171">
        <v>2</v>
      </c>
      <c r="B7" s="39" t="s">
        <v>54</v>
      </c>
      <c r="C7" s="282">
        <v>16</v>
      </c>
      <c r="D7" s="289">
        <v>55.375</v>
      </c>
      <c r="E7" s="290">
        <v>49.6</v>
      </c>
      <c r="F7" s="119">
        <v>20</v>
      </c>
      <c r="G7" s="277">
        <f t="shared" ref="G7:G60" si="0">F7</f>
        <v>20</v>
      </c>
      <c r="H7" s="48"/>
      <c r="I7" s="46"/>
      <c r="J7" s="45" t="s">
        <v>92</v>
      </c>
    </row>
    <row r="8" spans="1:10" ht="15" customHeight="1" x14ac:dyDescent="0.25">
      <c r="A8" s="49">
        <v>3</v>
      </c>
      <c r="B8" s="33" t="s">
        <v>53</v>
      </c>
      <c r="C8" s="230">
        <v>14</v>
      </c>
      <c r="D8" s="234">
        <v>68.642857142857139</v>
      </c>
      <c r="E8" s="287">
        <v>49.6</v>
      </c>
      <c r="F8" s="113">
        <v>1</v>
      </c>
      <c r="G8" s="271">
        <f t="shared" si="0"/>
        <v>1</v>
      </c>
      <c r="H8" s="48"/>
    </row>
    <row r="9" spans="1:10" ht="15" customHeight="1" x14ac:dyDescent="0.25">
      <c r="A9" s="49">
        <v>4</v>
      </c>
      <c r="B9" s="33" t="s">
        <v>52</v>
      </c>
      <c r="C9" s="230">
        <v>8</v>
      </c>
      <c r="D9" s="234">
        <v>64.25</v>
      </c>
      <c r="E9" s="287">
        <v>49.6</v>
      </c>
      <c r="F9" s="113">
        <v>2</v>
      </c>
      <c r="G9" s="271">
        <f t="shared" si="0"/>
        <v>2</v>
      </c>
      <c r="H9" s="48"/>
    </row>
    <row r="10" spans="1:10" ht="15" customHeight="1" x14ac:dyDescent="0.25">
      <c r="A10" s="49">
        <v>5</v>
      </c>
      <c r="B10" s="33" t="s">
        <v>143</v>
      </c>
      <c r="C10" s="230">
        <v>6</v>
      </c>
      <c r="D10" s="234">
        <v>37.333333333333336</v>
      </c>
      <c r="E10" s="287">
        <v>49.6</v>
      </c>
      <c r="F10" s="113">
        <v>79</v>
      </c>
      <c r="G10" s="271">
        <f t="shared" si="0"/>
        <v>79</v>
      </c>
      <c r="H10" s="48"/>
    </row>
    <row r="11" spans="1:10" ht="15" customHeight="1" x14ac:dyDescent="0.25">
      <c r="A11" s="49">
        <v>6</v>
      </c>
      <c r="B11" s="33" t="s">
        <v>144</v>
      </c>
      <c r="C11" s="230">
        <v>9</v>
      </c>
      <c r="D11" s="234">
        <v>48.444444444444443</v>
      </c>
      <c r="E11" s="287">
        <v>49.6</v>
      </c>
      <c r="F11" s="113">
        <v>47</v>
      </c>
      <c r="G11" s="271">
        <f t="shared" si="0"/>
        <v>47</v>
      </c>
      <c r="H11" s="48"/>
    </row>
    <row r="12" spans="1:10" ht="15" customHeight="1" x14ac:dyDescent="0.25">
      <c r="A12" s="160">
        <v>7</v>
      </c>
      <c r="B12" s="33" t="s">
        <v>55</v>
      </c>
      <c r="C12" s="230">
        <v>5</v>
      </c>
      <c r="D12" s="234">
        <v>51.8</v>
      </c>
      <c r="E12" s="287">
        <v>49.6</v>
      </c>
      <c r="F12" s="113">
        <v>33</v>
      </c>
      <c r="G12" s="271">
        <f t="shared" si="0"/>
        <v>33</v>
      </c>
      <c r="H12" s="48"/>
    </row>
    <row r="13" spans="1:10" ht="15" customHeight="1" thickBot="1" x14ac:dyDescent="0.3">
      <c r="A13" s="160">
        <v>8</v>
      </c>
      <c r="B13" s="170" t="s">
        <v>145</v>
      </c>
      <c r="C13" s="283">
        <v>5</v>
      </c>
      <c r="D13" s="291">
        <v>53</v>
      </c>
      <c r="E13" s="292">
        <v>49.6</v>
      </c>
      <c r="F13" s="284">
        <v>24</v>
      </c>
      <c r="G13" s="312">
        <f t="shared" si="0"/>
        <v>24</v>
      </c>
      <c r="H13" s="48"/>
    </row>
    <row r="14" spans="1:10" ht="15" customHeight="1" thickBot="1" x14ac:dyDescent="0.3">
      <c r="A14" s="147"/>
      <c r="B14" s="161" t="s">
        <v>101</v>
      </c>
      <c r="C14" s="162">
        <f>SUM(C15:C24)</f>
        <v>81</v>
      </c>
      <c r="D14" s="165">
        <f>AVERAGE(D15:D24)</f>
        <v>47.33</v>
      </c>
      <c r="E14" s="293">
        <v>49.6</v>
      </c>
      <c r="F14" s="151"/>
      <c r="G14" s="273"/>
      <c r="H14" s="48"/>
    </row>
    <row r="15" spans="1:10" ht="15" customHeight="1" x14ac:dyDescent="0.25">
      <c r="A15" s="49">
        <v>1</v>
      </c>
      <c r="B15" s="33" t="s">
        <v>43</v>
      </c>
      <c r="C15" s="230">
        <v>22</v>
      </c>
      <c r="D15" s="234">
        <v>44.1</v>
      </c>
      <c r="E15" s="287">
        <v>49.6</v>
      </c>
      <c r="F15" s="113">
        <v>61</v>
      </c>
      <c r="G15" s="271">
        <f t="shared" si="0"/>
        <v>61</v>
      </c>
      <c r="H15" s="48"/>
    </row>
    <row r="16" spans="1:10" ht="15" customHeight="1" x14ac:dyDescent="0.25">
      <c r="A16" s="49">
        <v>2</v>
      </c>
      <c r="B16" s="33" t="s">
        <v>41</v>
      </c>
      <c r="C16" s="230">
        <v>5</v>
      </c>
      <c r="D16" s="234">
        <v>38.799999999999997</v>
      </c>
      <c r="E16" s="287">
        <v>49.6</v>
      </c>
      <c r="F16" s="113">
        <v>73</v>
      </c>
      <c r="G16" s="271">
        <f t="shared" si="0"/>
        <v>73</v>
      </c>
      <c r="H16" s="48"/>
    </row>
    <row r="17" spans="1:8" ht="15" customHeight="1" x14ac:dyDescent="0.25">
      <c r="A17" s="49">
        <v>3</v>
      </c>
      <c r="B17" s="33" t="s">
        <v>38</v>
      </c>
      <c r="C17" s="230">
        <v>12</v>
      </c>
      <c r="D17" s="234">
        <v>57.8</v>
      </c>
      <c r="E17" s="287">
        <v>49.6</v>
      </c>
      <c r="F17" s="113">
        <v>15</v>
      </c>
      <c r="G17" s="274">
        <f t="shared" si="0"/>
        <v>15</v>
      </c>
      <c r="H17" s="48"/>
    </row>
    <row r="18" spans="1:8" ht="15" customHeight="1" x14ac:dyDescent="0.25">
      <c r="A18" s="49">
        <v>4</v>
      </c>
      <c r="B18" s="33" t="s">
        <v>42</v>
      </c>
      <c r="C18" s="230">
        <v>5</v>
      </c>
      <c r="D18" s="234">
        <v>45.6</v>
      </c>
      <c r="E18" s="287">
        <v>49.6</v>
      </c>
      <c r="F18" s="113">
        <v>57</v>
      </c>
      <c r="G18" s="271">
        <f t="shared" si="0"/>
        <v>57</v>
      </c>
      <c r="H18" s="48"/>
    </row>
    <row r="19" spans="1:8" ht="15" customHeight="1" x14ac:dyDescent="0.25">
      <c r="A19" s="49">
        <v>5</v>
      </c>
      <c r="B19" s="33" t="s">
        <v>40</v>
      </c>
      <c r="C19" s="230">
        <v>11</v>
      </c>
      <c r="D19" s="234">
        <v>48.1</v>
      </c>
      <c r="E19" s="287">
        <v>49.6</v>
      </c>
      <c r="F19" s="113">
        <v>48</v>
      </c>
      <c r="G19" s="275">
        <f t="shared" si="0"/>
        <v>48</v>
      </c>
      <c r="H19" s="48"/>
    </row>
    <row r="20" spans="1:8" ht="15" customHeight="1" x14ac:dyDescent="0.25">
      <c r="A20" s="49">
        <v>6</v>
      </c>
      <c r="B20" s="33" t="s">
        <v>123</v>
      </c>
      <c r="C20" s="230">
        <v>4</v>
      </c>
      <c r="D20" s="234">
        <v>38.799999999999997</v>
      </c>
      <c r="E20" s="287">
        <v>49.6</v>
      </c>
      <c r="F20" s="113">
        <v>74</v>
      </c>
      <c r="G20" s="271">
        <f t="shared" si="0"/>
        <v>74</v>
      </c>
      <c r="H20" s="48"/>
    </row>
    <row r="21" spans="1:8" ht="15" customHeight="1" x14ac:dyDescent="0.25">
      <c r="A21" s="49">
        <v>7</v>
      </c>
      <c r="B21" s="33" t="s">
        <v>39</v>
      </c>
      <c r="C21" s="230">
        <v>7</v>
      </c>
      <c r="D21" s="234">
        <v>52.4</v>
      </c>
      <c r="E21" s="287">
        <v>49.6</v>
      </c>
      <c r="F21" s="113">
        <v>30</v>
      </c>
      <c r="G21" s="271">
        <f t="shared" si="0"/>
        <v>30</v>
      </c>
      <c r="H21" s="48"/>
    </row>
    <row r="22" spans="1:8" ht="15" customHeight="1" x14ac:dyDescent="0.25">
      <c r="A22" s="49">
        <v>8</v>
      </c>
      <c r="B22" s="100" t="s">
        <v>46</v>
      </c>
      <c r="C22" s="233">
        <v>4</v>
      </c>
      <c r="D22" s="237">
        <v>35.299999999999997</v>
      </c>
      <c r="E22" s="294">
        <v>49.6</v>
      </c>
      <c r="F22" s="190">
        <v>87</v>
      </c>
      <c r="G22" s="271">
        <f t="shared" si="0"/>
        <v>87</v>
      </c>
      <c r="H22" s="48"/>
    </row>
    <row r="23" spans="1:8" ht="15" customHeight="1" x14ac:dyDescent="0.25">
      <c r="A23" s="49">
        <v>9</v>
      </c>
      <c r="B23" s="38" t="s">
        <v>124</v>
      </c>
      <c r="C23" s="232">
        <v>5</v>
      </c>
      <c r="D23" s="236">
        <v>62.4</v>
      </c>
      <c r="E23" s="295">
        <v>49.6</v>
      </c>
      <c r="F23" s="115">
        <v>5</v>
      </c>
      <c r="G23" s="271">
        <f t="shared" si="0"/>
        <v>5</v>
      </c>
      <c r="H23" s="48"/>
    </row>
    <row r="24" spans="1:8" ht="15" customHeight="1" thickBot="1" x14ac:dyDescent="0.3">
      <c r="A24" s="49">
        <v>10</v>
      </c>
      <c r="B24" s="33" t="s">
        <v>37</v>
      </c>
      <c r="C24" s="230">
        <v>6</v>
      </c>
      <c r="D24" s="234">
        <v>50</v>
      </c>
      <c r="E24" s="287">
        <v>49.6</v>
      </c>
      <c r="F24" s="113">
        <v>43</v>
      </c>
      <c r="G24" s="271">
        <f t="shared" si="0"/>
        <v>43</v>
      </c>
      <c r="H24" s="48"/>
    </row>
    <row r="25" spans="1:8" ht="15" customHeight="1" thickBot="1" x14ac:dyDescent="0.3">
      <c r="A25" s="164"/>
      <c r="B25" s="148" t="s">
        <v>102</v>
      </c>
      <c r="C25" s="149">
        <f>SUM(C26:C40)</f>
        <v>123</v>
      </c>
      <c r="D25" s="163">
        <f>AVERAGE(D26:D40)</f>
        <v>43.113333333333337</v>
      </c>
      <c r="E25" s="288">
        <v>49.6</v>
      </c>
      <c r="F25" s="150"/>
      <c r="G25" s="276"/>
      <c r="H25" s="48"/>
    </row>
    <row r="26" spans="1:8" ht="15" customHeight="1" x14ac:dyDescent="0.25">
      <c r="A26" s="175">
        <v>1</v>
      </c>
      <c r="B26" s="33" t="s">
        <v>56</v>
      </c>
      <c r="C26" s="230">
        <v>15</v>
      </c>
      <c r="D26" s="234">
        <v>56.3</v>
      </c>
      <c r="E26" s="287">
        <v>49.6</v>
      </c>
      <c r="F26" s="113">
        <v>18</v>
      </c>
      <c r="G26" s="313">
        <f t="shared" si="0"/>
        <v>18</v>
      </c>
      <c r="H26" s="48"/>
    </row>
    <row r="27" spans="1:8" ht="15" customHeight="1" x14ac:dyDescent="0.25">
      <c r="A27" s="174">
        <v>2</v>
      </c>
      <c r="B27" s="100" t="s">
        <v>97</v>
      </c>
      <c r="C27" s="233">
        <v>13</v>
      </c>
      <c r="D27" s="237">
        <v>45.7</v>
      </c>
      <c r="E27" s="294">
        <v>49.6</v>
      </c>
      <c r="F27" s="190">
        <v>56</v>
      </c>
      <c r="G27" s="277">
        <f t="shared" si="0"/>
        <v>56</v>
      </c>
      <c r="H27" s="48"/>
    </row>
    <row r="28" spans="1:8" ht="15" customHeight="1" x14ac:dyDescent="0.25">
      <c r="A28" s="51">
        <v>3</v>
      </c>
      <c r="B28" s="33" t="s">
        <v>57</v>
      </c>
      <c r="C28" s="230">
        <v>10</v>
      </c>
      <c r="D28" s="234">
        <v>53</v>
      </c>
      <c r="E28" s="287">
        <v>49.6</v>
      </c>
      <c r="F28" s="113">
        <v>25</v>
      </c>
      <c r="G28" s="271">
        <f t="shared" si="0"/>
        <v>25</v>
      </c>
      <c r="H28" s="48"/>
    </row>
    <row r="29" spans="1:8" ht="15" customHeight="1" x14ac:dyDescent="0.25">
      <c r="A29" s="51">
        <v>4</v>
      </c>
      <c r="B29" s="35" t="s">
        <v>125</v>
      </c>
      <c r="C29" s="238">
        <v>12</v>
      </c>
      <c r="D29" s="241">
        <v>51.8</v>
      </c>
      <c r="E29" s="297">
        <v>49.6</v>
      </c>
      <c r="F29" s="122">
        <v>34</v>
      </c>
      <c r="G29" s="271">
        <f t="shared" si="0"/>
        <v>34</v>
      </c>
      <c r="H29" s="48"/>
    </row>
    <row r="30" spans="1:8" ht="15" customHeight="1" x14ac:dyDescent="0.25">
      <c r="A30" s="51">
        <v>5</v>
      </c>
      <c r="B30" s="33" t="s">
        <v>59</v>
      </c>
      <c r="C30" s="230">
        <v>15</v>
      </c>
      <c r="D30" s="234">
        <v>43.5</v>
      </c>
      <c r="E30" s="287">
        <v>49.6</v>
      </c>
      <c r="F30" s="113">
        <v>65</v>
      </c>
      <c r="G30" s="271">
        <f t="shared" si="0"/>
        <v>65</v>
      </c>
      <c r="H30" s="48"/>
    </row>
    <row r="31" spans="1:8" ht="15" customHeight="1" x14ac:dyDescent="0.25">
      <c r="A31" s="51">
        <v>6</v>
      </c>
      <c r="B31" s="33" t="s">
        <v>36</v>
      </c>
      <c r="C31" s="230">
        <v>2</v>
      </c>
      <c r="D31" s="234">
        <v>25.5</v>
      </c>
      <c r="E31" s="287">
        <v>49.6</v>
      </c>
      <c r="F31" s="113">
        <v>100</v>
      </c>
      <c r="G31" s="271">
        <f t="shared" si="0"/>
        <v>100</v>
      </c>
      <c r="H31" s="48"/>
    </row>
    <row r="32" spans="1:8" ht="15" customHeight="1" x14ac:dyDescent="0.25">
      <c r="A32" s="51">
        <v>7</v>
      </c>
      <c r="B32" s="33" t="s">
        <v>35</v>
      </c>
      <c r="C32" s="230">
        <v>6</v>
      </c>
      <c r="D32" s="234">
        <v>43.7</v>
      </c>
      <c r="E32" s="287">
        <v>49.6</v>
      </c>
      <c r="F32" s="113">
        <v>64</v>
      </c>
      <c r="G32" s="271">
        <f t="shared" si="0"/>
        <v>64</v>
      </c>
      <c r="H32" s="48"/>
    </row>
    <row r="33" spans="1:8" ht="15" customHeight="1" x14ac:dyDescent="0.25">
      <c r="A33" s="51">
        <v>8</v>
      </c>
      <c r="B33" s="35" t="s">
        <v>34</v>
      </c>
      <c r="C33" s="238">
        <v>3</v>
      </c>
      <c r="D33" s="241">
        <v>35.299999999999997</v>
      </c>
      <c r="E33" s="297">
        <v>49.6</v>
      </c>
      <c r="F33" s="122">
        <v>88</v>
      </c>
      <c r="G33" s="271">
        <f t="shared" si="0"/>
        <v>88</v>
      </c>
      <c r="H33" s="48"/>
    </row>
    <row r="34" spans="1:8" ht="15" customHeight="1" x14ac:dyDescent="0.25">
      <c r="A34" s="51">
        <v>9</v>
      </c>
      <c r="B34" s="33" t="s">
        <v>126</v>
      </c>
      <c r="C34" s="230">
        <v>13</v>
      </c>
      <c r="D34" s="234">
        <v>44</v>
      </c>
      <c r="E34" s="287">
        <v>49.6</v>
      </c>
      <c r="F34" s="113">
        <v>62</v>
      </c>
      <c r="G34" s="271">
        <f t="shared" si="0"/>
        <v>62</v>
      </c>
      <c r="H34" s="48"/>
    </row>
    <row r="35" spans="1:8" ht="15" customHeight="1" x14ac:dyDescent="0.25">
      <c r="A35" s="51">
        <v>10</v>
      </c>
      <c r="B35" s="134" t="s">
        <v>33</v>
      </c>
      <c r="C35" s="239">
        <v>3</v>
      </c>
      <c r="D35" s="242">
        <v>50.3</v>
      </c>
      <c r="E35" s="298">
        <v>49.6</v>
      </c>
      <c r="F35" s="191">
        <v>40</v>
      </c>
      <c r="G35" s="271">
        <f t="shared" si="0"/>
        <v>40</v>
      </c>
      <c r="H35" s="48"/>
    </row>
    <row r="36" spans="1:8" ht="15" customHeight="1" x14ac:dyDescent="0.25">
      <c r="A36" s="51">
        <v>11</v>
      </c>
      <c r="B36" s="100" t="s">
        <v>80</v>
      </c>
      <c r="C36" s="233">
        <v>4</v>
      </c>
      <c r="D36" s="237">
        <v>46</v>
      </c>
      <c r="E36" s="294">
        <v>49.6</v>
      </c>
      <c r="F36" s="190">
        <v>54</v>
      </c>
      <c r="G36" s="271">
        <f t="shared" si="0"/>
        <v>54</v>
      </c>
      <c r="H36" s="48"/>
    </row>
    <row r="37" spans="1:8" ht="15" customHeight="1" x14ac:dyDescent="0.25">
      <c r="A37" s="51">
        <v>12</v>
      </c>
      <c r="B37" s="33" t="s">
        <v>58</v>
      </c>
      <c r="C37" s="230">
        <v>5</v>
      </c>
      <c r="D37" s="234">
        <v>37</v>
      </c>
      <c r="E37" s="287">
        <v>49.6</v>
      </c>
      <c r="F37" s="113">
        <v>81</v>
      </c>
      <c r="G37" s="271">
        <f t="shared" si="0"/>
        <v>81</v>
      </c>
      <c r="H37" s="48"/>
    </row>
    <row r="38" spans="1:8" ht="15" customHeight="1" x14ac:dyDescent="0.25">
      <c r="A38" s="51">
        <v>13</v>
      </c>
      <c r="B38" s="33" t="s">
        <v>127</v>
      </c>
      <c r="C38" s="230">
        <v>5</v>
      </c>
      <c r="D38" s="234">
        <v>31</v>
      </c>
      <c r="E38" s="287">
        <v>49.6</v>
      </c>
      <c r="F38" s="113">
        <v>96</v>
      </c>
      <c r="G38" s="275">
        <f t="shared" si="0"/>
        <v>96</v>
      </c>
      <c r="H38" s="48"/>
    </row>
    <row r="39" spans="1:8" ht="15" customHeight="1" x14ac:dyDescent="0.25">
      <c r="A39" s="51">
        <v>14</v>
      </c>
      <c r="B39" s="188" t="s">
        <v>32</v>
      </c>
      <c r="C39" s="240">
        <v>8</v>
      </c>
      <c r="D39" s="253">
        <v>49.6</v>
      </c>
      <c r="E39" s="299">
        <v>49.6</v>
      </c>
      <c r="F39" s="117">
        <v>45</v>
      </c>
      <c r="G39" s="271">
        <f t="shared" si="0"/>
        <v>45</v>
      </c>
      <c r="H39" s="48"/>
    </row>
    <row r="40" spans="1:8" ht="15" customHeight="1" thickBot="1" x14ac:dyDescent="0.3">
      <c r="A40" s="51">
        <v>15</v>
      </c>
      <c r="B40" s="33" t="s">
        <v>31</v>
      </c>
      <c r="C40" s="230">
        <v>9</v>
      </c>
      <c r="D40" s="234">
        <v>34</v>
      </c>
      <c r="E40" s="287">
        <v>49.6</v>
      </c>
      <c r="F40" s="113">
        <v>94</v>
      </c>
      <c r="G40" s="275">
        <f t="shared" si="0"/>
        <v>94</v>
      </c>
      <c r="H40" s="48"/>
    </row>
    <row r="41" spans="1:8" ht="15" customHeight="1" thickBot="1" x14ac:dyDescent="0.3">
      <c r="A41" s="147"/>
      <c r="B41" s="152" t="s">
        <v>103</v>
      </c>
      <c r="C41" s="153">
        <f>SUM(C42:C58)</f>
        <v>145</v>
      </c>
      <c r="D41" s="155">
        <f>AVERAGE(D42:D58)</f>
        <v>43.211764705882352</v>
      </c>
      <c r="E41" s="300">
        <v>49.6</v>
      </c>
      <c r="F41" s="154"/>
      <c r="G41" s="273"/>
      <c r="H41" s="48"/>
    </row>
    <row r="42" spans="1:8" ht="15" customHeight="1" x14ac:dyDescent="0.25">
      <c r="A42" s="50">
        <v>1</v>
      </c>
      <c r="B42" s="33" t="s">
        <v>60</v>
      </c>
      <c r="C42" s="230">
        <v>27</v>
      </c>
      <c r="D42" s="234">
        <v>56</v>
      </c>
      <c r="E42" s="287">
        <v>49.6</v>
      </c>
      <c r="F42" s="113">
        <v>19</v>
      </c>
      <c r="G42" s="314">
        <f t="shared" si="0"/>
        <v>19</v>
      </c>
      <c r="H42" s="48"/>
    </row>
    <row r="43" spans="1:8" ht="15" customHeight="1" x14ac:dyDescent="0.25">
      <c r="A43" s="174">
        <v>2</v>
      </c>
      <c r="B43" s="121" t="s">
        <v>120</v>
      </c>
      <c r="C43" s="244">
        <v>4</v>
      </c>
      <c r="D43" s="246">
        <v>51</v>
      </c>
      <c r="E43" s="301">
        <v>49.6</v>
      </c>
      <c r="F43" s="192">
        <v>38</v>
      </c>
      <c r="G43" s="275">
        <f t="shared" si="0"/>
        <v>38</v>
      </c>
      <c r="H43" s="48"/>
    </row>
    <row r="44" spans="1:8" ht="15" customHeight="1" x14ac:dyDescent="0.25">
      <c r="A44" s="51">
        <v>3</v>
      </c>
      <c r="B44" s="33" t="s">
        <v>62</v>
      </c>
      <c r="C44" s="230">
        <v>10</v>
      </c>
      <c r="D44" s="234">
        <v>49.5</v>
      </c>
      <c r="E44" s="287">
        <v>49.6</v>
      </c>
      <c r="F44" s="113">
        <v>46</v>
      </c>
      <c r="G44" s="271">
        <f t="shared" si="0"/>
        <v>46</v>
      </c>
      <c r="H44" s="48"/>
    </row>
    <row r="45" spans="1:8" ht="15" customHeight="1" x14ac:dyDescent="0.25">
      <c r="A45" s="51">
        <v>4</v>
      </c>
      <c r="B45" s="33" t="s">
        <v>128</v>
      </c>
      <c r="C45" s="230">
        <v>35</v>
      </c>
      <c r="D45" s="234">
        <v>50.9</v>
      </c>
      <c r="E45" s="287">
        <v>49.6</v>
      </c>
      <c r="F45" s="113">
        <v>39</v>
      </c>
      <c r="G45" s="275">
        <f t="shared" si="0"/>
        <v>39</v>
      </c>
      <c r="H45" s="48"/>
    </row>
    <row r="46" spans="1:8" ht="15" customHeight="1" x14ac:dyDescent="0.25">
      <c r="A46" s="51">
        <v>5</v>
      </c>
      <c r="B46" s="33" t="s">
        <v>29</v>
      </c>
      <c r="C46" s="230">
        <v>8</v>
      </c>
      <c r="D46" s="234">
        <v>36.4</v>
      </c>
      <c r="E46" s="287">
        <v>49.6</v>
      </c>
      <c r="F46" s="113">
        <v>85</v>
      </c>
      <c r="G46" s="271">
        <f t="shared" si="0"/>
        <v>85</v>
      </c>
      <c r="H46" s="48"/>
    </row>
    <row r="47" spans="1:8" ht="15" customHeight="1" x14ac:dyDescent="0.25">
      <c r="A47" s="51">
        <v>6</v>
      </c>
      <c r="B47" s="33" t="s">
        <v>28</v>
      </c>
      <c r="C47" s="230">
        <v>7</v>
      </c>
      <c r="D47" s="234">
        <v>63.4</v>
      </c>
      <c r="E47" s="287">
        <v>49.6</v>
      </c>
      <c r="F47" s="113">
        <v>4</v>
      </c>
      <c r="G47" s="275">
        <f t="shared" si="0"/>
        <v>4</v>
      </c>
      <c r="H47" s="48"/>
    </row>
    <row r="48" spans="1:8" ht="15" customHeight="1" x14ac:dyDescent="0.25">
      <c r="A48" s="51">
        <v>7</v>
      </c>
      <c r="B48" s="133" t="s">
        <v>129</v>
      </c>
      <c r="C48" s="243">
        <v>6</v>
      </c>
      <c r="D48" s="245">
        <v>38.799999999999997</v>
      </c>
      <c r="E48" s="302">
        <v>49.6</v>
      </c>
      <c r="F48" s="207">
        <v>75</v>
      </c>
      <c r="G48" s="315">
        <f t="shared" si="0"/>
        <v>75</v>
      </c>
      <c r="H48" s="48"/>
    </row>
    <row r="49" spans="1:8" ht="15" customHeight="1" x14ac:dyDescent="0.25">
      <c r="A49" s="51">
        <v>8</v>
      </c>
      <c r="B49" s="33" t="s">
        <v>30</v>
      </c>
      <c r="C49" s="230">
        <v>8</v>
      </c>
      <c r="D49" s="234">
        <v>51.3</v>
      </c>
      <c r="E49" s="287">
        <v>49.6</v>
      </c>
      <c r="F49" s="113">
        <v>35</v>
      </c>
      <c r="G49" s="271">
        <f t="shared" si="0"/>
        <v>35</v>
      </c>
      <c r="H49" s="48"/>
    </row>
    <row r="50" spans="1:8" ht="15" customHeight="1" x14ac:dyDescent="0.25">
      <c r="A50" s="51">
        <v>9</v>
      </c>
      <c r="B50" s="33" t="s">
        <v>61</v>
      </c>
      <c r="C50" s="230">
        <v>1</v>
      </c>
      <c r="D50" s="234">
        <v>7</v>
      </c>
      <c r="E50" s="287">
        <v>49.6</v>
      </c>
      <c r="F50" s="113">
        <v>101</v>
      </c>
      <c r="G50" s="271">
        <f t="shared" si="0"/>
        <v>101</v>
      </c>
      <c r="H50" s="48"/>
    </row>
    <row r="51" spans="1:8" ht="15" customHeight="1" x14ac:dyDescent="0.25">
      <c r="A51" s="51">
        <v>10</v>
      </c>
      <c r="B51" s="33" t="s">
        <v>26</v>
      </c>
      <c r="C51" s="230">
        <v>3</v>
      </c>
      <c r="D51" s="234">
        <v>26</v>
      </c>
      <c r="E51" s="287">
        <v>49.6</v>
      </c>
      <c r="F51" s="113">
        <v>99</v>
      </c>
      <c r="G51" s="275">
        <f t="shared" si="0"/>
        <v>99</v>
      </c>
      <c r="H51" s="48"/>
    </row>
    <row r="52" spans="1:8" ht="15" customHeight="1" x14ac:dyDescent="0.25">
      <c r="A52" s="51">
        <v>11</v>
      </c>
      <c r="B52" s="33" t="s">
        <v>96</v>
      </c>
      <c r="C52" s="230">
        <v>7</v>
      </c>
      <c r="D52" s="234">
        <v>46.7</v>
      </c>
      <c r="E52" s="287">
        <v>49.6</v>
      </c>
      <c r="F52" s="113">
        <v>52</v>
      </c>
      <c r="G52" s="271">
        <f t="shared" si="0"/>
        <v>52</v>
      </c>
      <c r="H52" s="48"/>
    </row>
    <row r="53" spans="1:8" ht="15" customHeight="1" x14ac:dyDescent="0.25">
      <c r="A53" s="51">
        <v>12</v>
      </c>
      <c r="B53" s="100" t="s">
        <v>63</v>
      </c>
      <c r="C53" s="233">
        <v>1</v>
      </c>
      <c r="D53" s="237">
        <v>53</v>
      </c>
      <c r="E53" s="294">
        <v>49.6</v>
      </c>
      <c r="F53" s="190">
        <v>26</v>
      </c>
      <c r="G53" s="271">
        <f t="shared" si="0"/>
        <v>26</v>
      </c>
      <c r="H53" s="48"/>
    </row>
    <row r="54" spans="1:8" ht="15" customHeight="1" x14ac:dyDescent="0.25">
      <c r="A54" s="51">
        <v>13</v>
      </c>
      <c r="B54" s="100" t="s">
        <v>25</v>
      </c>
      <c r="C54" s="233">
        <v>2</v>
      </c>
      <c r="D54" s="237">
        <v>38</v>
      </c>
      <c r="E54" s="294">
        <v>49.6</v>
      </c>
      <c r="F54" s="190">
        <v>76</v>
      </c>
      <c r="G54" s="271">
        <f t="shared" si="0"/>
        <v>76</v>
      </c>
      <c r="H54" s="48"/>
    </row>
    <row r="55" spans="1:8" ht="15" customHeight="1" x14ac:dyDescent="0.25">
      <c r="A55" s="51">
        <v>14</v>
      </c>
      <c r="B55" s="33" t="s">
        <v>24</v>
      </c>
      <c r="C55" s="230">
        <v>6</v>
      </c>
      <c r="D55" s="234">
        <v>40.1</v>
      </c>
      <c r="E55" s="287">
        <v>49.6</v>
      </c>
      <c r="F55" s="113">
        <v>70</v>
      </c>
      <c r="G55" s="316">
        <f t="shared" si="0"/>
        <v>70</v>
      </c>
      <c r="H55" s="48"/>
    </row>
    <row r="56" spans="1:8" ht="15" customHeight="1" x14ac:dyDescent="0.25">
      <c r="A56" s="51">
        <v>15</v>
      </c>
      <c r="B56" s="33" t="s">
        <v>64</v>
      </c>
      <c r="C56" s="230">
        <v>6</v>
      </c>
      <c r="D56" s="234">
        <v>43.2</v>
      </c>
      <c r="E56" s="287">
        <v>49.6</v>
      </c>
      <c r="F56" s="113">
        <v>66</v>
      </c>
      <c r="G56" s="271">
        <f t="shared" si="0"/>
        <v>66</v>
      </c>
      <c r="H56" s="48"/>
    </row>
    <row r="57" spans="1:8" ht="15" customHeight="1" x14ac:dyDescent="0.25">
      <c r="A57" s="51">
        <v>16</v>
      </c>
      <c r="B57" s="33" t="s">
        <v>23</v>
      </c>
      <c r="C57" s="230">
        <v>8</v>
      </c>
      <c r="D57" s="234">
        <v>45.3</v>
      </c>
      <c r="E57" s="287">
        <v>49.6</v>
      </c>
      <c r="F57" s="113">
        <v>59</v>
      </c>
      <c r="G57" s="271">
        <f t="shared" si="0"/>
        <v>59</v>
      </c>
      <c r="H57" s="48"/>
    </row>
    <row r="58" spans="1:8" ht="15" customHeight="1" thickBot="1" x14ac:dyDescent="0.3">
      <c r="A58" s="51">
        <v>17</v>
      </c>
      <c r="B58" s="33" t="s">
        <v>27</v>
      </c>
      <c r="C58" s="230">
        <v>6</v>
      </c>
      <c r="D58" s="234">
        <v>38</v>
      </c>
      <c r="E58" s="287">
        <v>49.6</v>
      </c>
      <c r="F58" s="113">
        <v>77</v>
      </c>
      <c r="G58" s="271">
        <f t="shared" si="0"/>
        <v>77</v>
      </c>
      <c r="H58" s="48"/>
    </row>
    <row r="59" spans="1:8" ht="15" customHeight="1" thickBot="1" x14ac:dyDescent="0.3">
      <c r="A59" s="147"/>
      <c r="B59" s="152" t="s">
        <v>104</v>
      </c>
      <c r="C59" s="153">
        <f>SUM(C60:C73)</f>
        <v>103</v>
      </c>
      <c r="D59" s="155">
        <f>AVERAGE(D60:D73)</f>
        <v>48.68571428571429</v>
      </c>
      <c r="E59" s="300">
        <v>49.6</v>
      </c>
      <c r="F59" s="154"/>
      <c r="G59" s="273"/>
      <c r="H59" s="48"/>
    </row>
    <row r="60" spans="1:8" ht="15" customHeight="1" x14ac:dyDescent="0.25">
      <c r="A60" s="87">
        <v>1</v>
      </c>
      <c r="B60" s="173" t="s">
        <v>66</v>
      </c>
      <c r="C60" s="266">
        <v>5</v>
      </c>
      <c r="D60" s="303">
        <v>62</v>
      </c>
      <c r="E60" s="304">
        <v>49.6</v>
      </c>
      <c r="F60" s="132">
        <v>6</v>
      </c>
      <c r="G60" s="313">
        <f t="shared" si="0"/>
        <v>6</v>
      </c>
      <c r="H60" s="48"/>
    </row>
    <row r="61" spans="1:8" ht="15" customHeight="1" x14ac:dyDescent="0.25">
      <c r="A61" s="88">
        <v>2</v>
      </c>
      <c r="B61" s="173" t="s">
        <v>65</v>
      </c>
      <c r="C61" s="266">
        <v>15</v>
      </c>
      <c r="D61" s="303">
        <v>64</v>
      </c>
      <c r="E61" s="304">
        <v>49.6</v>
      </c>
      <c r="F61" s="132">
        <v>3</v>
      </c>
      <c r="G61" s="271">
        <f t="shared" ref="G61:G112" si="1">F61</f>
        <v>3</v>
      </c>
      <c r="H61" s="48"/>
    </row>
    <row r="62" spans="1:8" ht="15" customHeight="1" x14ac:dyDescent="0.25">
      <c r="A62" s="88">
        <v>3</v>
      </c>
      <c r="B62" s="173" t="s">
        <v>22</v>
      </c>
      <c r="C62" s="266">
        <v>3</v>
      </c>
      <c r="D62" s="303">
        <v>59.3</v>
      </c>
      <c r="E62" s="304">
        <v>49.6</v>
      </c>
      <c r="F62" s="132">
        <v>11</v>
      </c>
      <c r="G62" s="271">
        <f t="shared" si="1"/>
        <v>11</v>
      </c>
      <c r="H62" s="48"/>
    </row>
    <row r="63" spans="1:8" ht="15" customHeight="1" x14ac:dyDescent="0.25">
      <c r="A63" s="88">
        <v>4</v>
      </c>
      <c r="B63" s="173" t="s">
        <v>21</v>
      </c>
      <c r="C63" s="266">
        <v>5</v>
      </c>
      <c r="D63" s="303">
        <v>41.6</v>
      </c>
      <c r="E63" s="304">
        <v>49.6</v>
      </c>
      <c r="F63" s="132">
        <v>67</v>
      </c>
      <c r="G63" s="271">
        <f t="shared" si="1"/>
        <v>67</v>
      </c>
      <c r="H63" s="48"/>
    </row>
    <row r="64" spans="1:8" ht="15" customHeight="1" x14ac:dyDescent="0.25">
      <c r="A64" s="88">
        <v>5</v>
      </c>
      <c r="B64" s="173" t="s">
        <v>67</v>
      </c>
      <c r="C64" s="266">
        <v>7</v>
      </c>
      <c r="D64" s="303">
        <v>44</v>
      </c>
      <c r="E64" s="304">
        <v>49.6</v>
      </c>
      <c r="F64" s="132">
        <v>63</v>
      </c>
      <c r="G64" s="271">
        <f t="shared" si="1"/>
        <v>63</v>
      </c>
      <c r="H64" s="48"/>
    </row>
    <row r="65" spans="1:8" ht="15" customHeight="1" x14ac:dyDescent="0.25">
      <c r="A65" s="215">
        <v>6</v>
      </c>
      <c r="B65" s="173" t="s">
        <v>68</v>
      </c>
      <c r="C65" s="266">
        <v>4</v>
      </c>
      <c r="D65" s="303">
        <v>45.8</v>
      </c>
      <c r="E65" s="304">
        <v>49.6</v>
      </c>
      <c r="F65" s="132">
        <v>55</v>
      </c>
      <c r="G65" s="271">
        <f t="shared" si="1"/>
        <v>55</v>
      </c>
      <c r="H65" s="48"/>
    </row>
    <row r="66" spans="1:8" ht="15" customHeight="1" x14ac:dyDescent="0.25">
      <c r="A66" s="88">
        <v>7</v>
      </c>
      <c r="B66" s="173" t="s">
        <v>69</v>
      </c>
      <c r="C66" s="266">
        <v>5</v>
      </c>
      <c r="D66" s="303">
        <v>41</v>
      </c>
      <c r="E66" s="304">
        <v>49.6</v>
      </c>
      <c r="F66" s="132">
        <v>68</v>
      </c>
      <c r="G66" s="271">
        <f t="shared" si="1"/>
        <v>68</v>
      </c>
      <c r="H66" s="48"/>
    </row>
    <row r="67" spans="1:8" ht="15" customHeight="1" x14ac:dyDescent="0.25">
      <c r="A67" s="88">
        <v>8</v>
      </c>
      <c r="B67" s="173" t="s">
        <v>70</v>
      </c>
      <c r="C67" s="266">
        <v>6</v>
      </c>
      <c r="D67" s="303">
        <v>51.3</v>
      </c>
      <c r="E67" s="304">
        <v>49.6</v>
      </c>
      <c r="F67" s="132">
        <v>36</v>
      </c>
      <c r="G67" s="271">
        <f t="shared" si="1"/>
        <v>36</v>
      </c>
      <c r="H67" s="48"/>
    </row>
    <row r="68" spans="1:8" ht="15" customHeight="1" x14ac:dyDescent="0.25">
      <c r="A68" s="88">
        <v>9</v>
      </c>
      <c r="B68" s="173" t="s">
        <v>20</v>
      </c>
      <c r="C68" s="266">
        <v>8</v>
      </c>
      <c r="D68" s="303">
        <v>35.299999999999997</v>
      </c>
      <c r="E68" s="304">
        <v>49.6</v>
      </c>
      <c r="F68" s="132">
        <v>89</v>
      </c>
      <c r="G68" s="271">
        <f t="shared" si="1"/>
        <v>89</v>
      </c>
      <c r="H68" s="48"/>
    </row>
    <row r="69" spans="1:8" ht="15" customHeight="1" x14ac:dyDescent="0.25">
      <c r="A69" s="88">
        <v>10</v>
      </c>
      <c r="B69" s="173" t="s">
        <v>71</v>
      </c>
      <c r="C69" s="266">
        <v>12</v>
      </c>
      <c r="D69" s="303">
        <v>53</v>
      </c>
      <c r="E69" s="304">
        <v>49.6</v>
      </c>
      <c r="F69" s="132">
        <v>27</v>
      </c>
      <c r="G69" s="271">
        <f t="shared" si="1"/>
        <v>27</v>
      </c>
      <c r="H69" s="48"/>
    </row>
    <row r="70" spans="1:8" ht="15" customHeight="1" x14ac:dyDescent="0.25">
      <c r="A70" s="88">
        <v>11</v>
      </c>
      <c r="B70" s="214" t="s">
        <v>118</v>
      </c>
      <c r="C70" s="267">
        <v>2</v>
      </c>
      <c r="D70" s="305">
        <v>29</v>
      </c>
      <c r="E70" s="306">
        <v>49.6</v>
      </c>
      <c r="F70" s="268">
        <v>97</v>
      </c>
      <c r="G70" s="271">
        <f t="shared" si="1"/>
        <v>97</v>
      </c>
      <c r="H70" s="48"/>
    </row>
    <row r="71" spans="1:8" ht="15" customHeight="1" x14ac:dyDescent="0.25">
      <c r="A71" s="88">
        <v>12</v>
      </c>
      <c r="B71" s="173" t="s">
        <v>72</v>
      </c>
      <c r="C71" s="266">
        <v>7</v>
      </c>
      <c r="D71" s="303">
        <v>52.6</v>
      </c>
      <c r="E71" s="304">
        <v>49.6</v>
      </c>
      <c r="F71" s="132">
        <v>28</v>
      </c>
      <c r="G71" s="275">
        <f t="shared" si="1"/>
        <v>28</v>
      </c>
      <c r="H71" s="48"/>
    </row>
    <row r="72" spans="1:8" ht="15" customHeight="1" x14ac:dyDescent="0.25">
      <c r="A72" s="88">
        <v>13</v>
      </c>
      <c r="B72" s="173" t="s">
        <v>73</v>
      </c>
      <c r="C72" s="266">
        <v>13</v>
      </c>
      <c r="D72" s="303">
        <v>52.6</v>
      </c>
      <c r="E72" s="304">
        <v>49.6</v>
      </c>
      <c r="F72" s="132">
        <v>29</v>
      </c>
      <c r="G72" s="272">
        <f t="shared" si="1"/>
        <v>29</v>
      </c>
      <c r="H72" s="48"/>
    </row>
    <row r="73" spans="1:8" ht="15" customHeight="1" thickBot="1" x14ac:dyDescent="0.3">
      <c r="A73" s="89">
        <v>14</v>
      </c>
      <c r="B73" s="173" t="s">
        <v>146</v>
      </c>
      <c r="C73" s="266">
        <v>11</v>
      </c>
      <c r="D73" s="303">
        <v>50.1</v>
      </c>
      <c r="E73" s="304">
        <v>49.6</v>
      </c>
      <c r="F73" s="132">
        <v>41</v>
      </c>
      <c r="G73" s="272">
        <f t="shared" si="1"/>
        <v>41</v>
      </c>
      <c r="H73" s="48"/>
    </row>
    <row r="74" spans="1:8" ht="15" customHeight="1" thickBot="1" x14ac:dyDescent="0.3">
      <c r="A74" s="166"/>
      <c r="B74" s="161" t="s">
        <v>105</v>
      </c>
      <c r="C74" s="162">
        <f>SUM(C75:C102)</f>
        <v>343</v>
      </c>
      <c r="D74" s="165">
        <f>AVERAGE(D75:D102)</f>
        <v>46.425000000000011</v>
      </c>
      <c r="E74" s="293">
        <v>49.6</v>
      </c>
      <c r="F74" s="151"/>
      <c r="G74" s="273"/>
      <c r="H74" s="48"/>
    </row>
    <row r="75" spans="1:8" ht="15" customHeight="1" x14ac:dyDescent="0.25">
      <c r="A75" s="174">
        <v>1</v>
      </c>
      <c r="B75" s="33" t="s">
        <v>130</v>
      </c>
      <c r="C75" s="230">
        <v>10</v>
      </c>
      <c r="D75" s="234">
        <v>57</v>
      </c>
      <c r="E75" s="287">
        <v>49.6</v>
      </c>
      <c r="F75" s="113">
        <v>17</v>
      </c>
      <c r="G75" s="313">
        <f t="shared" si="1"/>
        <v>17</v>
      </c>
      <c r="H75" s="48"/>
    </row>
    <row r="76" spans="1:8" ht="15" customHeight="1" x14ac:dyDescent="0.25">
      <c r="A76" s="51">
        <v>2</v>
      </c>
      <c r="B76" s="33" t="s">
        <v>18</v>
      </c>
      <c r="C76" s="230">
        <v>6</v>
      </c>
      <c r="D76" s="234">
        <v>37</v>
      </c>
      <c r="E76" s="287">
        <v>49.6</v>
      </c>
      <c r="F76" s="113">
        <v>82</v>
      </c>
      <c r="G76" s="271">
        <f t="shared" si="1"/>
        <v>82</v>
      </c>
      <c r="H76" s="48"/>
    </row>
    <row r="77" spans="1:8" ht="15" customHeight="1" x14ac:dyDescent="0.25">
      <c r="A77" s="51">
        <v>3</v>
      </c>
      <c r="B77" s="33" t="s">
        <v>131</v>
      </c>
      <c r="C77" s="230">
        <v>10</v>
      </c>
      <c r="D77" s="234">
        <v>46.3</v>
      </c>
      <c r="E77" s="287">
        <v>49.6</v>
      </c>
      <c r="F77" s="113">
        <v>53</v>
      </c>
      <c r="G77" s="271">
        <f t="shared" si="1"/>
        <v>53</v>
      </c>
      <c r="H77" s="48"/>
    </row>
    <row r="78" spans="1:8" ht="15" customHeight="1" x14ac:dyDescent="0.25">
      <c r="A78" s="51">
        <v>4</v>
      </c>
      <c r="B78" s="33" t="s">
        <v>17</v>
      </c>
      <c r="C78" s="230">
        <v>9</v>
      </c>
      <c r="D78" s="234">
        <v>50</v>
      </c>
      <c r="E78" s="287">
        <v>49.6</v>
      </c>
      <c r="F78" s="113">
        <v>44</v>
      </c>
      <c r="G78" s="271">
        <f t="shared" si="1"/>
        <v>44</v>
      </c>
      <c r="H78" s="48"/>
    </row>
    <row r="79" spans="1:8" ht="15" customHeight="1" x14ac:dyDescent="0.25">
      <c r="A79" s="51">
        <v>5</v>
      </c>
      <c r="B79" s="33" t="s">
        <v>132</v>
      </c>
      <c r="C79" s="230">
        <v>9</v>
      </c>
      <c r="D79" s="234">
        <v>40</v>
      </c>
      <c r="E79" s="287">
        <v>49.6</v>
      </c>
      <c r="F79" s="113">
        <v>71</v>
      </c>
      <c r="G79" s="271">
        <f t="shared" si="1"/>
        <v>71</v>
      </c>
      <c r="H79" s="48"/>
    </row>
    <row r="80" spans="1:8" ht="15" customHeight="1" x14ac:dyDescent="0.25">
      <c r="A80" s="51">
        <v>6</v>
      </c>
      <c r="B80" s="33" t="s">
        <v>16</v>
      </c>
      <c r="C80" s="230">
        <v>4</v>
      </c>
      <c r="D80" s="234">
        <v>35.799999999999997</v>
      </c>
      <c r="E80" s="287">
        <v>49.6</v>
      </c>
      <c r="F80" s="113">
        <v>86</v>
      </c>
      <c r="G80" s="275">
        <f t="shared" si="1"/>
        <v>86</v>
      </c>
      <c r="H80" s="48"/>
    </row>
    <row r="81" spans="1:8" ht="15" customHeight="1" x14ac:dyDescent="0.25">
      <c r="A81" s="51">
        <v>7</v>
      </c>
      <c r="B81" s="33" t="s">
        <v>19</v>
      </c>
      <c r="C81" s="230">
        <v>2</v>
      </c>
      <c r="D81" s="234">
        <v>52</v>
      </c>
      <c r="E81" s="287">
        <v>49.6</v>
      </c>
      <c r="F81" s="113">
        <v>31</v>
      </c>
      <c r="G81" s="271">
        <f t="shared" si="1"/>
        <v>31</v>
      </c>
      <c r="H81" s="48"/>
    </row>
    <row r="82" spans="1:8" ht="15" customHeight="1" x14ac:dyDescent="0.25">
      <c r="A82" s="51">
        <v>8</v>
      </c>
      <c r="B82" s="33" t="s">
        <v>133</v>
      </c>
      <c r="C82" s="230">
        <v>7</v>
      </c>
      <c r="D82" s="234">
        <v>37</v>
      </c>
      <c r="E82" s="287">
        <v>49.6</v>
      </c>
      <c r="F82" s="113">
        <v>83</v>
      </c>
      <c r="G82" s="271">
        <f t="shared" si="1"/>
        <v>83</v>
      </c>
      <c r="H82" s="48"/>
    </row>
    <row r="83" spans="1:8" ht="15" customHeight="1" x14ac:dyDescent="0.25">
      <c r="A83" s="51">
        <v>9</v>
      </c>
      <c r="B83" s="33" t="s">
        <v>15</v>
      </c>
      <c r="C83" s="230">
        <v>5</v>
      </c>
      <c r="D83" s="234">
        <v>61.9</v>
      </c>
      <c r="E83" s="287">
        <v>49.6</v>
      </c>
      <c r="F83" s="113">
        <v>8</v>
      </c>
      <c r="G83" s="271">
        <f t="shared" si="1"/>
        <v>8</v>
      </c>
      <c r="H83" s="48"/>
    </row>
    <row r="84" spans="1:8" ht="15" customHeight="1" x14ac:dyDescent="0.25">
      <c r="A84" s="51">
        <v>10</v>
      </c>
      <c r="B84" s="33" t="s">
        <v>14</v>
      </c>
      <c r="C84" s="230">
        <v>3</v>
      </c>
      <c r="D84" s="234">
        <v>44.3</v>
      </c>
      <c r="E84" s="287">
        <v>49.6</v>
      </c>
      <c r="F84" s="113">
        <v>60</v>
      </c>
      <c r="G84" s="271">
        <f t="shared" si="1"/>
        <v>60</v>
      </c>
      <c r="H84" s="48"/>
    </row>
    <row r="85" spans="1:8" ht="15" customHeight="1" x14ac:dyDescent="0.25">
      <c r="A85" s="51">
        <v>11</v>
      </c>
      <c r="B85" s="33" t="s">
        <v>134</v>
      </c>
      <c r="C85" s="230">
        <v>9</v>
      </c>
      <c r="D85" s="234">
        <v>37.1</v>
      </c>
      <c r="E85" s="287">
        <v>49.6</v>
      </c>
      <c r="F85" s="113">
        <v>80</v>
      </c>
      <c r="G85" s="271">
        <f t="shared" si="1"/>
        <v>80</v>
      </c>
      <c r="H85" s="48"/>
    </row>
    <row r="86" spans="1:8" ht="15" customHeight="1" x14ac:dyDescent="0.25">
      <c r="A86" s="51">
        <v>12</v>
      </c>
      <c r="B86" s="33" t="s">
        <v>135</v>
      </c>
      <c r="C86" s="230">
        <v>9</v>
      </c>
      <c r="D86" s="234">
        <v>34.5</v>
      </c>
      <c r="E86" s="287">
        <v>49.6</v>
      </c>
      <c r="F86" s="113">
        <v>93</v>
      </c>
      <c r="G86" s="271">
        <f t="shared" si="1"/>
        <v>93</v>
      </c>
      <c r="H86" s="48"/>
    </row>
    <row r="87" spans="1:8" ht="15" customHeight="1" x14ac:dyDescent="0.25">
      <c r="A87" s="51">
        <v>13</v>
      </c>
      <c r="B87" s="33" t="s">
        <v>136</v>
      </c>
      <c r="C87" s="230">
        <v>7</v>
      </c>
      <c r="D87" s="234">
        <v>27</v>
      </c>
      <c r="E87" s="287">
        <v>49.6</v>
      </c>
      <c r="F87" s="113">
        <v>98</v>
      </c>
      <c r="G87" s="275">
        <f t="shared" si="1"/>
        <v>98</v>
      </c>
      <c r="H87" s="48"/>
    </row>
    <row r="88" spans="1:8" ht="15" customHeight="1" x14ac:dyDescent="0.25">
      <c r="A88" s="51">
        <v>14</v>
      </c>
      <c r="B88" s="33" t="s">
        <v>13</v>
      </c>
      <c r="C88" s="230">
        <v>2</v>
      </c>
      <c r="D88" s="234">
        <v>48</v>
      </c>
      <c r="E88" s="287">
        <v>49.6</v>
      </c>
      <c r="F88" s="113">
        <v>49</v>
      </c>
      <c r="G88" s="272">
        <f t="shared" si="1"/>
        <v>49</v>
      </c>
      <c r="H88" s="48"/>
    </row>
    <row r="89" spans="1:8" ht="15" customHeight="1" x14ac:dyDescent="0.25">
      <c r="A89" s="176">
        <v>15</v>
      </c>
      <c r="B89" s="33" t="s">
        <v>137</v>
      </c>
      <c r="C89" s="230">
        <v>15</v>
      </c>
      <c r="D89" s="234">
        <v>34.6</v>
      </c>
      <c r="E89" s="287">
        <v>49.6</v>
      </c>
      <c r="F89" s="113">
        <v>92</v>
      </c>
      <c r="G89" s="271">
        <f t="shared" si="1"/>
        <v>92</v>
      </c>
      <c r="H89" s="48"/>
    </row>
    <row r="90" spans="1:8" ht="15" customHeight="1" x14ac:dyDescent="0.25">
      <c r="A90" s="51">
        <v>16</v>
      </c>
      <c r="B90" s="33" t="s">
        <v>138</v>
      </c>
      <c r="C90" s="230">
        <v>3</v>
      </c>
      <c r="D90" s="234">
        <v>38</v>
      </c>
      <c r="E90" s="287">
        <v>49.6</v>
      </c>
      <c r="F90" s="113">
        <v>78</v>
      </c>
      <c r="G90" s="271">
        <f t="shared" si="1"/>
        <v>78</v>
      </c>
      <c r="H90" s="48"/>
    </row>
    <row r="91" spans="1:8" ht="15" customHeight="1" x14ac:dyDescent="0.25">
      <c r="A91" s="51">
        <v>17</v>
      </c>
      <c r="B91" s="33" t="s">
        <v>139</v>
      </c>
      <c r="C91" s="230">
        <v>9</v>
      </c>
      <c r="D91" s="234">
        <v>51.1</v>
      </c>
      <c r="E91" s="287">
        <v>49.6</v>
      </c>
      <c r="F91" s="113">
        <v>37</v>
      </c>
      <c r="G91" s="271">
        <f t="shared" si="1"/>
        <v>37</v>
      </c>
      <c r="H91" s="48"/>
    </row>
    <row r="92" spans="1:8" ht="15" customHeight="1" x14ac:dyDescent="0.25">
      <c r="A92" s="51">
        <v>18</v>
      </c>
      <c r="B92" s="33" t="s">
        <v>108</v>
      </c>
      <c r="C92" s="230">
        <v>19</v>
      </c>
      <c r="D92" s="234">
        <v>55.1</v>
      </c>
      <c r="E92" s="287">
        <v>49.6</v>
      </c>
      <c r="F92" s="113">
        <v>21</v>
      </c>
      <c r="G92" s="271">
        <f t="shared" si="1"/>
        <v>21</v>
      </c>
      <c r="H92" s="48"/>
    </row>
    <row r="93" spans="1:8" ht="15" customHeight="1" x14ac:dyDescent="0.25">
      <c r="A93" s="51">
        <v>19</v>
      </c>
      <c r="B93" s="33" t="s">
        <v>140</v>
      </c>
      <c r="C93" s="230">
        <v>82</v>
      </c>
      <c r="D93" s="234">
        <v>62</v>
      </c>
      <c r="E93" s="287">
        <v>49.6</v>
      </c>
      <c r="F93" s="113">
        <v>7</v>
      </c>
      <c r="G93" s="271">
        <f t="shared" si="1"/>
        <v>7</v>
      </c>
      <c r="H93" s="48"/>
    </row>
    <row r="94" spans="1:8" ht="15" customHeight="1" x14ac:dyDescent="0.25">
      <c r="A94" s="51">
        <v>20</v>
      </c>
      <c r="B94" s="33" t="s">
        <v>109</v>
      </c>
      <c r="C94" s="230">
        <v>8</v>
      </c>
      <c r="D94" s="234">
        <v>60</v>
      </c>
      <c r="E94" s="287">
        <v>49.6</v>
      </c>
      <c r="F94" s="113">
        <v>10</v>
      </c>
      <c r="G94" s="275">
        <f t="shared" si="1"/>
        <v>10</v>
      </c>
      <c r="H94" s="48"/>
    </row>
    <row r="95" spans="1:8" ht="15" customHeight="1" x14ac:dyDescent="0.25">
      <c r="A95" s="51">
        <v>21</v>
      </c>
      <c r="B95" s="33" t="s">
        <v>12</v>
      </c>
      <c r="C95" s="230">
        <v>8</v>
      </c>
      <c r="D95" s="234">
        <v>45.6</v>
      </c>
      <c r="E95" s="287">
        <v>49.6</v>
      </c>
      <c r="F95" s="113">
        <v>58</v>
      </c>
      <c r="G95" s="271">
        <f t="shared" si="1"/>
        <v>58</v>
      </c>
      <c r="H95" s="48"/>
    </row>
    <row r="96" spans="1:8" ht="15" customHeight="1" x14ac:dyDescent="0.25">
      <c r="A96" s="51">
        <v>22</v>
      </c>
      <c r="B96" s="121" t="s">
        <v>110</v>
      </c>
      <c r="C96" s="244">
        <v>18</v>
      </c>
      <c r="D96" s="246">
        <v>59</v>
      </c>
      <c r="E96" s="301">
        <v>49.6</v>
      </c>
      <c r="F96" s="192">
        <v>13</v>
      </c>
      <c r="G96" s="277">
        <f t="shared" si="1"/>
        <v>13</v>
      </c>
      <c r="H96" s="48"/>
    </row>
    <row r="97" spans="1:8" ht="15" customHeight="1" x14ac:dyDescent="0.25">
      <c r="A97" s="51">
        <v>23</v>
      </c>
      <c r="B97" s="33" t="s">
        <v>111</v>
      </c>
      <c r="C97" s="230">
        <v>17</v>
      </c>
      <c r="D97" s="234">
        <v>55</v>
      </c>
      <c r="E97" s="287">
        <v>49.6</v>
      </c>
      <c r="F97" s="113">
        <v>22</v>
      </c>
      <c r="G97" s="271">
        <f t="shared" si="1"/>
        <v>22</v>
      </c>
      <c r="H97" s="48"/>
    </row>
    <row r="98" spans="1:8" ht="15" customHeight="1" x14ac:dyDescent="0.25">
      <c r="A98" s="51">
        <v>24</v>
      </c>
      <c r="B98" s="121" t="s">
        <v>11</v>
      </c>
      <c r="C98" s="244">
        <v>31</v>
      </c>
      <c r="D98" s="246">
        <v>52</v>
      </c>
      <c r="E98" s="301">
        <v>49.6</v>
      </c>
      <c r="F98" s="192">
        <v>32</v>
      </c>
      <c r="G98" s="271">
        <f t="shared" si="1"/>
        <v>32</v>
      </c>
      <c r="H98" s="48"/>
    </row>
    <row r="99" spans="1:8" ht="15" customHeight="1" x14ac:dyDescent="0.25">
      <c r="A99" s="51">
        <v>25</v>
      </c>
      <c r="B99" s="33" t="s">
        <v>74</v>
      </c>
      <c r="C99" s="230">
        <v>12</v>
      </c>
      <c r="D99" s="234">
        <v>47.4</v>
      </c>
      <c r="E99" s="287">
        <v>49.6</v>
      </c>
      <c r="F99" s="113">
        <v>51</v>
      </c>
      <c r="G99" s="271">
        <f t="shared" si="1"/>
        <v>51</v>
      </c>
      <c r="H99" s="48"/>
    </row>
    <row r="100" spans="1:8" ht="15" customHeight="1" x14ac:dyDescent="0.25">
      <c r="A100" s="51">
        <v>26</v>
      </c>
      <c r="B100" s="121" t="s">
        <v>119</v>
      </c>
      <c r="C100" s="244">
        <v>7</v>
      </c>
      <c r="D100" s="246">
        <v>59</v>
      </c>
      <c r="E100" s="301">
        <v>49.6</v>
      </c>
      <c r="F100" s="192">
        <v>14</v>
      </c>
      <c r="G100" s="271">
        <f t="shared" si="1"/>
        <v>14</v>
      </c>
      <c r="H100" s="48"/>
    </row>
    <row r="101" spans="1:8" ht="15" customHeight="1" x14ac:dyDescent="0.25">
      <c r="A101" s="51">
        <v>27</v>
      </c>
      <c r="B101" s="121" t="s">
        <v>141</v>
      </c>
      <c r="C101" s="244">
        <v>10</v>
      </c>
      <c r="D101" s="246">
        <v>33.200000000000003</v>
      </c>
      <c r="E101" s="301">
        <v>49.6</v>
      </c>
      <c r="F101" s="192">
        <v>95</v>
      </c>
      <c r="G101" s="271">
        <f t="shared" si="1"/>
        <v>95</v>
      </c>
      <c r="H101" s="48"/>
    </row>
    <row r="102" spans="1:8" ht="15" customHeight="1" thickBot="1" x14ac:dyDescent="0.3">
      <c r="A102" s="51">
        <v>28</v>
      </c>
      <c r="B102" s="33" t="s">
        <v>147</v>
      </c>
      <c r="C102" s="230">
        <v>12</v>
      </c>
      <c r="D102" s="234">
        <v>40</v>
      </c>
      <c r="E102" s="287">
        <v>49.6</v>
      </c>
      <c r="F102" s="113">
        <v>72</v>
      </c>
      <c r="G102" s="271">
        <f t="shared" si="1"/>
        <v>72</v>
      </c>
      <c r="H102" s="48"/>
    </row>
    <row r="103" spans="1:8" ht="15" customHeight="1" thickBot="1" x14ac:dyDescent="0.3">
      <c r="A103" s="147"/>
      <c r="B103" s="161" t="s">
        <v>106</v>
      </c>
      <c r="C103" s="162">
        <f>SUM(C104:C112)</f>
        <v>99</v>
      </c>
      <c r="D103" s="165">
        <f>AVERAGE(D104:D112)</f>
        <v>47.358373676356138</v>
      </c>
      <c r="E103" s="293">
        <v>49.6</v>
      </c>
      <c r="F103" s="151"/>
      <c r="G103" s="273"/>
      <c r="H103" s="48"/>
    </row>
    <row r="104" spans="1:8" ht="15" customHeight="1" x14ac:dyDescent="0.25">
      <c r="A104" s="50">
        <v>1</v>
      </c>
      <c r="B104" s="32" t="s">
        <v>75</v>
      </c>
      <c r="C104" s="285">
        <v>13</v>
      </c>
      <c r="D104" s="307">
        <v>57.384615384615387</v>
      </c>
      <c r="E104" s="308">
        <v>49.6</v>
      </c>
      <c r="F104" s="114">
        <v>16</v>
      </c>
      <c r="G104" s="314">
        <f t="shared" si="1"/>
        <v>16</v>
      </c>
      <c r="H104" s="48"/>
    </row>
    <row r="105" spans="1:8" ht="15" customHeight="1" x14ac:dyDescent="0.25">
      <c r="A105" s="177">
        <v>2</v>
      </c>
      <c r="B105" s="100" t="s">
        <v>77</v>
      </c>
      <c r="C105" s="233">
        <v>12</v>
      </c>
      <c r="D105" s="237">
        <v>47.625</v>
      </c>
      <c r="E105" s="294">
        <v>49.6</v>
      </c>
      <c r="F105" s="190">
        <v>50</v>
      </c>
      <c r="G105" s="271">
        <f t="shared" si="1"/>
        <v>50</v>
      </c>
      <c r="H105" s="48"/>
    </row>
    <row r="106" spans="1:8" ht="15" customHeight="1" x14ac:dyDescent="0.25">
      <c r="A106" s="51">
        <v>3</v>
      </c>
      <c r="B106" s="33" t="s">
        <v>76</v>
      </c>
      <c r="C106" s="230">
        <v>19</v>
      </c>
      <c r="D106" s="234">
        <v>54.473684210526315</v>
      </c>
      <c r="E106" s="287">
        <v>49.6</v>
      </c>
      <c r="F106" s="113">
        <v>23</v>
      </c>
      <c r="G106" s="275">
        <f t="shared" si="1"/>
        <v>23</v>
      </c>
      <c r="H106" s="48"/>
    </row>
    <row r="107" spans="1:8" ht="15" customHeight="1" x14ac:dyDescent="0.25">
      <c r="A107" s="51">
        <v>4</v>
      </c>
      <c r="B107" s="33" t="s">
        <v>10</v>
      </c>
      <c r="C107" s="230">
        <v>5</v>
      </c>
      <c r="D107" s="234">
        <v>60.8</v>
      </c>
      <c r="E107" s="287">
        <v>49.6</v>
      </c>
      <c r="F107" s="113">
        <v>9</v>
      </c>
      <c r="G107" s="271">
        <f t="shared" si="1"/>
        <v>9</v>
      </c>
      <c r="H107" s="48"/>
    </row>
    <row r="108" spans="1:8" ht="15" customHeight="1" x14ac:dyDescent="0.25">
      <c r="A108" s="51">
        <v>5</v>
      </c>
      <c r="B108" s="33" t="s">
        <v>122</v>
      </c>
      <c r="C108" s="230">
        <v>9</v>
      </c>
      <c r="D108" s="234">
        <v>59.111111111111114</v>
      </c>
      <c r="E108" s="287">
        <v>49.6</v>
      </c>
      <c r="F108" s="113">
        <v>12</v>
      </c>
      <c r="G108" s="271">
        <f t="shared" si="1"/>
        <v>12</v>
      </c>
      <c r="H108" s="48"/>
    </row>
    <row r="109" spans="1:8" ht="15" customHeight="1" x14ac:dyDescent="0.25">
      <c r="A109" s="51">
        <v>6</v>
      </c>
      <c r="B109" s="100" t="s">
        <v>78</v>
      </c>
      <c r="C109" s="233">
        <v>7</v>
      </c>
      <c r="D109" s="237">
        <v>34.714285714285715</v>
      </c>
      <c r="E109" s="294">
        <v>49.6</v>
      </c>
      <c r="F109" s="190">
        <v>91</v>
      </c>
      <c r="G109" s="277">
        <f t="shared" si="1"/>
        <v>91</v>
      </c>
      <c r="H109" s="48"/>
    </row>
    <row r="110" spans="1:8" ht="15" customHeight="1" x14ac:dyDescent="0.25">
      <c r="A110" s="51">
        <v>7</v>
      </c>
      <c r="B110" s="134" t="s">
        <v>9</v>
      </c>
      <c r="C110" s="239">
        <v>2</v>
      </c>
      <c r="D110" s="242">
        <v>35</v>
      </c>
      <c r="E110" s="298">
        <v>49.6</v>
      </c>
      <c r="F110" s="191">
        <v>90</v>
      </c>
      <c r="G110" s="271">
        <f t="shared" si="1"/>
        <v>90</v>
      </c>
      <c r="H110" s="48"/>
    </row>
    <row r="111" spans="1:8" ht="15" customHeight="1" x14ac:dyDescent="0.25">
      <c r="A111" s="51">
        <v>8</v>
      </c>
      <c r="B111" s="33" t="s">
        <v>117</v>
      </c>
      <c r="C111" s="230">
        <v>22</v>
      </c>
      <c r="D111" s="234">
        <v>40.416666666666664</v>
      </c>
      <c r="E111" s="287">
        <v>49.6</v>
      </c>
      <c r="F111" s="113">
        <v>69</v>
      </c>
      <c r="G111" s="271">
        <f t="shared" si="1"/>
        <v>69</v>
      </c>
      <c r="H111" s="48"/>
    </row>
    <row r="112" spans="1:8" ht="15" customHeight="1" thickBot="1" x14ac:dyDescent="0.3">
      <c r="A112" s="52">
        <v>9</v>
      </c>
      <c r="B112" s="34" t="s">
        <v>121</v>
      </c>
      <c r="C112" s="286">
        <v>10</v>
      </c>
      <c r="D112" s="309">
        <v>36.700000000000003</v>
      </c>
      <c r="E112" s="310">
        <v>49.6</v>
      </c>
      <c r="F112" s="118">
        <v>84</v>
      </c>
      <c r="G112" s="317">
        <f t="shared" si="1"/>
        <v>84</v>
      </c>
      <c r="H112" s="48"/>
    </row>
    <row r="113" spans="1:4" x14ac:dyDescent="0.25">
      <c r="A113" s="168" t="s">
        <v>112</v>
      </c>
      <c r="D113" s="211">
        <f>$D$4</f>
        <v>46.447237604038023</v>
      </c>
    </row>
    <row r="114" spans="1:4" x14ac:dyDescent="0.25">
      <c r="A114" s="169" t="s">
        <v>113</v>
      </c>
      <c r="D114" s="450">
        <v>49.6</v>
      </c>
    </row>
  </sheetData>
  <mergeCells count="4">
    <mergeCell ref="G2:G3"/>
    <mergeCell ref="A2:A3"/>
    <mergeCell ref="B2:B3"/>
    <mergeCell ref="C2:F2"/>
  </mergeCells>
  <conditionalFormatting sqref="D4:D114">
    <cfRule type="containsBlanks" dxfId="7" priority="1">
      <formula>LEN(TRIM(D4))=0</formula>
    </cfRule>
    <cfRule type="cellIs" dxfId="6" priority="2" operator="lessThan">
      <formula>50</formula>
    </cfRule>
    <cfRule type="cellIs" dxfId="4" priority="3" operator="between">
      <formula>50</formula>
      <formula>50.004</formula>
    </cfRule>
    <cfRule type="cellIs" dxfId="5" priority="4" operator="between">
      <formula>75</formula>
      <formula>50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117"/>
  <sheetViews>
    <sheetView zoomScale="90" zoomScaleNormal="90" workbookViewId="0">
      <pane xSplit="6" ySplit="3" topLeftCell="G102" activePane="bottomRight" state="frozen"/>
      <selection pane="topRight" activeCell="G1" sqref="G1"/>
      <selection pane="bottomLeft" activeCell="A7" sqref="A7"/>
      <selection pane="bottomRight" activeCell="C109" sqref="C109:G117"/>
    </sheetView>
  </sheetViews>
  <sheetFormatPr defaultColWidth="9.140625" defaultRowHeight="12.75" x14ac:dyDescent="0.2"/>
  <cols>
    <col min="1" max="1" width="4.7109375" style="3" customWidth="1"/>
    <col min="2" max="2" width="18.7109375" style="4" customWidth="1"/>
    <col min="3" max="3" width="31.7109375" style="4" customWidth="1"/>
    <col min="4" max="6" width="7.7109375" style="4" customWidth="1"/>
    <col min="7" max="7" width="7.7109375" style="3" customWidth="1"/>
    <col min="8" max="8" width="6.5703125" style="3" customWidth="1"/>
    <col min="9" max="16384" width="9.140625" style="3"/>
  </cols>
  <sheetData>
    <row r="1" spans="1:78" ht="15.75" thickBot="1" x14ac:dyDescent="0.3">
      <c r="I1" s="108"/>
      <c r="J1" s="45" t="s">
        <v>91</v>
      </c>
    </row>
    <row r="2" spans="1:78" ht="18" customHeight="1" thickBot="1" x14ac:dyDescent="0.3">
      <c r="A2" s="380" t="s">
        <v>47</v>
      </c>
      <c r="B2" s="385" t="s">
        <v>48</v>
      </c>
      <c r="C2" s="387" t="s">
        <v>45</v>
      </c>
      <c r="D2" s="389">
        <v>2022</v>
      </c>
      <c r="E2" s="390"/>
      <c r="F2" s="391"/>
      <c r="G2" s="413" t="s">
        <v>81</v>
      </c>
      <c r="I2" s="46"/>
      <c r="J2" s="45" t="s">
        <v>92</v>
      </c>
    </row>
    <row r="3" spans="1:78" s="40" customFormat="1" ht="22.5" customHeight="1" thickBot="1" x14ac:dyDescent="0.25">
      <c r="A3" s="381"/>
      <c r="B3" s="386"/>
      <c r="C3" s="388"/>
      <c r="D3" s="186" t="s">
        <v>83</v>
      </c>
      <c r="E3" s="144" t="s">
        <v>94</v>
      </c>
      <c r="F3" s="185" t="s">
        <v>95</v>
      </c>
      <c r="G3" s="404">
        <v>2022</v>
      </c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</row>
    <row r="4" spans="1:78" s="5" customFormat="1" ht="15.75" thickBot="1" x14ac:dyDescent="0.25">
      <c r="A4" s="455"/>
      <c r="B4" s="456"/>
      <c r="C4" s="457"/>
      <c r="D4" s="458"/>
      <c r="E4" s="459"/>
      <c r="F4" s="458"/>
      <c r="G4" s="460"/>
    </row>
    <row r="5" spans="1:78" ht="15" customHeight="1" x14ac:dyDescent="0.25">
      <c r="A5" s="6">
        <v>1</v>
      </c>
      <c r="B5" s="11" t="s">
        <v>6</v>
      </c>
      <c r="C5" s="29" t="s">
        <v>142</v>
      </c>
      <c r="D5" s="131">
        <v>12</v>
      </c>
      <c r="E5" s="234">
        <v>50</v>
      </c>
      <c r="F5" s="234">
        <v>49.6</v>
      </c>
      <c r="G5" s="464">
        <v>42</v>
      </c>
    </row>
    <row r="6" spans="1:78" ht="15" customHeight="1" x14ac:dyDescent="0.25">
      <c r="A6" s="7">
        <v>2</v>
      </c>
      <c r="B6" s="10" t="s">
        <v>6</v>
      </c>
      <c r="C6" s="29" t="s">
        <v>54</v>
      </c>
      <c r="D6" s="131">
        <v>16</v>
      </c>
      <c r="E6" s="234">
        <v>55.375</v>
      </c>
      <c r="F6" s="234">
        <v>49.6</v>
      </c>
      <c r="G6" s="464">
        <v>20</v>
      </c>
    </row>
    <row r="7" spans="1:78" ht="15" customHeight="1" x14ac:dyDescent="0.25">
      <c r="A7" s="7">
        <v>3</v>
      </c>
      <c r="B7" s="14" t="s">
        <v>6</v>
      </c>
      <c r="C7" s="465" t="s">
        <v>53</v>
      </c>
      <c r="D7" s="29">
        <v>14</v>
      </c>
      <c r="E7" s="226">
        <v>68.642857142857139</v>
      </c>
      <c r="F7" s="234">
        <v>49.6</v>
      </c>
      <c r="G7" s="464">
        <v>1</v>
      </c>
    </row>
    <row r="8" spans="1:78" ht="15" customHeight="1" x14ac:dyDescent="0.25">
      <c r="A8" s="7">
        <v>4</v>
      </c>
      <c r="B8" s="14" t="s">
        <v>6</v>
      </c>
      <c r="C8" s="29" t="s">
        <v>52</v>
      </c>
      <c r="D8" s="29">
        <v>8</v>
      </c>
      <c r="E8" s="226">
        <v>64.25</v>
      </c>
      <c r="F8" s="234">
        <v>49.6</v>
      </c>
      <c r="G8" s="464">
        <v>2</v>
      </c>
    </row>
    <row r="9" spans="1:78" ht="15" customHeight="1" x14ac:dyDescent="0.25">
      <c r="A9" s="7">
        <v>5</v>
      </c>
      <c r="B9" s="10" t="s">
        <v>6</v>
      </c>
      <c r="C9" s="29" t="s">
        <v>143</v>
      </c>
      <c r="D9" s="29">
        <v>6</v>
      </c>
      <c r="E9" s="226">
        <v>37.333333333333336</v>
      </c>
      <c r="F9" s="234">
        <v>49.6</v>
      </c>
      <c r="G9" s="464">
        <v>79</v>
      </c>
    </row>
    <row r="10" spans="1:78" ht="15" customHeight="1" x14ac:dyDescent="0.25">
      <c r="A10" s="7">
        <v>6</v>
      </c>
      <c r="B10" s="14" t="s">
        <v>6</v>
      </c>
      <c r="C10" s="29" t="s">
        <v>144</v>
      </c>
      <c r="D10" s="131">
        <v>9</v>
      </c>
      <c r="E10" s="234">
        <v>48.444444444444443</v>
      </c>
      <c r="F10" s="234">
        <v>49.6</v>
      </c>
      <c r="G10" s="464">
        <v>47</v>
      </c>
    </row>
    <row r="11" spans="1:78" ht="15" customHeight="1" x14ac:dyDescent="0.25">
      <c r="A11" s="7">
        <v>7</v>
      </c>
      <c r="B11" s="14" t="s">
        <v>6</v>
      </c>
      <c r="C11" s="96" t="s">
        <v>55</v>
      </c>
      <c r="D11" s="212">
        <v>5</v>
      </c>
      <c r="E11" s="237">
        <v>51.8</v>
      </c>
      <c r="F11" s="237">
        <v>49.6</v>
      </c>
      <c r="G11" s="464">
        <v>33</v>
      </c>
    </row>
    <row r="12" spans="1:78" ht="15" customHeight="1" x14ac:dyDescent="0.25">
      <c r="A12" s="7">
        <v>8</v>
      </c>
      <c r="B12" s="14" t="s">
        <v>6</v>
      </c>
      <c r="C12" s="29" t="s">
        <v>145</v>
      </c>
      <c r="D12" s="131">
        <v>5</v>
      </c>
      <c r="E12" s="234">
        <v>53</v>
      </c>
      <c r="F12" s="234">
        <v>49.6</v>
      </c>
      <c r="G12" s="464">
        <v>24</v>
      </c>
    </row>
    <row r="13" spans="1:78" ht="15" customHeight="1" x14ac:dyDescent="0.25">
      <c r="A13" s="7"/>
      <c r="B13" s="14"/>
      <c r="C13" s="29"/>
      <c r="D13" s="29"/>
      <c r="E13" s="226"/>
      <c r="F13" s="234"/>
      <c r="G13" s="464"/>
    </row>
    <row r="14" spans="1:78" ht="15" customHeight="1" x14ac:dyDescent="0.25">
      <c r="A14" s="7"/>
      <c r="B14" s="14"/>
      <c r="C14" s="29"/>
      <c r="D14" s="29"/>
      <c r="E14" s="226"/>
      <c r="F14" s="234"/>
      <c r="G14" s="464"/>
    </row>
    <row r="15" spans="1:78" ht="15" customHeight="1" x14ac:dyDescent="0.25">
      <c r="A15" s="7">
        <v>9</v>
      </c>
      <c r="B15" s="462" t="s">
        <v>5</v>
      </c>
      <c r="C15" s="29" t="s">
        <v>43</v>
      </c>
      <c r="D15" s="29">
        <v>22</v>
      </c>
      <c r="E15" s="226">
        <v>44.1</v>
      </c>
      <c r="F15" s="234">
        <v>49.6</v>
      </c>
      <c r="G15" s="464">
        <v>61</v>
      </c>
    </row>
    <row r="16" spans="1:78" ht="15" customHeight="1" thickBot="1" x14ac:dyDescent="0.3">
      <c r="A16" s="53">
        <v>10</v>
      </c>
      <c r="B16" s="80" t="s">
        <v>5</v>
      </c>
      <c r="C16" s="29" t="s">
        <v>41</v>
      </c>
      <c r="D16" s="29">
        <v>5</v>
      </c>
      <c r="E16" s="226">
        <v>38.799999999999997</v>
      </c>
      <c r="F16" s="234">
        <v>49.6</v>
      </c>
      <c r="G16" s="464">
        <v>73</v>
      </c>
    </row>
    <row r="17" spans="1:7" ht="15" customHeight="1" x14ac:dyDescent="0.25">
      <c r="A17" s="6">
        <v>11</v>
      </c>
      <c r="B17" s="11" t="s">
        <v>5</v>
      </c>
      <c r="C17" s="465" t="s">
        <v>38</v>
      </c>
      <c r="D17" s="29">
        <v>12</v>
      </c>
      <c r="E17" s="226">
        <v>57.8</v>
      </c>
      <c r="F17" s="234">
        <v>49.6</v>
      </c>
      <c r="G17" s="464">
        <v>15</v>
      </c>
    </row>
    <row r="18" spans="1:7" ht="15" customHeight="1" x14ac:dyDescent="0.25">
      <c r="A18" s="7">
        <v>12</v>
      </c>
      <c r="B18" s="14" t="s">
        <v>5</v>
      </c>
      <c r="C18" s="29" t="s">
        <v>42</v>
      </c>
      <c r="D18" s="29">
        <v>5</v>
      </c>
      <c r="E18" s="226">
        <v>45.6</v>
      </c>
      <c r="F18" s="234">
        <v>49.6</v>
      </c>
      <c r="G18" s="464">
        <v>57</v>
      </c>
    </row>
    <row r="19" spans="1:7" ht="15" customHeight="1" x14ac:dyDescent="0.25">
      <c r="A19" s="7">
        <v>13</v>
      </c>
      <c r="B19" s="14" t="s">
        <v>5</v>
      </c>
      <c r="C19" s="96" t="s">
        <v>40</v>
      </c>
      <c r="D19" s="96">
        <v>11</v>
      </c>
      <c r="E19" s="229">
        <v>48.1</v>
      </c>
      <c r="F19" s="237">
        <v>49.6</v>
      </c>
      <c r="G19" s="464">
        <v>48</v>
      </c>
    </row>
    <row r="20" spans="1:7" ht="15" customHeight="1" x14ac:dyDescent="0.25">
      <c r="A20" s="7">
        <v>14</v>
      </c>
      <c r="B20" s="14" t="s">
        <v>5</v>
      </c>
      <c r="C20" s="29" t="s">
        <v>123</v>
      </c>
      <c r="D20" s="29">
        <v>4</v>
      </c>
      <c r="E20" s="226">
        <v>38.799999999999997</v>
      </c>
      <c r="F20" s="234">
        <v>49.6</v>
      </c>
      <c r="G20" s="464">
        <v>74</v>
      </c>
    </row>
    <row r="21" spans="1:7" ht="15" customHeight="1" x14ac:dyDescent="0.25">
      <c r="A21" s="7">
        <v>15</v>
      </c>
      <c r="B21" s="14" t="s">
        <v>5</v>
      </c>
      <c r="C21" s="465" t="s">
        <v>39</v>
      </c>
      <c r="D21" s="29">
        <v>7</v>
      </c>
      <c r="E21" s="226">
        <v>52.4</v>
      </c>
      <c r="F21" s="234">
        <v>49.6</v>
      </c>
      <c r="G21" s="464">
        <v>30</v>
      </c>
    </row>
    <row r="22" spans="1:7" ht="15" customHeight="1" x14ac:dyDescent="0.25">
      <c r="A22" s="7">
        <v>16</v>
      </c>
      <c r="B22" s="36" t="s">
        <v>5</v>
      </c>
      <c r="C22" s="96" t="s">
        <v>46</v>
      </c>
      <c r="D22" s="212">
        <v>4</v>
      </c>
      <c r="E22" s="237">
        <v>35.299999999999997</v>
      </c>
      <c r="F22" s="237">
        <v>49.6</v>
      </c>
      <c r="G22" s="464">
        <v>87</v>
      </c>
    </row>
    <row r="23" spans="1:7" ht="15" customHeight="1" x14ac:dyDescent="0.25">
      <c r="A23" s="7">
        <v>17</v>
      </c>
      <c r="B23" s="14" t="s">
        <v>5</v>
      </c>
      <c r="C23" s="466" t="s">
        <v>124</v>
      </c>
      <c r="D23" s="187">
        <v>5</v>
      </c>
      <c r="E23" s="251">
        <v>62.4</v>
      </c>
      <c r="F23" s="245">
        <v>49.6</v>
      </c>
      <c r="G23" s="467">
        <v>5</v>
      </c>
    </row>
    <row r="24" spans="1:7" ht="15" customHeight="1" x14ac:dyDescent="0.25">
      <c r="A24" s="7">
        <v>18</v>
      </c>
      <c r="B24" s="14" t="s">
        <v>5</v>
      </c>
      <c r="C24" s="465" t="s">
        <v>37</v>
      </c>
      <c r="D24" s="29">
        <v>6</v>
      </c>
      <c r="E24" s="226">
        <v>50</v>
      </c>
      <c r="F24" s="234">
        <v>49.6</v>
      </c>
      <c r="G24" s="464">
        <v>43</v>
      </c>
    </row>
    <row r="25" spans="1:7" ht="15" customHeight="1" x14ac:dyDescent="0.25">
      <c r="A25" s="7"/>
      <c r="B25" s="14"/>
      <c r="C25" s="96"/>
      <c r="D25" s="212"/>
      <c r="E25" s="237"/>
      <c r="F25" s="237"/>
      <c r="G25" s="464"/>
    </row>
    <row r="26" spans="1:7" ht="15" customHeight="1" x14ac:dyDescent="0.25">
      <c r="A26" s="7"/>
      <c r="B26" s="14"/>
      <c r="C26" s="96"/>
      <c r="D26" s="212"/>
      <c r="E26" s="237"/>
      <c r="F26" s="237"/>
      <c r="G26" s="464"/>
    </row>
    <row r="27" spans="1:7" ht="15" customHeight="1" x14ac:dyDescent="0.25">
      <c r="A27" s="7">
        <v>19</v>
      </c>
      <c r="B27" s="14" t="s">
        <v>4</v>
      </c>
      <c r="C27" s="29" t="s">
        <v>56</v>
      </c>
      <c r="D27" s="131">
        <v>15</v>
      </c>
      <c r="E27" s="234">
        <v>56.3</v>
      </c>
      <c r="F27" s="234">
        <v>49.6</v>
      </c>
      <c r="G27" s="464">
        <v>18</v>
      </c>
    </row>
    <row r="28" spans="1:7" ht="15" customHeight="1" thickBot="1" x14ac:dyDescent="0.3">
      <c r="A28" s="8">
        <v>20</v>
      </c>
      <c r="B28" s="17" t="s">
        <v>4</v>
      </c>
      <c r="C28" s="110" t="s">
        <v>97</v>
      </c>
      <c r="D28" s="110">
        <v>13</v>
      </c>
      <c r="E28" s="248">
        <v>45.7</v>
      </c>
      <c r="F28" s="246">
        <v>49.6</v>
      </c>
      <c r="G28" s="464">
        <v>56</v>
      </c>
    </row>
    <row r="29" spans="1:7" ht="15" customHeight="1" x14ac:dyDescent="0.25">
      <c r="A29" s="9">
        <v>21</v>
      </c>
      <c r="B29" s="10" t="s">
        <v>4</v>
      </c>
      <c r="C29" s="465" t="s">
        <v>57</v>
      </c>
      <c r="D29" s="29">
        <v>10</v>
      </c>
      <c r="E29" s="226">
        <v>53</v>
      </c>
      <c r="F29" s="234">
        <v>49.6</v>
      </c>
      <c r="G29" s="464">
        <v>25</v>
      </c>
    </row>
    <row r="30" spans="1:7" ht="15" customHeight="1" x14ac:dyDescent="0.25">
      <c r="A30" s="7">
        <v>22</v>
      </c>
      <c r="B30" s="14" t="s">
        <v>4</v>
      </c>
      <c r="C30" s="29" t="s">
        <v>125</v>
      </c>
      <c r="D30" s="29">
        <v>12</v>
      </c>
      <c r="E30" s="226">
        <v>51.8</v>
      </c>
      <c r="F30" s="234">
        <v>49.6</v>
      </c>
      <c r="G30" s="464">
        <v>34</v>
      </c>
    </row>
    <row r="31" spans="1:7" ht="15" customHeight="1" x14ac:dyDescent="0.25">
      <c r="A31" s="7">
        <v>23</v>
      </c>
      <c r="B31" s="10" t="s">
        <v>4</v>
      </c>
      <c r="C31" s="29" t="s">
        <v>59</v>
      </c>
      <c r="D31" s="29">
        <v>15</v>
      </c>
      <c r="E31" s="226">
        <v>43.5</v>
      </c>
      <c r="F31" s="234">
        <v>49.6</v>
      </c>
      <c r="G31" s="464">
        <v>65</v>
      </c>
    </row>
    <row r="32" spans="1:7" ht="15" customHeight="1" x14ac:dyDescent="0.25">
      <c r="A32" s="7">
        <v>24</v>
      </c>
      <c r="B32" s="14" t="s">
        <v>4</v>
      </c>
      <c r="C32" s="29" t="s">
        <v>36</v>
      </c>
      <c r="D32" s="29">
        <v>2</v>
      </c>
      <c r="E32" s="226">
        <v>25.5</v>
      </c>
      <c r="F32" s="234">
        <v>49.6</v>
      </c>
      <c r="G32" s="464">
        <v>100</v>
      </c>
    </row>
    <row r="33" spans="1:7" ht="15" customHeight="1" x14ac:dyDescent="0.25">
      <c r="A33" s="7">
        <v>25</v>
      </c>
      <c r="B33" s="14" t="s">
        <v>4</v>
      </c>
      <c r="C33" s="29" t="s">
        <v>35</v>
      </c>
      <c r="D33" s="29">
        <v>6</v>
      </c>
      <c r="E33" s="226">
        <v>43.7</v>
      </c>
      <c r="F33" s="234">
        <v>49.6</v>
      </c>
      <c r="G33" s="464">
        <v>64</v>
      </c>
    </row>
    <row r="34" spans="1:7" ht="15" customHeight="1" x14ac:dyDescent="0.25">
      <c r="A34" s="7">
        <v>26</v>
      </c>
      <c r="B34" s="14" t="s">
        <v>4</v>
      </c>
      <c r="C34" s="29" t="s">
        <v>34</v>
      </c>
      <c r="D34" s="131">
        <v>3</v>
      </c>
      <c r="E34" s="234">
        <v>35.299999999999997</v>
      </c>
      <c r="F34" s="234">
        <v>49.6</v>
      </c>
      <c r="G34" s="464">
        <v>88</v>
      </c>
    </row>
    <row r="35" spans="1:7" ht="15" customHeight="1" x14ac:dyDescent="0.25">
      <c r="A35" s="7">
        <v>27</v>
      </c>
      <c r="B35" s="14" t="s">
        <v>4</v>
      </c>
      <c r="C35" s="29" t="s">
        <v>126</v>
      </c>
      <c r="D35" s="131">
        <v>13</v>
      </c>
      <c r="E35" s="234">
        <v>44</v>
      </c>
      <c r="F35" s="234">
        <v>49.6</v>
      </c>
      <c r="G35" s="464">
        <v>62</v>
      </c>
    </row>
    <row r="36" spans="1:7" ht="15" customHeight="1" x14ac:dyDescent="0.25">
      <c r="A36" s="7">
        <v>28</v>
      </c>
      <c r="B36" s="14" t="s">
        <v>4</v>
      </c>
      <c r="C36" s="29" t="s">
        <v>33</v>
      </c>
      <c r="D36" s="29">
        <v>3</v>
      </c>
      <c r="E36" s="226">
        <v>50.3</v>
      </c>
      <c r="F36" s="234">
        <v>49.6</v>
      </c>
      <c r="G36" s="464">
        <v>40</v>
      </c>
    </row>
    <row r="37" spans="1:7" ht="15" customHeight="1" x14ac:dyDescent="0.25">
      <c r="A37" s="7">
        <v>29</v>
      </c>
      <c r="B37" s="14" t="s">
        <v>4</v>
      </c>
      <c r="C37" s="465" t="s">
        <v>80</v>
      </c>
      <c r="D37" s="29">
        <v>4</v>
      </c>
      <c r="E37" s="226">
        <v>46</v>
      </c>
      <c r="F37" s="234">
        <v>49.6</v>
      </c>
      <c r="G37" s="464">
        <v>54</v>
      </c>
    </row>
    <row r="38" spans="1:7" ht="15" customHeight="1" thickBot="1" x14ac:dyDescent="0.3">
      <c r="A38" s="8">
        <v>30</v>
      </c>
      <c r="B38" s="17" t="s">
        <v>4</v>
      </c>
      <c r="C38" s="29" t="s">
        <v>58</v>
      </c>
      <c r="D38" s="131">
        <v>5</v>
      </c>
      <c r="E38" s="234">
        <v>37</v>
      </c>
      <c r="F38" s="234">
        <v>49.6</v>
      </c>
      <c r="G38" s="464">
        <v>81</v>
      </c>
    </row>
    <row r="39" spans="1:7" ht="15" customHeight="1" x14ac:dyDescent="0.25">
      <c r="A39" s="6">
        <v>31</v>
      </c>
      <c r="B39" s="11" t="s">
        <v>4</v>
      </c>
      <c r="C39" s="29" t="s">
        <v>127</v>
      </c>
      <c r="D39" s="131">
        <v>5</v>
      </c>
      <c r="E39" s="234">
        <v>31</v>
      </c>
      <c r="F39" s="234">
        <v>49.6</v>
      </c>
      <c r="G39" s="464">
        <v>96</v>
      </c>
    </row>
    <row r="40" spans="1:7" ht="15" customHeight="1" x14ac:dyDescent="0.25">
      <c r="A40" s="7">
        <v>32</v>
      </c>
      <c r="B40" s="14" t="s">
        <v>4</v>
      </c>
      <c r="C40" s="29" t="s">
        <v>32</v>
      </c>
      <c r="D40" s="29">
        <v>8</v>
      </c>
      <c r="E40" s="226">
        <v>49.6</v>
      </c>
      <c r="F40" s="234">
        <v>49.6</v>
      </c>
      <c r="G40" s="464">
        <v>45</v>
      </c>
    </row>
    <row r="41" spans="1:7" ht="15" customHeight="1" x14ac:dyDescent="0.25">
      <c r="A41" s="7">
        <v>33</v>
      </c>
      <c r="B41" s="14" t="s">
        <v>4</v>
      </c>
      <c r="C41" s="29" t="s">
        <v>31</v>
      </c>
      <c r="D41" s="131">
        <v>9</v>
      </c>
      <c r="E41" s="234">
        <v>34</v>
      </c>
      <c r="F41" s="234">
        <v>49.6</v>
      </c>
      <c r="G41" s="464">
        <v>94</v>
      </c>
    </row>
    <row r="42" spans="1:7" ht="15" customHeight="1" x14ac:dyDescent="0.25">
      <c r="A42" s="7"/>
      <c r="B42" s="14"/>
      <c r="C42" s="29"/>
      <c r="D42" s="29"/>
      <c r="E42" s="226"/>
      <c r="F42" s="234"/>
      <c r="G42" s="464"/>
    </row>
    <row r="43" spans="1:7" ht="15" customHeight="1" x14ac:dyDescent="0.25">
      <c r="A43" s="7"/>
      <c r="B43" s="14"/>
      <c r="C43" s="29"/>
      <c r="D43" s="29"/>
      <c r="E43" s="226"/>
      <c r="F43" s="234"/>
      <c r="G43" s="464"/>
    </row>
    <row r="44" spans="1:7" ht="15" customHeight="1" x14ac:dyDescent="0.25">
      <c r="A44" s="7">
        <v>34</v>
      </c>
      <c r="B44" s="14" t="s">
        <v>3</v>
      </c>
      <c r="C44" s="29" t="s">
        <v>60</v>
      </c>
      <c r="D44" s="29">
        <v>27</v>
      </c>
      <c r="E44" s="226">
        <v>56</v>
      </c>
      <c r="F44" s="234">
        <v>49.6</v>
      </c>
      <c r="G44" s="464">
        <v>19</v>
      </c>
    </row>
    <row r="45" spans="1:7" ht="15" customHeight="1" x14ac:dyDescent="0.25">
      <c r="A45" s="7">
        <v>35</v>
      </c>
      <c r="B45" s="14" t="s">
        <v>3</v>
      </c>
      <c r="C45" s="110" t="s">
        <v>120</v>
      </c>
      <c r="D45" s="110">
        <v>4</v>
      </c>
      <c r="E45" s="248">
        <v>51</v>
      </c>
      <c r="F45" s="246">
        <v>49.6</v>
      </c>
      <c r="G45" s="464">
        <v>38</v>
      </c>
    </row>
    <row r="46" spans="1:7" ht="15" customHeight="1" x14ac:dyDescent="0.25">
      <c r="A46" s="7">
        <v>36</v>
      </c>
      <c r="B46" s="14" t="s">
        <v>3</v>
      </c>
      <c r="C46" s="465" t="s">
        <v>62</v>
      </c>
      <c r="D46" s="29">
        <v>10</v>
      </c>
      <c r="E46" s="226">
        <v>49.5</v>
      </c>
      <c r="F46" s="234">
        <v>49.6</v>
      </c>
      <c r="G46" s="464">
        <v>46</v>
      </c>
    </row>
    <row r="47" spans="1:7" ht="15" customHeight="1" x14ac:dyDescent="0.25">
      <c r="A47" s="7">
        <v>37</v>
      </c>
      <c r="B47" s="10" t="s">
        <v>3</v>
      </c>
      <c r="C47" s="29" t="s">
        <v>128</v>
      </c>
      <c r="D47" s="29">
        <v>35</v>
      </c>
      <c r="E47" s="226">
        <v>50.9</v>
      </c>
      <c r="F47" s="234">
        <v>49.6</v>
      </c>
      <c r="G47" s="464">
        <v>39</v>
      </c>
    </row>
    <row r="48" spans="1:7" ht="15" customHeight="1" x14ac:dyDescent="0.25">
      <c r="A48" s="7">
        <v>38</v>
      </c>
      <c r="B48" s="14" t="s">
        <v>3</v>
      </c>
      <c r="C48" s="29" t="s">
        <v>29</v>
      </c>
      <c r="D48" s="131">
        <v>8</v>
      </c>
      <c r="E48" s="234">
        <v>36.4</v>
      </c>
      <c r="F48" s="234">
        <v>49.6</v>
      </c>
      <c r="G48" s="464">
        <v>85</v>
      </c>
    </row>
    <row r="49" spans="1:7" ht="15" customHeight="1" x14ac:dyDescent="0.25">
      <c r="A49" s="7">
        <v>39</v>
      </c>
      <c r="B49" s="14" t="s">
        <v>3</v>
      </c>
      <c r="C49" s="29" t="s">
        <v>28</v>
      </c>
      <c r="D49" s="29">
        <v>7</v>
      </c>
      <c r="E49" s="226">
        <v>63.4</v>
      </c>
      <c r="F49" s="234">
        <v>49.6</v>
      </c>
      <c r="G49" s="464">
        <v>4</v>
      </c>
    </row>
    <row r="50" spans="1:7" ht="15" customHeight="1" thickBot="1" x14ac:dyDescent="0.3">
      <c r="A50" s="8">
        <v>40</v>
      </c>
      <c r="B50" s="17" t="s">
        <v>3</v>
      </c>
      <c r="C50" s="29" t="s">
        <v>129</v>
      </c>
      <c r="D50" s="29">
        <v>6</v>
      </c>
      <c r="E50" s="226">
        <v>38.799999999999997</v>
      </c>
      <c r="F50" s="234">
        <v>49.6</v>
      </c>
      <c r="G50" s="464">
        <v>75</v>
      </c>
    </row>
    <row r="51" spans="1:7" ht="15" customHeight="1" x14ac:dyDescent="0.25">
      <c r="A51" s="6">
        <v>41</v>
      </c>
      <c r="B51" s="11" t="s">
        <v>3</v>
      </c>
      <c r="C51" s="29" t="s">
        <v>30</v>
      </c>
      <c r="D51" s="29">
        <v>8</v>
      </c>
      <c r="E51" s="226">
        <v>51.3</v>
      </c>
      <c r="F51" s="234">
        <v>49.6</v>
      </c>
      <c r="G51" s="464">
        <v>35</v>
      </c>
    </row>
    <row r="52" spans="1:7" ht="15" customHeight="1" x14ac:dyDescent="0.25">
      <c r="A52" s="7">
        <v>42</v>
      </c>
      <c r="B52" s="14" t="s">
        <v>3</v>
      </c>
      <c r="C52" s="29" t="s">
        <v>61</v>
      </c>
      <c r="D52" s="29">
        <v>1</v>
      </c>
      <c r="E52" s="226">
        <v>7</v>
      </c>
      <c r="F52" s="234">
        <v>49.6</v>
      </c>
      <c r="G52" s="464">
        <v>101</v>
      </c>
    </row>
    <row r="53" spans="1:7" ht="15" customHeight="1" x14ac:dyDescent="0.25">
      <c r="A53" s="7">
        <v>43</v>
      </c>
      <c r="B53" s="14" t="s">
        <v>3</v>
      </c>
      <c r="C53" s="465" t="s">
        <v>26</v>
      </c>
      <c r="D53" s="131">
        <v>3</v>
      </c>
      <c r="E53" s="234">
        <v>26</v>
      </c>
      <c r="F53" s="234">
        <v>49.6</v>
      </c>
      <c r="G53" s="464">
        <v>99</v>
      </c>
    </row>
    <row r="54" spans="1:7" ht="15" customHeight="1" x14ac:dyDescent="0.25">
      <c r="A54" s="7">
        <v>44</v>
      </c>
      <c r="B54" s="14" t="s">
        <v>3</v>
      </c>
      <c r="C54" s="29" t="s">
        <v>96</v>
      </c>
      <c r="D54" s="29">
        <v>7</v>
      </c>
      <c r="E54" s="226">
        <v>46.7</v>
      </c>
      <c r="F54" s="234">
        <v>49.6</v>
      </c>
      <c r="G54" s="464">
        <v>52</v>
      </c>
    </row>
    <row r="55" spans="1:7" ht="15" customHeight="1" x14ac:dyDescent="0.25">
      <c r="A55" s="7">
        <v>45</v>
      </c>
      <c r="B55" s="14" t="s">
        <v>3</v>
      </c>
      <c r="C55" s="29" t="s">
        <v>63</v>
      </c>
      <c r="D55" s="29">
        <v>1</v>
      </c>
      <c r="E55" s="226">
        <v>53</v>
      </c>
      <c r="F55" s="234">
        <v>49.6</v>
      </c>
      <c r="G55" s="464">
        <v>26</v>
      </c>
    </row>
    <row r="56" spans="1:7" ht="15" customHeight="1" x14ac:dyDescent="0.25">
      <c r="A56" s="7">
        <v>46</v>
      </c>
      <c r="B56" s="14" t="s">
        <v>3</v>
      </c>
      <c r="C56" s="29" t="s">
        <v>25</v>
      </c>
      <c r="D56" s="29">
        <v>2</v>
      </c>
      <c r="E56" s="226">
        <v>38</v>
      </c>
      <c r="F56" s="234">
        <v>49.6</v>
      </c>
      <c r="G56" s="464">
        <v>76</v>
      </c>
    </row>
    <row r="57" spans="1:7" ht="15" customHeight="1" x14ac:dyDescent="0.25">
      <c r="A57" s="7">
        <v>47</v>
      </c>
      <c r="B57" s="14" t="s">
        <v>3</v>
      </c>
      <c r="C57" s="29" t="s">
        <v>24</v>
      </c>
      <c r="D57" s="29">
        <v>6</v>
      </c>
      <c r="E57" s="226">
        <v>40.1</v>
      </c>
      <c r="F57" s="234">
        <v>49.6</v>
      </c>
      <c r="G57" s="464">
        <v>70</v>
      </c>
    </row>
    <row r="58" spans="1:7" ht="15" customHeight="1" x14ac:dyDescent="0.25">
      <c r="A58" s="7">
        <v>48</v>
      </c>
      <c r="B58" s="14" t="s">
        <v>3</v>
      </c>
      <c r="C58" s="29" t="s">
        <v>64</v>
      </c>
      <c r="D58" s="29">
        <v>6</v>
      </c>
      <c r="E58" s="226">
        <v>43.2</v>
      </c>
      <c r="F58" s="234">
        <v>49.6</v>
      </c>
      <c r="G58" s="464">
        <v>66</v>
      </c>
    </row>
    <row r="59" spans="1:7" ht="15" customHeight="1" x14ac:dyDescent="0.25">
      <c r="A59" s="7">
        <v>49</v>
      </c>
      <c r="B59" s="14" t="s">
        <v>3</v>
      </c>
      <c r="C59" s="29" t="s">
        <v>23</v>
      </c>
      <c r="D59" s="29">
        <v>8</v>
      </c>
      <c r="E59" s="226">
        <v>45.3</v>
      </c>
      <c r="F59" s="234">
        <v>49.6</v>
      </c>
      <c r="G59" s="464">
        <v>59</v>
      </c>
    </row>
    <row r="60" spans="1:7" ht="15" customHeight="1" thickBot="1" x14ac:dyDescent="0.3">
      <c r="A60" s="8">
        <v>50</v>
      </c>
      <c r="B60" s="80" t="s">
        <v>3</v>
      </c>
      <c r="C60" s="465" t="s">
        <v>27</v>
      </c>
      <c r="D60" s="29">
        <v>6</v>
      </c>
      <c r="E60" s="226">
        <v>38</v>
      </c>
      <c r="F60" s="234">
        <v>49.6</v>
      </c>
      <c r="G60" s="464">
        <v>77</v>
      </c>
    </row>
    <row r="61" spans="1:7" ht="15" customHeight="1" x14ac:dyDescent="0.25">
      <c r="A61" s="324"/>
      <c r="B61" s="463"/>
      <c r="C61" s="29"/>
      <c r="D61" s="29"/>
      <c r="E61" s="226"/>
      <c r="F61" s="234"/>
      <c r="G61" s="464"/>
    </row>
    <row r="62" spans="1:7" ht="15" customHeight="1" thickBot="1" x14ac:dyDescent="0.3">
      <c r="A62" s="324"/>
      <c r="B62" s="463"/>
      <c r="C62" s="29"/>
      <c r="D62" s="29"/>
      <c r="E62" s="226"/>
      <c r="F62" s="234"/>
      <c r="G62" s="464"/>
    </row>
    <row r="63" spans="1:7" ht="15" customHeight="1" x14ac:dyDescent="0.25">
      <c r="A63" s="6">
        <v>51</v>
      </c>
      <c r="B63" s="11" t="s">
        <v>2</v>
      </c>
      <c r="C63" s="96" t="s">
        <v>66</v>
      </c>
      <c r="D63" s="96">
        <v>5</v>
      </c>
      <c r="E63" s="229">
        <v>62</v>
      </c>
      <c r="F63" s="237">
        <v>49.6</v>
      </c>
      <c r="G63" s="464">
        <v>6</v>
      </c>
    </row>
    <row r="64" spans="1:7" ht="15" customHeight="1" x14ac:dyDescent="0.25">
      <c r="A64" s="7">
        <v>52</v>
      </c>
      <c r="B64" s="14" t="s">
        <v>2</v>
      </c>
      <c r="C64" s="29" t="s">
        <v>65</v>
      </c>
      <c r="D64" s="29">
        <v>15</v>
      </c>
      <c r="E64" s="226">
        <v>64</v>
      </c>
      <c r="F64" s="234">
        <v>49.6</v>
      </c>
      <c r="G64" s="464">
        <v>3</v>
      </c>
    </row>
    <row r="65" spans="1:7" ht="15" customHeight="1" x14ac:dyDescent="0.25">
      <c r="A65" s="7">
        <v>53</v>
      </c>
      <c r="B65" s="14" t="s">
        <v>2</v>
      </c>
      <c r="C65" s="29" t="s">
        <v>22</v>
      </c>
      <c r="D65" s="131">
        <v>3</v>
      </c>
      <c r="E65" s="234">
        <v>59.3</v>
      </c>
      <c r="F65" s="234">
        <v>49.6</v>
      </c>
      <c r="G65" s="464">
        <v>11</v>
      </c>
    </row>
    <row r="66" spans="1:7" ht="15" customHeight="1" x14ac:dyDescent="0.25">
      <c r="A66" s="7">
        <v>54</v>
      </c>
      <c r="B66" s="14" t="s">
        <v>2</v>
      </c>
      <c r="C66" s="29" t="s">
        <v>21</v>
      </c>
      <c r="D66" s="29">
        <v>5</v>
      </c>
      <c r="E66" s="226">
        <v>41.6</v>
      </c>
      <c r="F66" s="234">
        <v>49.6</v>
      </c>
      <c r="G66" s="464">
        <v>67</v>
      </c>
    </row>
    <row r="67" spans="1:7" ht="15" customHeight="1" x14ac:dyDescent="0.25">
      <c r="A67" s="7">
        <v>55</v>
      </c>
      <c r="B67" s="14" t="s">
        <v>2</v>
      </c>
      <c r="C67" s="29" t="s">
        <v>67</v>
      </c>
      <c r="D67" s="29">
        <v>7</v>
      </c>
      <c r="E67" s="226">
        <v>44</v>
      </c>
      <c r="F67" s="234">
        <v>49.6</v>
      </c>
      <c r="G67" s="464">
        <v>63</v>
      </c>
    </row>
    <row r="68" spans="1:7" ht="15" customHeight="1" x14ac:dyDescent="0.25">
      <c r="A68" s="7">
        <v>56</v>
      </c>
      <c r="B68" s="14" t="s">
        <v>2</v>
      </c>
      <c r="C68" s="29" t="s">
        <v>68</v>
      </c>
      <c r="D68" s="131">
        <v>4</v>
      </c>
      <c r="E68" s="234">
        <v>45.8</v>
      </c>
      <c r="F68" s="234">
        <v>49.6</v>
      </c>
      <c r="G68" s="464">
        <v>55</v>
      </c>
    </row>
    <row r="69" spans="1:7" ht="15" customHeight="1" x14ac:dyDescent="0.25">
      <c r="A69" s="7">
        <v>57</v>
      </c>
      <c r="B69" s="14" t="s">
        <v>2</v>
      </c>
      <c r="C69" s="465" t="s">
        <v>69</v>
      </c>
      <c r="D69" s="131">
        <v>5</v>
      </c>
      <c r="E69" s="234">
        <v>41</v>
      </c>
      <c r="F69" s="234">
        <v>49.6</v>
      </c>
      <c r="G69" s="464">
        <v>68</v>
      </c>
    </row>
    <row r="70" spans="1:7" ht="15" customHeight="1" x14ac:dyDescent="0.25">
      <c r="A70" s="7">
        <v>58</v>
      </c>
      <c r="B70" s="14" t="s">
        <v>2</v>
      </c>
      <c r="C70" s="110" t="s">
        <v>70</v>
      </c>
      <c r="D70" s="110">
        <v>6</v>
      </c>
      <c r="E70" s="248">
        <v>51.3</v>
      </c>
      <c r="F70" s="246">
        <v>49.6</v>
      </c>
      <c r="G70" s="464">
        <v>36</v>
      </c>
    </row>
    <row r="71" spans="1:7" ht="15" customHeight="1" x14ac:dyDescent="0.25">
      <c r="A71" s="7">
        <v>59</v>
      </c>
      <c r="B71" s="14" t="s">
        <v>2</v>
      </c>
      <c r="C71" s="465" t="s">
        <v>20</v>
      </c>
      <c r="D71" s="131">
        <v>8</v>
      </c>
      <c r="E71" s="234">
        <v>35.299999999999997</v>
      </c>
      <c r="F71" s="234">
        <v>49.6</v>
      </c>
      <c r="G71" s="464">
        <v>89</v>
      </c>
    </row>
    <row r="72" spans="1:7" ht="15" customHeight="1" thickBot="1" x14ac:dyDescent="0.3">
      <c r="A72" s="8">
        <v>60</v>
      </c>
      <c r="B72" s="80" t="s">
        <v>2</v>
      </c>
      <c r="C72" s="29" t="s">
        <v>71</v>
      </c>
      <c r="D72" s="131">
        <v>12</v>
      </c>
      <c r="E72" s="234">
        <v>53</v>
      </c>
      <c r="F72" s="234">
        <v>49.6</v>
      </c>
      <c r="G72" s="464">
        <v>27</v>
      </c>
    </row>
    <row r="73" spans="1:7" ht="15" customHeight="1" x14ac:dyDescent="0.25">
      <c r="A73" s="6">
        <v>61</v>
      </c>
      <c r="B73" s="11" t="s">
        <v>2</v>
      </c>
      <c r="C73" s="29" t="s">
        <v>118</v>
      </c>
      <c r="D73" s="131">
        <v>2</v>
      </c>
      <c r="E73" s="234">
        <v>29</v>
      </c>
      <c r="F73" s="234">
        <v>49.6</v>
      </c>
      <c r="G73" s="464">
        <v>97</v>
      </c>
    </row>
    <row r="74" spans="1:7" ht="15" customHeight="1" x14ac:dyDescent="0.25">
      <c r="A74" s="7">
        <v>62</v>
      </c>
      <c r="B74" s="14" t="s">
        <v>2</v>
      </c>
      <c r="C74" s="29" t="s">
        <v>72</v>
      </c>
      <c r="D74" s="131">
        <v>7</v>
      </c>
      <c r="E74" s="234">
        <v>52.6</v>
      </c>
      <c r="F74" s="234">
        <v>49.6</v>
      </c>
      <c r="G74" s="464">
        <v>28</v>
      </c>
    </row>
    <row r="75" spans="1:7" ht="15" customHeight="1" x14ac:dyDescent="0.25">
      <c r="A75" s="9">
        <v>63</v>
      </c>
      <c r="B75" s="14" t="s">
        <v>2</v>
      </c>
      <c r="C75" s="29" t="s">
        <v>73</v>
      </c>
      <c r="D75" s="29">
        <v>13</v>
      </c>
      <c r="E75" s="226">
        <v>52.6</v>
      </c>
      <c r="F75" s="234">
        <v>49.6</v>
      </c>
      <c r="G75" s="464">
        <v>29</v>
      </c>
    </row>
    <row r="76" spans="1:7" ht="15" customHeight="1" x14ac:dyDescent="0.25">
      <c r="A76" s="9">
        <v>64</v>
      </c>
      <c r="B76" s="10" t="s">
        <v>2</v>
      </c>
      <c r="C76" s="29" t="s">
        <v>146</v>
      </c>
      <c r="D76" s="29">
        <v>11</v>
      </c>
      <c r="E76" s="226">
        <v>50.1</v>
      </c>
      <c r="F76" s="234">
        <v>49.6</v>
      </c>
      <c r="G76" s="464">
        <v>41</v>
      </c>
    </row>
    <row r="77" spans="1:7" ht="15" customHeight="1" x14ac:dyDescent="0.25">
      <c r="A77" s="9"/>
      <c r="B77" s="10"/>
      <c r="C77" s="29"/>
      <c r="D77" s="131"/>
      <c r="E77" s="234"/>
      <c r="F77" s="234"/>
      <c r="G77" s="464"/>
    </row>
    <row r="78" spans="1:7" ht="15" customHeight="1" x14ac:dyDescent="0.25">
      <c r="A78" s="9"/>
      <c r="B78" s="10"/>
      <c r="C78" s="29"/>
      <c r="D78" s="131"/>
      <c r="E78" s="234"/>
      <c r="F78" s="234"/>
      <c r="G78" s="464"/>
    </row>
    <row r="79" spans="1:7" ht="15" customHeight="1" x14ac:dyDescent="0.25">
      <c r="A79" s="9">
        <v>65</v>
      </c>
      <c r="B79" s="14" t="s">
        <v>1</v>
      </c>
      <c r="C79" s="110" t="s">
        <v>130</v>
      </c>
      <c r="D79" s="110">
        <v>10</v>
      </c>
      <c r="E79" s="248">
        <v>57</v>
      </c>
      <c r="F79" s="246">
        <v>49.6</v>
      </c>
      <c r="G79" s="464">
        <v>17</v>
      </c>
    </row>
    <row r="80" spans="1:7" ht="15" customHeight="1" x14ac:dyDescent="0.25">
      <c r="A80" s="9">
        <v>66</v>
      </c>
      <c r="B80" s="14" t="s">
        <v>1</v>
      </c>
      <c r="C80" s="64" t="s">
        <v>18</v>
      </c>
      <c r="D80" s="213">
        <v>6</v>
      </c>
      <c r="E80" s="242">
        <v>37</v>
      </c>
      <c r="F80" s="242">
        <v>49.6</v>
      </c>
      <c r="G80" s="464">
        <v>82</v>
      </c>
    </row>
    <row r="81" spans="1:7" ht="15" customHeight="1" x14ac:dyDescent="0.25">
      <c r="A81" s="9">
        <v>67</v>
      </c>
      <c r="B81" s="14" t="s">
        <v>1</v>
      </c>
      <c r="C81" s="465" t="s">
        <v>131</v>
      </c>
      <c r="D81" s="131">
        <v>10</v>
      </c>
      <c r="E81" s="234">
        <v>46.3</v>
      </c>
      <c r="F81" s="234">
        <v>49.6</v>
      </c>
      <c r="G81" s="464">
        <v>53</v>
      </c>
    </row>
    <row r="82" spans="1:7" ht="15" customHeight="1" x14ac:dyDescent="0.25">
      <c r="A82" s="9">
        <v>68</v>
      </c>
      <c r="B82" s="10" t="s">
        <v>1</v>
      </c>
      <c r="C82" s="29" t="s">
        <v>17</v>
      </c>
      <c r="D82" s="29">
        <v>9</v>
      </c>
      <c r="E82" s="226">
        <v>50</v>
      </c>
      <c r="F82" s="234">
        <v>49.6</v>
      </c>
      <c r="G82" s="464">
        <v>44</v>
      </c>
    </row>
    <row r="83" spans="1:7" ht="15" customHeight="1" x14ac:dyDescent="0.25">
      <c r="A83" s="9">
        <v>69</v>
      </c>
      <c r="B83" s="14" t="s">
        <v>1</v>
      </c>
      <c r="C83" s="180" t="s">
        <v>132</v>
      </c>
      <c r="D83" s="180">
        <v>9</v>
      </c>
      <c r="E83" s="247">
        <v>40</v>
      </c>
      <c r="F83" s="358">
        <v>49.6</v>
      </c>
      <c r="G83" s="464">
        <v>71</v>
      </c>
    </row>
    <row r="84" spans="1:7" ht="15" customHeight="1" thickBot="1" x14ac:dyDescent="0.3">
      <c r="A84" s="53">
        <v>70</v>
      </c>
      <c r="B84" s="80" t="s">
        <v>1</v>
      </c>
      <c r="C84" s="29" t="s">
        <v>16</v>
      </c>
      <c r="D84" s="131">
        <v>4</v>
      </c>
      <c r="E84" s="234">
        <v>35.799999999999997</v>
      </c>
      <c r="F84" s="234">
        <v>49.6</v>
      </c>
      <c r="G84" s="464">
        <v>86</v>
      </c>
    </row>
    <row r="85" spans="1:7" ht="15" customHeight="1" x14ac:dyDescent="0.25">
      <c r="A85" s="6">
        <v>71</v>
      </c>
      <c r="B85" s="11" t="s">
        <v>1</v>
      </c>
      <c r="C85" s="29" t="s">
        <v>19</v>
      </c>
      <c r="D85" s="29">
        <v>2</v>
      </c>
      <c r="E85" s="226">
        <v>52</v>
      </c>
      <c r="F85" s="234">
        <v>49.6</v>
      </c>
      <c r="G85" s="464">
        <v>31</v>
      </c>
    </row>
    <row r="86" spans="1:7" ht="15" customHeight="1" x14ac:dyDescent="0.25">
      <c r="A86" s="9">
        <v>72</v>
      </c>
      <c r="B86" s="14" t="s">
        <v>1</v>
      </c>
      <c r="C86" s="29" t="s">
        <v>133</v>
      </c>
      <c r="D86" s="131">
        <v>7</v>
      </c>
      <c r="E86" s="234">
        <v>37</v>
      </c>
      <c r="F86" s="234">
        <v>49.6</v>
      </c>
      <c r="G86" s="464">
        <v>83</v>
      </c>
    </row>
    <row r="87" spans="1:7" ht="15" customHeight="1" x14ac:dyDescent="0.25">
      <c r="A87" s="9">
        <v>73</v>
      </c>
      <c r="B87" s="14" t="s">
        <v>1</v>
      </c>
      <c r="C87" s="465" t="s">
        <v>15</v>
      </c>
      <c r="D87" s="29">
        <v>5</v>
      </c>
      <c r="E87" s="226">
        <v>61.9</v>
      </c>
      <c r="F87" s="234">
        <v>49.6</v>
      </c>
      <c r="G87" s="464">
        <v>8</v>
      </c>
    </row>
    <row r="88" spans="1:7" ht="15" customHeight="1" x14ac:dyDescent="0.25">
      <c r="A88" s="9">
        <v>74</v>
      </c>
      <c r="B88" s="14" t="s">
        <v>1</v>
      </c>
      <c r="C88" s="465" t="s">
        <v>14</v>
      </c>
      <c r="D88" s="131">
        <v>3</v>
      </c>
      <c r="E88" s="234">
        <v>44.3</v>
      </c>
      <c r="F88" s="234">
        <v>49.6</v>
      </c>
      <c r="G88" s="464">
        <v>60</v>
      </c>
    </row>
    <row r="89" spans="1:7" ht="15" customHeight="1" x14ac:dyDescent="0.25">
      <c r="A89" s="9">
        <v>75</v>
      </c>
      <c r="B89" s="14" t="s">
        <v>1</v>
      </c>
      <c r="C89" s="64" t="s">
        <v>134</v>
      </c>
      <c r="D89" s="213">
        <v>9</v>
      </c>
      <c r="E89" s="242">
        <v>37.1</v>
      </c>
      <c r="F89" s="242">
        <v>49.6</v>
      </c>
      <c r="G89" s="464">
        <v>80</v>
      </c>
    </row>
    <row r="90" spans="1:7" ht="15" customHeight="1" x14ac:dyDescent="0.25">
      <c r="A90" s="9">
        <v>76</v>
      </c>
      <c r="B90" s="14" t="s">
        <v>1</v>
      </c>
      <c r="C90" s="465" t="s">
        <v>135</v>
      </c>
      <c r="D90" s="131">
        <v>9</v>
      </c>
      <c r="E90" s="234">
        <v>34.5</v>
      </c>
      <c r="F90" s="234">
        <v>49.6</v>
      </c>
      <c r="G90" s="464">
        <v>93</v>
      </c>
    </row>
    <row r="91" spans="1:7" ht="15" customHeight="1" x14ac:dyDescent="0.25">
      <c r="A91" s="9">
        <v>77</v>
      </c>
      <c r="B91" s="10" t="s">
        <v>1</v>
      </c>
      <c r="C91" s="101" t="s">
        <v>136</v>
      </c>
      <c r="D91" s="130">
        <v>7</v>
      </c>
      <c r="E91" s="235">
        <v>27</v>
      </c>
      <c r="F91" s="235">
        <v>49.6</v>
      </c>
      <c r="G91" s="464">
        <v>98</v>
      </c>
    </row>
    <row r="92" spans="1:7" ht="15" customHeight="1" x14ac:dyDescent="0.25">
      <c r="A92" s="9">
        <v>78</v>
      </c>
      <c r="B92" s="14" t="s">
        <v>1</v>
      </c>
      <c r="C92" s="465" t="s">
        <v>13</v>
      </c>
      <c r="D92" s="131">
        <v>2</v>
      </c>
      <c r="E92" s="234">
        <v>48</v>
      </c>
      <c r="F92" s="234">
        <v>49.6</v>
      </c>
      <c r="G92" s="464">
        <v>49</v>
      </c>
    </row>
    <row r="93" spans="1:7" ht="15" customHeight="1" x14ac:dyDescent="0.25">
      <c r="A93" s="9">
        <v>79</v>
      </c>
      <c r="B93" s="14" t="s">
        <v>1</v>
      </c>
      <c r="C93" s="29" t="s">
        <v>137</v>
      </c>
      <c r="D93" s="131">
        <v>15</v>
      </c>
      <c r="E93" s="234">
        <v>34.6</v>
      </c>
      <c r="F93" s="234">
        <v>49.6</v>
      </c>
      <c r="G93" s="464">
        <v>92</v>
      </c>
    </row>
    <row r="94" spans="1:7" ht="15" customHeight="1" thickBot="1" x14ac:dyDescent="0.3">
      <c r="A94" s="53">
        <v>80</v>
      </c>
      <c r="B94" s="80" t="s">
        <v>1</v>
      </c>
      <c r="C94" s="29" t="s">
        <v>138</v>
      </c>
      <c r="D94" s="29">
        <v>3</v>
      </c>
      <c r="E94" s="226">
        <v>38</v>
      </c>
      <c r="F94" s="234">
        <v>49.6</v>
      </c>
      <c r="G94" s="464">
        <v>78</v>
      </c>
    </row>
    <row r="95" spans="1:7" ht="15" customHeight="1" x14ac:dyDescent="0.25">
      <c r="A95" s="6">
        <v>81</v>
      </c>
      <c r="B95" s="11" t="s">
        <v>1</v>
      </c>
      <c r="C95" s="29" t="s">
        <v>139</v>
      </c>
      <c r="D95" s="29">
        <v>9</v>
      </c>
      <c r="E95" s="226">
        <v>51.1</v>
      </c>
      <c r="F95" s="234">
        <v>49.6</v>
      </c>
      <c r="G95" s="464">
        <v>37</v>
      </c>
    </row>
    <row r="96" spans="1:7" ht="15" customHeight="1" x14ac:dyDescent="0.25">
      <c r="A96" s="9">
        <v>82</v>
      </c>
      <c r="B96" s="461" t="s">
        <v>1</v>
      </c>
      <c r="C96" s="29" t="s">
        <v>108</v>
      </c>
      <c r="D96" s="29">
        <v>19</v>
      </c>
      <c r="E96" s="226">
        <v>55.1</v>
      </c>
      <c r="F96" s="234">
        <v>49.6</v>
      </c>
      <c r="G96" s="464">
        <v>21</v>
      </c>
    </row>
    <row r="97" spans="1:7" ht="15" customHeight="1" x14ac:dyDescent="0.25">
      <c r="A97" s="9">
        <v>83</v>
      </c>
      <c r="B97" s="14" t="s">
        <v>1</v>
      </c>
      <c r="C97" s="29" t="s">
        <v>140</v>
      </c>
      <c r="D97" s="131">
        <v>82</v>
      </c>
      <c r="E97" s="234">
        <v>62</v>
      </c>
      <c r="F97" s="234">
        <v>49.6</v>
      </c>
      <c r="G97" s="464">
        <v>7</v>
      </c>
    </row>
    <row r="98" spans="1:7" ht="15" customHeight="1" x14ac:dyDescent="0.25">
      <c r="A98" s="9">
        <v>84</v>
      </c>
      <c r="B98" s="14" t="s">
        <v>1</v>
      </c>
      <c r="C98" s="29" t="s">
        <v>109</v>
      </c>
      <c r="D98" s="29">
        <v>8</v>
      </c>
      <c r="E98" s="226">
        <v>60</v>
      </c>
      <c r="F98" s="234">
        <v>49.6</v>
      </c>
      <c r="G98" s="464">
        <v>10</v>
      </c>
    </row>
    <row r="99" spans="1:7" ht="15" customHeight="1" x14ac:dyDescent="0.25">
      <c r="A99" s="9">
        <v>85</v>
      </c>
      <c r="B99" s="14" t="s">
        <v>1</v>
      </c>
      <c r="C99" s="29" t="s">
        <v>12</v>
      </c>
      <c r="D99" s="131">
        <v>8</v>
      </c>
      <c r="E99" s="234">
        <v>45.6</v>
      </c>
      <c r="F99" s="234">
        <v>49.6</v>
      </c>
      <c r="G99" s="464">
        <v>58</v>
      </c>
    </row>
    <row r="100" spans="1:7" ht="15" customHeight="1" x14ac:dyDescent="0.25">
      <c r="A100" s="9">
        <v>86</v>
      </c>
      <c r="B100" s="14" t="s">
        <v>1</v>
      </c>
      <c r="C100" s="29" t="s">
        <v>110</v>
      </c>
      <c r="D100" s="29">
        <v>18</v>
      </c>
      <c r="E100" s="226">
        <v>59</v>
      </c>
      <c r="F100" s="234">
        <v>49.6</v>
      </c>
      <c r="G100" s="464">
        <v>13</v>
      </c>
    </row>
    <row r="101" spans="1:7" ht="15" customHeight="1" x14ac:dyDescent="0.25">
      <c r="A101" s="9">
        <v>87</v>
      </c>
      <c r="B101" s="14" t="s">
        <v>1</v>
      </c>
      <c r="C101" s="29" t="s">
        <v>111</v>
      </c>
      <c r="D101" s="29">
        <v>17</v>
      </c>
      <c r="E101" s="226">
        <v>55</v>
      </c>
      <c r="F101" s="234">
        <v>49.6</v>
      </c>
      <c r="G101" s="464">
        <v>22</v>
      </c>
    </row>
    <row r="102" spans="1:7" ht="15" customHeight="1" x14ac:dyDescent="0.25">
      <c r="A102" s="9">
        <v>88</v>
      </c>
      <c r="B102" s="14" t="s">
        <v>1</v>
      </c>
      <c r="C102" s="29" t="s">
        <v>11</v>
      </c>
      <c r="D102" s="131">
        <v>31</v>
      </c>
      <c r="E102" s="234">
        <v>52</v>
      </c>
      <c r="F102" s="234">
        <v>49.6</v>
      </c>
      <c r="G102" s="464">
        <v>32</v>
      </c>
    </row>
    <row r="103" spans="1:7" ht="15" customHeight="1" x14ac:dyDescent="0.25">
      <c r="A103" s="9">
        <v>89</v>
      </c>
      <c r="B103" s="10" t="s">
        <v>1</v>
      </c>
      <c r="C103" s="465" t="s">
        <v>74</v>
      </c>
      <c r="D103" s="29">
        <v>12</v>
      </c>
      <c r="E103" s="226">
        <v>47.4</v>
      </c>
      <c r="F103" s="234">
        <v>49.6</v>
      </c>
      <c r="G103" s="464">
        <v>51</v>
      </c>
    </row>
    <row r="104" spans="1:7" ht="15" customHeight="1" thickBot="1" x14ac:dyDescent="0.3">
      <c r="A104" s="53">
        <v>90</v>
      </c>
      <c r="B104" s="17" t="s">
        <v>1</v>
      </c>
      <c r="C104" s="468" t="s">
        <v>119</v>
      </c>
      <c r="D104" s="126">
        <v>7</v>
      </c>
      <c r="E104" s="241">
        <v>59</v>
      </c>
      <c r="F104" s="241">
        <v>49.6</v>
      </c>
      <c r="G104" s="464">
        <v>14</v>
      </c>
    </row>
    <row r="105" spans="1:7" ht="15" customHeight="1" x14ac:dyDescent="0.25">
      <c r="A105" s="6">
        <v>91</v>
      </c>
      <c r="B105" s="11" t="s">
        <v>1</v>
      </c>
      <c r="C105" s="29" t="s">
        <v>141</v>
      </c>
      <c r="D105" s="131">
        <v>10</v>
      </c>
      <c r="E105" s="234">
        <v>33.200000000000003</v>
      </c>
      <c r="F105" s="234">
        <v>49.6</v>
      </c>
      <c r="G105" s="464">
        <v>95</v>
      </c>
    </row>
    <row r="106" spans="1:7" ht="15" customHeight="1" x14ac:dyDescent="0.25">
      <c r="A106" s="9">
        <v>92</v>
      </c>
      <c r="B106" s="36" t="s">
        <v>1</v>
      </c>
      <c r="C106" s="29" t="s">
        <v>147</v>
      </c>
      <c r="D106" s="29">
        <v>12</v>
      </c>
      <c r="E106" s="226">
        <v>40</v>
      </c>
      <c r="F106" s="234">
        <v>49.6</v>
      </c>
      <c r="G106" s="464">
        <v>72</v>
      </c>
    </row>
    <row r="107" spans="1:7" ht="15" customHeight="1" x14ac:dyDescent="0.25">
      <c r="A107" s="9"/>
      <c r="B107" s="36"/>
      <c r="C107" s="101"/>
      <c r="D107" s="130"/>
      <c r="E107" s="235"/>
      <c r="F107" s="235"/>
      <c r="G107" s="464"/>
    </row>
    <row r="108" spans="1:7" ht="15" customHeight="1" x14ac:dyDescent="0.25">
      <c r="A108" s="9"/>
      <c r="B108" s="36"/>
      <c r="C108" s="101"/>
      <c r="D108" s="130"/>
      <c r="E108" s="235"/>
      <c r="F108" s="235"/>
      <c r="G108" s="464"/>
    </row>
    <row r="109" spans="1:7" ht="15" customHeight="1" x14ac:dyDescent="0.25">
      <c r="A109" s="9">
        <v>93</v>
      </c>
      <c r="B109" s="14" t="s">
        <v>0</v>
      </c>
      <c r="C109" s="223" t="s">
        <v>75</v>
      </c>
      <c r="D109" s="223">
        <v>13</v>
      </c>
      <c r="E109" s="347">
        <v>57.384615384615387</v>
      </c>
      <c r="F109" s="469">
        <v>49.6</v>
      </c>
      <c r="G109" s="464">
        <v>16</v>
      </c>
    </row>
    <row r="110" spans="1:7" ht="15" customHeight="1" x14ac:dyDescent="0.25">
      <c r="A110" s="9">
        <v>94</v>
      </c>
      <c r="B110" s="14" t="s">
        <v>0</v>
      </c>
      <c r="C110" s="29" t="s">
        <v>77</v>
      </c>
      <c r="D110" s="131">
        <v>12</v>
      </c>
      <c r="E110" s="234">
        <v>47.625</v>
      </c>
      <c r="F110" s="234">
        <v>49.6</v>
      </c>
      <c r="G110" s="464">
        <v>50</v>
      </c>
    </row>
    <row r="111" spans="1:7" ht="15" customHeight="1" x14ac:dyDescent="0.25">
      <c r="A111" s="9">
        <v>95</v>
      </c>
      <c r="B111" s="14" t="s">
        <v>0</v>
      </c>
      <c r="C111" s="96" t="s">
        <v>76</v>
      </c>
      <c r="D111" s="212">
        <v>19</v>
      </c>
      <c r="E111" s="237">
        <v>54.473684210526315</v>
      </c>
      <c r="F111" s="237">
        <v>49.6</v>
      </c>
      <c r="G111" s="464">
        <v>23</v>
      </c>
    </row>
    <row r="112" spans="1:7" ht="15" customHeight="1" x14ac:dyDescent="0.25">
      <c r="A112" s="9">
        <v>96</v>
      </c>
      <c r="B112" s="10" t="s">
        <v>0</v>
      </c>
      <c r="C112" s="29" t="s">
        <v>10</v>
      </c>
      <c r="D112" s="131">
        <v>5</v>
      </c>
      <c r="E112" s="234">
        <v>60.8</v>
      </c>
      <c r="F112" s="234">
        <v>49.6</v>
      </c>
      <c r="G112" s="464">
        <v>9</v>
      </c>
    </row>
    <row r="113" spans="1:7" ht="15" customHeight="1" x14ac:dyDescent="0.25">
      <c r="A113" s="9">
        <v>97</v>
      </c>
      <c r="B113" s="14" t="s">
        <v>0</v>
      </c>
      <c r="C113" s="465" t="s">
        <v>122</v>
      </c>
      <c r="D113" s="29">
        <v>9</v>
      </c>
      <c r="E113" s="226">
        <v>59.111111111111114</v>
      </c>
      <c r="F113" s="234">
        <v>49.6</v>
      </c>
      <c r="G113" s="464">
        <v>12</v>
      </c>
    </row>
    <row r="114" spans="1:7" ht="15" customHeight="1" x14ac:dyDescent="0.25">
      <c r="A114" s="9">
        <v>98</v>
      </c>
      <c r="B114" s="14" t="s">
        <v>0</v>
      </c>
      <c r="C114" s="465" t="s">
        <v>78</v>
      </c>
      <c r="D114" s="131">
        <v>7</v>
      </c>
      <c r="E114" s="234">
        <v>34.714285714285715</v>
      </c>
      <c r="F114" s="234">
        <v>49.6</v>
      </c>
      <c r="G114" s="464">
        <v>91</v>
      </c>
    </row>
    <row r="115" spans="1:7" ht="15" customHeight="1" x14ac:dyDescent="0.25">
      <c r="A115" s="9">
        <v>99</v>
      </c>
      <c r="B115" s="10" t="s">
        <v>0</v>
      </c>
      <c r="C115" s="29" t="s">
        <v>9</v>
      </c>
      <c r="D115" s="131">
        <v>2</v>
      </c>
      <c r="E115" s="234">
        <v>35</v>
      </c>
      <c r="F115" s="234">
        <v>49.6</v>
      </c>
      <c r="G115" s="464">
        <v>90</v>
      </c>
    </row>
    <row r="116" spans="1:7" ht="15" customHeight="1" x14ac:dyDescent="0.25">
      <c r="A116" s="7">
        <v>100</v>
      </c>
      <c r="B116" s="14" t="s">
        <v>0</v>
      </c>
      <c r="C116" s="96" t="s">
        <v>117</v>
      </c>
      <c r="D116" s="96">
        <v>22</v>
      </c>
      <c r="E116" s="229">
        <v>40.416666666666664</v>
      </c>
      <c r="F116" s="237">
        <v>49.6</v>
      </c>
      <c r="G116" s="464">
        <v>69</v>
      </c>
    </row>
    <row r="117" spans="1:7" ht="15" customHeight="1" thickBot="1" x14ac:dyDescent="0.3">
      <c r="A117" s="53">
        <v>101</v>
      </c>
      <c r="B117" s="80" t="s">
        <v>0</v>
      </c>
      <c r="C117" s="15" t="s">
        <v>121</v>
      </c>
      <c r="D117" s="126">
        <v>10</v>
      </c>
      <c r="E117" s="241">
        <v>36.700000000000003</v>
      </c>
      <c r="F117" s="241">
        <v>49.6</v>
      </c>
      <c r="G117" s="464">
        <v>84</v>
      </c>
    </row>
  </sheetData>
  <autoFilter ref="C108:G108">
    <sortState ref="C109:G117">
      <sortCondition ref="C108"/>
    </sortState>
  </autoFilter>
  <mergeCells count="4">
    <mergeCell ref="A2:A3"/>
    <mergeCell ref="B2:B3"/>
    <mergeCell ref="C2:C3"/>
    <mergeCell ref="D2:F2"/>
  </mergeCells>
  <conditionalFormatting sqref="E5:E117">
    <cfRule type="containsBlanks" dxfId="32" priority="1">
      <formula>LEN(TRIM(E5))=0</formula>
    </cfRule>
    <cfRule type="cellIs" dxfId="31" priority="2" operator="lessThan">
      <formula>50</formula>
    </cfRule>
    <cfRule type="cellIs" dxfId="30" priority="3" operator="equal">
      <formula>50</formula>
    </cfRule>
    <cfRule type="cellIs" dxfId="29" priority="4" operator="between">
      <formula>75</formula>
      <formula>50</formula>
    </cfRule>
    <cfRule type="cellIs" dxfId="28" priority="5" operator="greaterThanOrEqual">
      <formula>75</formula>
    </cfRule>
  </conditionalFormatting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4"/>
  <sheetViews>
    <sheetView zoomScale="90" zoomScaleNormal="90" workbookViewId="0">
      <selection activeCell="J115" sqref="J115"/>
    </sheetView>
  </sheetViews>
  <sheetFormatPr defaultRowHeight="15" x14ac:dyDescent="0.25"/>
  <cols>
    <col min="1" max="1" width="5.85546875" customWidth="1"/>
    <col min="2" max="2" width="32.85546875" customWidth="1"/>
    <col min="3" max="6" width="7.7109375" style="106" customWidth="1"/>
    <col min="7" max="7" width="8.7109375" customWidth="1"/>
  </cols>
  <sheetData>
    <row r="1" spans="1:10" ht="402" customHeight="1" thickBot="1" x14ac:dyDescent="0.3"/>
    <row r="2" spans="1:10" x14ac:dyDescent="0.25">
      <c r="A2" s="373" t="s">
        <v>47</v>
      </c>
      <c r="B2" s="375" t="s">
        <v>45</v>
      </c>
      <c r="C2" s="377">
        <v>2022</v>
      </c>
      <c r="D2" s="378"/>
      <c r="E2" s="378"/>
      <c r="F2" s="379"/>
      <c r="G2" s="371" t="s">
        <v>82</v>
      </c>
    </row>
    <row r="3" spans="1:10" ht="45" customHeight="1" thickBot="1" x14ac:dyDescent="0.3">
      <c r="A3" s="374"/>
      <c r="B3" s="376"/>
      <c r="C3" s="209" t="s">
        <v>93</v>
      </c>
      <c r="D3" s="146" t="s">
        <v>94</v>
      </c>
      <c r="E3" s="210" t="s">
        <v>95</v>
      </c>
      <c r="F3" s="47" t="s">
        <v>81</v>
      </c>
      <c r="G3" s="372"/>
    </row>
    <row r="4" spans="1:10" s="82" customFormat="1" ht="15" customHeight="1" thickBot="1" x14ac:dyDescent="0.3">
      <c r="A4" s="70"/>
      <c r="B4" s="156" t="s">
        <v>99</v>
      </c>
      <c r="C4" s="157">
        <f>C5+C14+C25+C41+C59+C74+C103</f>
        <v>969</v>
      </c>
      <c r="D4" s="167">
        <f>AVERAGE(D6:D13,D15:D24,D26:D40,D42:D58,D60:D73,D75:D102,D104:D112)</f>
        <v>46.44723760403803</v>
      </c>
      <c r="E4" s="451">
        <v>49.6</v>
      </c>
      <c r="F4" s="159"/>
      <c r="G4" s="145"/>
      <c r="I4" s="83"/>
      <c r="J4" s="45" t="s">
        <v>89</v>
      </c>
    </row>
    <row r="5" spans="1:10" s="82" customFormat="1" ht="15" customHeight="1" thickBot="1" x14ac:dyDescent="0.3">
      <c r="A5" s="147"/>
      <c r="B5" s="148" t="s">
        <v>100</v>
      </c>
      <c r="C5" s="149">
        <f>SUM(C6:C13)</f>
        <v>75</v>
      </c>
      <c r="D5" s="163">
        <f>AVERAGE(D6:D13)</f>
        <v>53.605704365079362</v>
      </c>
      <c r="E5" s="288">
        <v>49.6</v>
      </c>
      <c r="F5" s="150"/>
      <c r="G5" s="151"/>
      <c r="I5" s="107"/>
      <c r="J5" s="45" t="s">
        <v>90</v>
      </c>
    </row>
    <row r="6" spans="1:10" ht="15" customHeight="1" x14ac:dyDescent="0.25">
      <c r="A6" s="171">
        <v>1</v>
      </c>
      <c r="B6" s="33" t="s">
        <v>53</v>
      </c>
      <c r="C6" s="230">
        <v>14</v>
      </c>
      <c r="D6" s="234">
        <v>68.642857142857139</v>
      </c>
      <c r="E6" s="287">
        <v>49.6</v>
      </c>
      <c r="F6" s="113">
        <v>1</v>
      </c>
      <c r="G6" s="270">
        <f>F6</f>
        <v>1</v>
      </c>
      <c r="H6" s="48"/>
      <c r="I6" s="108"/>
      <c r="J6" s="45" t="s">
        <v>91</v>
      </c>
    </row>
    <row r="7" spans="1:10" ht="15" customHeight="1" x14ac:dyDescent="0.25">
      <c r="A7" s="49">
        <v>2</v>
      </c>
      <c r="B7" s="33" t="s">
        <v>52</v>
      </c>
      <c r="C7" s="230">
        <v>8</v>
      </c>
      <c r="D7" s="234">
        <v>64.25</v>
      </c>
      <c r="E7" s="287">
        <v>49.6</v>
      </c>
      <c r="F7" s="113">
        <v>2</v>
      </c>
      <c r="G7" s="271">
        <f t="shared" ref="G7:G60" si="0">F7</f>
        <v>2</v>
      </c>
      <c r="H7" s="48"/>
      <c r="I7" s="46"/>
      <c r="J7" s="45" t="s">
        <v>92</v>
      </c>
    </row>
    <row r="8" spans="1:10" ht="15" customHeight="1" x14ac:dyDescent="0.25">
      <c r="A8" s="49">
        <v>3</v>
      </c>
      <c r="B8" s="33" t="s">
        <v>54</v>
      </c>
      <c r="C8" s="230">
        <v>16</v>
      </c>
      <c r="D8" s="234">
        <v>55.375</v>
      </c>
      <c r="E8" s="287">
        <v>49.6</v>
      </c>
      <c r="F8" s="113">
        <v>20</v>
      </c>
      <c r="G8" s="271">
        <f t="shared" si="0"/>
        <v>20</v>
      </c>
      <c r="H8" s="48"/>
    </row>
    <row r="9" spans="1:10" ht="15" customHeight="1" x14ac:dyDescent="0.25">
      <c r="A9" s="49">
        <v>4</v>
      </c>
      <c r="B9" s="33" t="s">
        <v>145</v>
      </c>
      <c r="C9" s="230">
        <v>5</v>
      </c>
      <c r="D9" s="234">
        <v>53</v>
      </c>
      <c r="E9" s="287">
        <v>49.6</v>
      </c>
      <c r="F9" s="113">
        <v>24</v>
      </c>
      <c r="G9" s="271">
        <f t="shared" si="0"/>
        <v>24</v>
      </c>
      <c r="H9" s="48"/>
    </row>
    <row r="10" spans="1:10" ht="15" customHeight="1" x14ac:dyDescent="0.25">
      <c r="A10" s="49">
        <v>5</v>
      </c>
      <c r="B10" s="33" t="s">
        <v>55</v>
      </c>
      <c r="C10" s="230">
        <v>5</v>
      </c>
      <c r="D10" s="234">
        <v>51.8</v>
      </c>
      <c r="E10" s="287">
        <v>49.6</v>
      </c>
      <c r="F10" s="113">
        <v>33</v>
      </c>
      <c r="G10" s="271">
        <f t="shared" si="0"/>
        <v>33</v>
      </c>
      <c r="H10" s="48"/>
    </row>
    <row r="11" spans="1:10" ht="15" customHeight="1" x14ac:dyDescent="0.25">
      <c r="A11" s="49">
        <v>6</v>
      </c>
      <c r="B11" s="33" t="s">
        <v>142</v>
      </c>
      <c r="C11" s="230">
        <v>12</v>
      </c>
      <c r="D11" s="234">
        <v>50</v>
      </c>
      <c r="E11" s="287">
        <v>49.6</v>
      </c>
      <c r="F11" s="113">
        <v>42</v>
      </c>
      <c r="G11" s="271">
        <f t="shared" si="0"/>
        <v>42</v>
      </c>
      <c r="H11" s="48"/>
    </row>
    <row r="12" spans="1:10" ht="15" customHeight="1" x14ac:dyDescent="0.25">
      <c r="A12" s="49">
        <v>7</v>
      </c>
      <c r="B12" s="100" t="s">
        <v>144</v>
      </c>
      <c r="C12" s="233">
        <v>9</v>
      </c>
      <c r="D12" s="237">
        <v>48.444444444444443</v>
      </c>
      <c r="E12" s="294">
        <v>49.6</v>
      </c>
      <c r="F12" s="190">
        <v>47</v>
      </c>
      <c r="G12" s="271">
        <f t="shared" si="0"/>
        <v>47</v>
      </c>
      <c r="H12" s="48"/>
    </row>
    <row r="13" spans="1:10" ht="15" customHeight="1" thickBot="1" x14ac:dyDescent="0.3">
      <c r="A13" s="160">
        <v>8</v>
      </c>
      <c r="B13" s="33" t="s">
        <v>143</v>
      </c>
      <c r="C13" s="230">
        <v>6</v>
      </c>
      <c r="D13" s="234">
        <v>37.333333333333336</v>
      </c>
      <c r="E13" s="287">
        <v>49.6</v>
      </c>
      <c r="F13" s="113">
        <v>79</v>
      </c>
      <c r="G13" s="272">
        <f t="shared" si="0"/>
        <v>79</v>
      </c>
      <c r="H13" s="48"/>
    </row>
    <row r="14" spans="1:10" s="82" customFormat="1" ht="15" customHeight="1" thickBot="1" x14ac:dyDescent="0.3">
      <c r="A14" s="147"/>
      <c r="B14" s="161" t="s">
        <v>101</v>
      </c>
      <c r="C14" s="162">
        <f>SUM(C15:C24)</f>
        <v>81</v>
      </c>
      <c r="D14" s="165">
        <f>AVERAGE(D15:D24)</f>
        <v>47.330000000000005</v>
      </c>
      <c r="E14" s="293">
        <v>49.6</v>
      </c>
      <c r="F14" s="151"/>
      <c r="G14" s="273"/>
      <c r="H14" s="48"/>
    </row>
    <row r="15" spans="1:10" ht="15" customHeight="1" x14ac:dyDescent="0.25">
      <c r="A15" s="171">
        <v>1</v>
      </c>
      <c r="B15" s="33" t="s">
        <v>124</v>
      </c>
      <c r="C15" s="230">
        <v>5</v>
      </c>
      <c r="D15" s="234">
        <v>62.4</v>
      </c>
      <c r="E15" s="287">
        <v>49.6</v>
      </c>
      <c r="F15" s="113">
        <v>5</v>
      </c>
      <c r="G15" s="274">
        <f t="shared" si="0"/>
        <v>5</v>
      </c>
      <c r="H15" s="48"/>
    </row>
    <row r="16" spans="1:10" ht="15" customHeight="1" x14ac:dyDescent="0.25">
      <c r="A16" s="49">
        <v>2</v>
      </c>
      <c r="B16" s="33" t="s">
        <v>38</v>
      </c>
      <c r="C16" s="230">
        <v>12</v>
      </c>
      <c r="D16" s="234">
        <v>57.8</v>
      </c>
      <c r="E16" s="287">
        <v>49.6</v>
      </c>
      <c r="F16" s="113">
        <v>15</v>
      </c>
      <c r="G16" s="275">
        <f t="shared" si="0"/>
        <v>15</v>
      </c>
      <c r="H16" s="48"/>
    </row>
    <row r="17" spans="1:8" ht="15" customHeight="1" x14ac:dyDescent="0.25">
      <c r="A17" s="49">
        <v>3</v>
      </c>
      <c r="B17" s="33" t="s">
        <v>39</v>
      </c>
      <c r="C17" s="230">
        <v>7</v>
      </c>
      <c r="D17" s="234">
        <v>52.4</v>
      </c>
      <c r="E17" s="287">
        <v>49.6</v>
      </c>
      <c r="F17" s="113">
        <v>30</v>
      </c>
      <c r="G17" s="271">
        <f t="shared" si="0"/>
        <v>30</v>
      </c>
      <c r="H17" s="48"/>
    </row>
    <row r="18" spans="1:8" ht="15" customHeight="1" x14ac:dyDescent="0.25">
      <c r="A18" s="49">
        <v>4</v>
      </c>
      <c r="B18" s="33" t="s">
        <v>37</v>
      </c>
      <c r="C18" s="230">
        <v>6</v>
      </c>
      <c r="D18" s="234">
        <v>50</v>
      </c>
      <c r="E18" s="287">
        <v>49.6</v>
      </c>
      <c r="F18" s="113">
        <v>43</v>
      </c>
      <c r="G18" s="271">
        <f t="shared" si="0"/>
        <v>43</v>
      </c>
      <c r="H18" s="48"/>
    </row>
    <row r="19" spans="1:8" ht="15" customHeight="1" x14ac:dyDescent="0.25">
      <c r="A19" s="49">
        <v>5</v>
      </c>
      <c r="B19" s="37" t="s">
        <v>40</v>
      </c>
      <c r="C19" s="231">
        <v>11</v>
      </c>
      <c r="D19" s="235">
        <v>48.1</v>
      </c>
      <c r="E19" s="296">
        <v>49.6</v>
      </c>
      <c r="F19" s="116">
        <v>48</v>
      </c>
      <c r="G19" s="271">
        <f t="shared" si="0"/>
        <v>48</v>
      </c>
      <c r="H19" s="48"/>
    </row>
    <row r="20" spans="1:8" ht="15" customHeight="1" x14ac:dyDescent="0.25">
      <c r="A20" s="49">
        <v>6</v>
      </c>
      <c r="B20" s="33" t="s">
        <v>42</v>
      </c>
      <c r="C20" s="230">
        <v>5</v>
      </c>
      <c r="D20" s="234">
        <v>45.6</v>
      </c>
      <c r="E20" s="287">
        <v>49.6</v>
      </c>
      <c r="F20" s="113">
        <v>57</v>
      </c>
      <c r="G20" s="271">
        <f t="shared" si="0"/>
        <v>57</v>
      </c>
      <c r="H20" s="48"/>
    </row>
    <row r="21" spans="1:8" ht="15" customHeight="1" x14ac:dyDescent="0.25">
      <c r="A21" s="49">
        <v>7</v>
      </c>
      <c r="B21" s="33" t="s">
        <v>43</v>
      </c>
      <c r="C21" s="230">
        <v>22</v>
      </c>
      <c r="D21" s="234">
        <v>44.1</v>
      </c>
      <c r="E21" s="287">
        <v>49.6</v>
      </c>
      <c r="F21" s="113">
        <v>61</v>
      </c>
      <c r="G21" s="271">
        <f t="shared" si="0"/>
        <v>61</v>
      </c>
      <c r="H21" s="48"/>
    </row>
    <row r="22" spans="1:8" ht="15" customHeight="1" x14ac:dyDescent="0.25">
      <c r="A22" s="49">
        <v>8</v>
      </c>
      <c r="B22" s="38" t="s">
        <v>41</v>
      </c>
      <c r="C22" s="232">
        <v>5</v>
      </c>
      <c r="D22" s="236">
        <v>38.799999999999997</v>
      </c>
      <c r="E22" s="295">
        <v>49.6</v>
      </c>
      <c r="F22" s="115">
        <v>73</v>
      </c>
      <c r="G22" s="271">
        <f t="shared" si="0"/>
        <v>73</v>
      </c>
      <c r="H22" s="48"/>
    </row>
    <row r="23" spans="1:8" ht="15" customHeight="1" x14ac:dyDescent="0.25">
      <c r="A23" s="49">
        <v>9</v>
      </c>
      <c r="B23" s="33" t="s">
        <v>123</v>
      </c>
      <c r="C23" s="230">
        <v>4</v>
      </c>
      <c r="D23" s="234">
        <v>38.799999999999997</v>
      </c>
      <c r="E23" s="287">
        <v>49.6</v>
      </c>
      <c r="F23" s="113">
        <v>74</v>
      </c>
      <c r="G23" s="271">
        <f t="shared" si="0"/>
        <v>74</v>
      </c>
      <c r="H23" s="48"/>
    </row>
    <row r="24" spans="1:8" ht="15" customHeight="1" thickBot="1" x14ac:dyDescent="0.3">
      <c r="A24" s="49">
        <v>10</v>
      </c>
      <c r="B24" s="100" t="s">
        <v>46</v>
      </c>
      <c r="C24" s="233">
        <v>4</v>
      </c>
      <c r="D24" s="237">
        <v>35.299999999999997</v>
      </c>
      <c r="E24" s="294">
        <v>49.6</v>
      </c>
      <c r="F24" s="190">
        <v>87</v>
      </c>
      <c r="G24" s="271">
        <f t="shared" si="0"/>
        <v>87</v>
      </c>
      <c r="H24" s="48"/>
    </row>
    <row r="25" spans="1:8" s="82" customFormat="1" ht="15" customHeight="1" thickBot="1" x14ac:dyDescent="0.3">
      <c r="A25" s="164"/>
      <c r="B25" s="148" t="s">
        <v>102</v>
      </c>
      <c r="C25" s="149">
        <f>SUM(C26:C40)</f>
        <v>123</v>
      </c>
      <c r="D25" s="163">
        <f>AVERAGE(D26:D40)</f>
        <v>43.11333333333333</v>
      </c>
      <c r="E25" s="288">
        <v>49.6</v>
      </c>
      <c r="F25" s="150"/>
      <c r="G25" s="276"/>
      <c r="H25" s="48"/>
    </row>
    <row r="26" spans="1:8" ht="15" customHeight="1" x14ac:dyDescent="0.25">
      <c r="A26" s="174">
        <v>1</v>
      </c>
      <c r="B26" s="35" t="s">
        <v>56</v>
      </c>
      <c r="C26" s="238">
        <v>15</v>
      </c>
      <c r="D26" s="241">
        <v>56.3</v>
      </c>
      <c r="E26" s="297">
        <v>49.6</v>
      </c>
      <c r="F26" s="122">
        <v>18</v>
      </c>
      <c r="G26" s="274">
        <f t="shared" si="0"/>
        <v>18</v>
      </c>
      <c r="H26" s="48"/>
    </row>
    <row r="27" spans="1:8" ht="15" customHeight="1" x14ac:dyDescent="0.25">
      <c r="A27" s="51">
        <v>2</v>
      </c>
      <c r="B27" s="33" t="s">
        <v>57</v>
      </c>
      <c r="C27" s="230">
        <v>10</v>
      </c>
      <c r="D27" s="234">
        <v>53</v>
      </c>
      <c r="E27" s="287">
        <v>49.6</v>
      </c>
      <c r="F27" s="113">
        <v>25</v>
      </c>
      <c r="G27" s="271">
        <f t="shared" si="0"/>
        <v>25</v>
      </c>
      <c r="H27" s="48"/>
    </row>
    <row r="28" spans="1:8" ht="15" customHeight="1" x14ac:dyDescent="0.25">
      <c r="A28" s="51">
        <v>3</v>
      </c>
      <c r="B28" s="33" t="s">
        <v>125</v>
      </c>
      <c r="C28" s="230">
        <v>12</v>
      </c>
      <c r="D28" s="234">
        <v>51.8</v>
      </c>
      <c r="E28" s="287">
        <v>49.6</v>
      </c>
      <c r="F28" s="113">
        <v>34</v>
      </c>
      <c r="G28" s="271">
        <f t="shared" si="0"/>
        <v>34</v>
      </c>
      <c r="H28" s="48"/>
    </row>
    <row r="29" spans="1:8" ht="15" customHeight="1" x14ac:dyDescent="0.25">
      <c r="A29" s="51">
        <v>4</v>
      </c>
      <c r="B29" s="33" t="s">
        <v>33</v>
      </c>
      <c r="C29" s="230">
        <v>3</v>
      </c>
      <c r="D29" s="234">
        <v>50.3</v>
      </c>
      <c r="E29" s="287">
        <v>49.6</v>
      </c>
      <c r="F29" s="113">
        <v>40</v>
      </c>
      <c r="G29" s="271">
        <f t="shared" si="0"/>
        <v>40</v>
      </c>
      <c r="H29" s="48"/>
    </row>
    <row r="30" spans="1:8" ht="15" customHeight="1" x14ac:dyDescent="0.25">
      <c r="A30" s="51">
        <v>5</v>
      </c>
      <c r="B30" s="100" t="s">
        <v>32</v>
      </c>
      <c r="C30" s="233">
        <v>8</v>
      </c>
      <c r="D30" s="237">
        <v>49.6</v>
      </c>
      <c r="E30" s="294">
        <v>49.6</v>
      </c>
      <c r="F30" s="190">
        <v>45</v>
      </c>
      <c r="G30" s="271">
        <f t="shared" si="0"/>
        <v>45</v>
      </c>
      <c r="H30" s="48"/>
    </row>
    <row r="31" spans="1:8" ht="15" customHeight="1" x14ac:dyDescent="0.25">
      <c r="A31" s="51">
        <v>6</v>
      </c>
      <c r="B31" s="33" t="s">
        <v>80</v>
      </c>
      <c r="C31" s="230">
        <v>4</v>
      </c>
      <c r="D31" s="234">
        <v>46</v>
      </c>
      <c r="E31" s="287">
        <v>49.6</v>
      </c>
      <c r="F31" s="113">
        <v>54</v>
      </c>
      <c r="G31" s="271">
        <f t="shared" si="0"/>
        <v>54</v>
      </c>
      <c r="H31" s="48"/>
    </row>
    <row r="32" spans="1:8" ht="15" customHeight="1" x14ac:dyDescent="0.25">
      <c r="A32" s="51">
        <v>7</v>
      </c>
      <c r="B32" s="33" t="s">
        <v>97</v>
      </c>
      <c r="C32" s="230">
        <v>13</v>
      </c>
      <c r="D32" s="234">
        <v>45.7</v>
      </c>
      <c r="E32" s="287">
        <v>49.6</v>
      </c>
      <c r="F32" s="113">
        <v>56</v>
      </c>
      <c r="G32" s="271">
        <f t="shared" si="0"/>
        <v>56</v>
      </c>
      <c r="H32" s="48"/>
    </row>
    <row r="33" spans="1:8" ht="15" customHeight="1" x14ac:dyDescent="0.25">
      <c r="A33" s="51">
        <v>8</v>
      </c>
      <c r="B33" s="33" t="s">
        <v>126</v>
      </c>
      <c r="C33" s="230">
        <v>13</v>
      </c>
      <c r="D33" s="234">
        <v>44</v>
      </c>
      <c r="E33" s="287">
        <v>49.6</v>
      </c>
      <c r="F33" s="113">
        <v>62</v>
      </c>
      <c r="G33" s="271">
        <f t="shared" si="0"/>
        <v>62</v>
      </c>
      <c r="H33" s="48"/>
    </row>
    <row r="34" spans="1:8" ht="15" customHeight="1" x14ac:dyDescent="0.25">
      <c r="A34" s="51">
        <v>9</v>
      </c>
      <c r="B34" s="33" t="s">
        <v>35</v>
      </c>
      <c r="C34" s="230">
        <v>6</v>
      </c>
      <c r="D34" s="234">
        <v>43.7</v>
      </c>
      <c r="E34" s="287">
        <v>49.6</v>
      </c>
      <c r="F34" s="113">
        <v>64</v>
      </c>
      <c r="G34" s="271">
        <f t="shared" si="0"/>
        <v>64</v>
      </c>
      <c r="H34" s="48"/>
    </row>
    <row r="35" spans="1:8" ht="15" customHeight="1" x14ac:dyDescent="0.25">
      <c r="A35" s="51">
        <v>10</v>
      </c>
      <c r="B35" s="134" t="s">
        <v>59</v>
      </c>
      <c r="C35" s="239">
        <v>15</v>
      </c>
      <c r="D35" s="242">
        <v>43.5</v>
      </c>
      <c r="E35" s="298">
        <v>49.6</v>
      </c>
      <c r="F35" s="191">
        <v>65</v>
      </c>
      <c r="G35" s="271">
        <f t="shared" si="0"/>
        <v>65</v>
      </c>
      <c r="H35" s="48"/>
    </row>
    <row r="36" spans="1:8" ht="15" customHeight="1" x14ac:dyDescent="0.25">
      <c r="A36" s="51">
        <v>11</v>
      </c>
      <c r="B36" s="33" t="s">
        <v>58</v>
      </c>
      <c r="C36" s="230">
        <v>5</v>
      </c>
      <c r="D36" s="234">
        <v>37</v>
      </c>
      <c r="E36" s="287">
        <v>49.6</v>
      </c>
      <c r="F36" s="113">
        <v>81</v>
      </c>
      <c r="G36" s="271">
        <f t="shared" si="0"/>
        <v>81</v>
      </c>
      <c r="H36" s="48"/>
    </row>
    <row r="37" spans="1:8" ht="15" customHeight="1" x14ac:dyDescent="0.25">
      <c r="A37" s="51">
        <v>12</v>
      </c>
      <c r="B37" s="33" t="s">
        <v>34</v>
      </c>
      <c r="C37" s="230">
        <v>3</v>
      </c>
      <c r="D37" s="234">
        <v>35.299999999999997</v>
      </c>
      <c r="E37" s="287">
        <v>49.6</v>
      </c>
      <c r="F37" s="113">
        <v>88</v>
      </c>
      <c r="G37" s="271">
        <f t="shared" si="0"/>
        <v>88</v>
      </c>
      <c r="H37" s="48"/>
    </row>
    <row r="38" spans="1:8" ht="15" customHeight="1" x14ac:dyDescent="0.25">
      <c r="A38" s="51">
        <v>13</v>
      </c>
      <c r="B38" s="33" t="s">
        <v>31</v>
      </c>
      <c r="C38" s="230">
        <v>9</v>
      </c>
      <c r="D38" s="234">
        <v>34</v>
      </c>
      <c r="E38" s="287">
        <v>49.6</v>
      </c>
      <c r="F38" s="113">
        <v>94</v>
      </c>
      <c r="G38" s="275">
        <f t="shared" si="0"/>
        <v>94</v>
      </c>
      <c r="H38" s="48"/>
    </row>
    <row r="39" spans="1:8" ht="15" customHeight="1" x14ac:dyDescent="0.25">
      <c r="A39" s="51">
        <v>14</v>
      </c>
      <c r="B39" s="35" t="s">
        <v>127</v>
      </c>
      <c r="C39" s="238">
        <v>5</v>
      </c>
      <c r="D39" s="241">
        <v>31</v>
      </c>
      <c r="E39" s="297">
        <v>49.6</v>
      </c>
      <c r="F39" s="122">
        <v>96</v>
      </c>
      <c r="G39" s="271">
        <f t="shared" si="0"/>
        <v>96</v>
      </c>
      <c r="H39" s="48"/>
    </row>
    <row r="40" spans="1:8" ht="15" customHeight="1" thickBot="1" x14ac:dyDescent="0.3">
      <c r="A40" s="51">
        <v>15</v>
      </c>
      <c r="B40" s="33" t="s">
        <v>36</v>
      </c>
      <c r="C40" s="230">
        <v>2</v>
      </c>
      <c r="D40" s="234">
        <v>25.5</v>
      </c>
      <c r="E40" s="287">
        <v>49.6</v>
      </c>
      <c r="F40" s="113">
        <v>100</v>
      </c>
      <c r="G40" s="271">
        <f t="shared" si="0"/>
        <v>100</v>
      </c>
      <c r="H40" s="48"/>
    </row>
    <row r="41" spans="1:8" s="82" customFormat="1" ht="15" customHeight="1" thickBot="1" x14ac:dyDescent="0.3">
      <c r="A41" s="147"/>
      <c r="B41" s="152" t="s">
        <v>103</v>
      </c>
      <c r="C41" s="153">
        <f>SUM(C42:C58)</f>
        <v>145</v>
      </c>
      <c r="D41" s="155">
        <f>AVERAGE(D42:D58)</f>
        <v>43.211764705882345</v>
      </c>
      <c r="E41" s="300">
        <v>49.6</v>
      </c>
      <c r="F41" s="154"/>
      <c r="G41" s="273"/>
      <c r="H41" s="48"/>
    </row>
    <row r="42" spans="1:8" ht="15" customHeight="1" x14ac:dyDescent="0.25">
      <c r="A42" s="174">
        <v>1</v>
      </c>
      <c r="B42" s="33" t="s">
        <v>28</v>
      </c>
      <c r="C42" s="230">
        <v>7</v>
      </c>
      <c r="D42" s="234">
        <v>63.4</v>
      </c>
      <c r="E42" s="287">
        <v>49.6</v>
      </c>
      <c r="F42" s="113">
        <v>4</v>
      </c>
      <c r="G42" s="274">
        <f t="shared" si="0"/>
        <v>4</v>
      </c>
      <c r="H42" s="48"/>
    </row>
    <row r="43" spans="1:8" ht="15" customHeight="1" x14ac:dyDescent="0.25">
      <c r="A43" s="51">
        <v>2</v>
      </c>
      <c r="B43" s="133" t="s">
        <v>60</v>
      </c>
      <c r="C43" s="243">
        <v>27</v>
      </c>
      <c r="D43" s="245">
        <v>56</v>
      </c>
      <c r="E43" s="302">
        <v>49.6</v>
      </c>
      <c r="F43" s="207">
        <v>19</v>
      </c>
      <c r="G43" s="275">
        <f t="shared" si="0"/>
        <v>19</v>
      </c>
      <c r="H43" s="48"/>
    </row>
    <row r="44" spans="1:8" ht="15" customHeight="1" x14ac:dyDescent="0.25">
      <c r="A44" s="51">
        <v>3</v>
      </c>
      <c r="B44" s="33" t="s">
        <v>63</v>
      </c>
      <c r="C44" s="230">
        <v>1</v>
      </c>
      <c r="D44" s="234">
        <v>53</v>
      </c>
      <c r="E44" s="287">
        <v>49.6</v>
      </c>
      <c r="F44" s="113">
        <v>26</v>
      </c>
      <c r="G44" s="275">
        <f t="shared" si="0"/>
        <v>26</v>
      </c>
      <c r="H44" s="48"/>
    </row>
    <row r="45" spans="1:8" ht="15" customHeight="1" x14ac:dyDescent="0.25">
      <c r="A45" s="51">
        <v>4</v>
      </c>
      <c r="B45" s="33" t="s">
        <v>30</v>
      </c>
      <c r="C45" s="230">
        <v>8</v>
      </c>
      <c r="D45" s="234">
        <v>51.3</v>
      </c>
      <c r="E45" s="287">
        <v>49.6</v>
      </c>
      <c r="F45" s="113">
        <v>35</v>
      </c>
      <c r="G45" s="275">
        <f t="shared" si="0"/>
        <v>35</v>
      </c>
      <c r="H45" s="48"/>
    </row>
    <row r="46" spans="1:8" ht="15" customHeight="1" x14ac:dyDescent="0.25">
      <c r="A46" s="51">
        <v>5</v>
      </c>
      <c r="B46" s="33" t="s">
        <v>120</v>
      </c>
      <c r="C46" s="230">
        <v>4</v>
      </c>
      <c r="D46" s="234">
        <v>51</v>
      </c>
      <c r="E46" s="287">
        <v>49.6</v>
      </c>
      <c r="F46" s="113">
        <v>38</v>
      </c>
      <c r="G46" s="275">
        <f t="shared" si="0"/>
        <v>38</v>
      </c>
      <c r="H46" s="48"/>
    </row>
    <row r="47" spans="1:8" ht="15" customHeight="1" x14ac:dyDescent="0.25">
      <c r="A47" s="51">
        <v>6</v>
      </c>
      <c r="B47" s="33" t="s">
        <v>128</v>
      </c>
      <c r="C47" s="230">
        <v>35</v>
      </c>
      <c r="D47" s="234">
        <v>50.9</v>
      </c>
      <c r="E47" s="287">
        <v>49.6</v>
      </c>
      <c r="F47" s="113">
        <v>39</v>
      </c>
      <c r="G47" s="275">
        <f t="shared" si="0"/>
        <v>39</v>
      </c>
      <c r="H47" s="48"/>
    </row>
    <row r="48" spans="1:8" ht="15" customHeight="1" x14ac:dyDescent="0.25">
      <c r="A48" s="51">
        <v>7</v>
      </c>
      <c r="B48" s="121" t="s">
        <v>62</v>
      </c>
      <c r="C48" s="244">
        <v>10</v>
      </c>
      <c r="D48" s="246">
        <v>49.5</v>
      </c>
      <c r="E48" s="301">
        <v>49.6</v>
      </c>
      <c r="F48" s="192">
        <v>46</v>
      </c>
      <c r="G48" s="275">
        <f t="shared" si="0"/>
        <v>46</v>
      </c>
      <c r="H48" s="48"/>
    </row>
    <row r="49" spans="1:8" ht="15" customHeight="1" x14ac:dyDescent="0.25">
      <c r="A49" s="51">
        <v>8</v>
      </c>
      <c r="B49" s="33" t="s">
        <v>96</v>
      </c>
      <c r="C49" s="230">
        <v>7</v>
      </c>
      <c r="D49" s="234">
        <v>46.7</v>
      </c>
      <c r="E49" s="287">
        <v>49.6</v>
      </c>
      <c r="F49" s="113">
        <v>52</v>
      </c>
      <c r="G49" s="271">
        <f t="shared" si="0"/>
        <v>52</v>
      </c>
      <c r="H49" s="48"/>
    </row>
    <row r="50" spans="1:8" ht="15" customHeight="1" x14ac:dyDescent="0.25">
      <c r="A50" s="51">
        <v>9</v>
      </c>
      <c r="B50" s="33" t="s">
        <v>23</v>
      </c>
      <c r="C50" s="230">
        <v>8</v>
      </c>
      <c r="D50" s="234">
        <v>45.3</v>
      </c>
      <c r="E50" s="287">
        <v>49.6</v>
      </c>
      <c r="F50" s="113">
        <v>59</v>
      </c>
      <c r="G50" s="271">
        <f t="shared" si="0"/>
        <v>59</v>
      </c>
      <c r="H50" s="48"/>
    </row>
    <row r="51" spans="1:8" ht="15" customHeight="1" x14ac:dyDescent="0.25">
      <c r="A51" s="51">
        <v>10</v>
      </c>
      <c r="B51" s="100" t="s">
        <v>64</v>
      </c>
      <c r="C51" s="233">
        <v>6</v>
      </c>
      <c r="D51" s="237">
        <v>43.2</v>
      </c>
      <c r="E51" s="294">
        <v>49.6</v>
      </c>
      <c r="F51" s="190">
        <v>66</v>
      </c>
      <c r="G51" s="271">
        <f t="shared" si="0"/>
        <v>66</v>
      </c>
      <c r="H51" s="48"/>
    </row>
    <row r="52" spans="1:8" ht="15" customHeight="1" x14ac:dyDescent="0.25">
      <c r="A52" s="51">
        <v>11</v>
      </c>
      <c r="B52" s="33" t="s">
        <v>24</v>
      </c>
      <c r="C52" s="230">
        <v>6</v>
      </c>
      <c r="D52" s="234">
        <v>40.1</v>
      </c>
      <c r="E52" s="287">
        <v>49.6</v>
      </c>
      <c r="F52" s="113">
        <v>70</v>
      </c>
      <c r="G52" s="271">
        <f t="shared" si="0"/>
        <v>70</v>
      </c>
      <c r="H52" s="48"/>
    </row>
    <row r="53" spans="1:8" ht="15" customHeight="1" x14ac:dyDescent="0.25">
      <c r="A53" s="51">
        <v>12</v>
      </c>
      <c r="B53" s="33" t="s">
        <v>129</v>
      </c>
      <c r="C53" s="230">
        <v>6</v>
      </c>
      <c r="D53" s="234">
        <v>38.799999999999997</v>
      </c>
      <c r="E53" s="287">
        <v>49.6</v>
      </c>
      <c r="F53" s="113">
        <v>75</v>
      </c>
      <c r="G53" s="271">
        <f t="shared" si="0"/>
        <v>75</v>
      </c>
      <c r="H53" s="48"/>
    </row>
    <row r="54" spans="1:8" ht="15" customHeight="1" x14ac:dyDescent="0.25">
      <c r="A54" s="51">
        <v>13</v>
      </c>
      <c r="B54" s="33" t="s">
        <v>25</v>
      </c>
      <c r="C54" s="230">
        <v>2</v>
      </c>
      <c r="D54" s="234">
        <v>38</v>
      </c>
      <c r="E54" s="287">
        <v>49.6</v>
      </c>
      <c r="F54" s="113">
        <v>76</v>
      </c>
      <c r="G54" s="271">
        <f t="shared" si="0"/>
        <v>76</v>
      </c>
      <c r="H54" s="48"/>
    </row>
    <row r="55" spans="1:8" ht="15" customHeight="1" x14ac:dyDescent="0.25">
      <c r="A55" s="51">
        <v>14</v>
      </c>
      <c r="B55" s="33" t="s">
        <v>27</v>
      </c>
      <c r="C55" s="230">
        <v>6</v>
      </c>
      <c r="D55" s="234">
        <v>38</v>
      </c>
      <c r="E55" s="287">
        <v>49.6</v>
      </c>
      <c r="F55" s="113">
        <v>77</v>
      </c>
      <c r="G55" s="271">
        <f t="shared" si="0"/>
        <v>77</v>
      </c>
      <c r="H55" s="48"/>
    </row>
    <row r="56" spans="1:8" ht="15" customHeight="1" x14ac:dyDescent="0.25">
      <c r="A56" s="51">
        <v>15</v>
      </c>
      <c r="B56" s="33" t="s">
        <v>29</v>
      </c>
      <c r="C56" s="230">
        <v>8</v>
      </c>
      <c r="D56" s="234">
        <v>36.4</v>
      </c>
      <c r="E56" s="287">
        <v>49.6</v>
      </c>
      <c r="F56" s="113">
        <v>85</v>
      </c>
      <c r="G56" s="271">
        <f t="shared" si="0"/>
        <v>85</v>
      </c>
      <c r="H56" s="48"/>
    </row>
    <row r="57" spans="1:8" ht="15" customHeight="1" x14ac:dyDescent="0.25">
      <c r="A57" s="51">
        <v>16</v>
      </c>
      <c r="B57" s="33" t="s">
        <v>26</v>
      </c>
      <c r="C57" s="230">
        <v>3</v>
      </c>
      <c r="D57" s="234">
        <v>26</v>
      </c>
      <c r="E57" s="287">
        <v>49.6</v>
      </c>
      <c r="F57" s="113">
        <v>99</v>
      </c>
      <c r="G57" s="271">
        <f t="shared" si="0"/>
        <v>99</v>
      </c>
      <c r="H57" s="48"/>
    </row>
    <row r="58" spans="1:8" ht="15" customHeight="1" thickBot="1" x14ac:dyDescent="0.3">
      <c r="A58" s="51">
        <v>17</v>
      </c>
      <c r="B58" s="33" t="s">
        <v>61</v>
      </c>
      <c r="C58" s="230">
        <v>1</v>
      </c>
      <c r="D58" s="234">
        <v>7</v>
      </c>
      <c r="E58" s="287">
        <v>49.6</v>
      </c>
      <c r="F58" s="113">
        <v>101</v>
      </c>
      <c r="G58" s="271">
        <f t="shared" si="0"/>
        <v>101</v>
      </c>
      <c r="H58" s="48"/>
    </row>
    <row r="59" spans="1:8" s="82" customFormat="1" ht="15" customHeight="1" thickBot="1" x14ac:dyDescent="0.3">
      <c r="A59" s="147"/>
      <c r="B59" s="152" t="s">
        <v>104</v>
      </c>
      <c r="C59" s="153">
        <f>SUM(C60:C73)</f>
        <v>103</v>
      </c>
      <c r="D59" s="155">
        <f>AVERAGE(D60:D73)</f>
        <v>48.68571428571429</v>
      </c>
      <c r="E59" s="300">
        <v>49.6</v>
      </c>
      <c r="F59" s="154"/>
      <c r="G59" s="273"/>
      <c r="H59" s="48"/>
    </row>
    <row r="60" spans="1:8" ht="15" customHeight="1" x14ac:dyDescent="0.25">
      <c r="A60" s="88">
        <v>1</v>
      </c>
      <c r="B60" s="33" t="s">
        <v>65</v>
      </c>
      <c r="C60" s="230">
        <v>15</v>
      </c>
      <c r="D60" s="234">
        <v>64</v>
      </c>
      <c r="E60" s="287">
        <v>49.6</v>
      </c>
      <c r="F60" s="113">
        <v>3</v>
      </c>
      <c r="G60" s="277">
        <f t="shared" si="0"/>
        <v>3</v>
      </c>
      <c r="H60" s="48"/>
    </row>
    <row r="61" spans="1:8" ht="15" customHeight="1" x14ac:dyDescent="0.25">
      <c r="A61" s="88">
        <v>2</v>
      </c>
      <c r="B61" s="33" t="s">
        <v>66</v>
      </c>
      <c r="C61" s="230">
        <v>5</v>
      </c>
      <c r="D61" s="234">
        <v>62</v>
      </c>
      <c r="E61" s="287">
        <v>49.6</v>
      </c>
      <c r="F61" s="113">
        <v>6</v>
      </c>
      <c r="G61" s="271">
        <f t="shared" ref="G61:G112" si="1">F61</f>
        <v>6</v>
      </c>
      <c r="H61" s="48"/>
    </row>
    <row r="62" spans="1:8" ht="15" customHeight="1" x14ac:dyDescent="0.25">
      <c r="A62" s="88">
        <v>3</v>
      </c>
      <c r="B62" s="33" t="s">
        <v>22</v>
      </c>
      <c r="C62" s="230">
        <v>3</v>
      </c>
      <c r="D62" s="234">
        <v>59.3</v>
      </c>
      <c r="E62" s="287">
        <v>49.6</v>
      </c>
      <c r="F62" s="113">
        <v>11</v>
      </c>
      <c r="G62" s="271">
        <f t="shared" si="1"/>
        <v>11</v>
      </c>
      <c r="H62" s="48"/>
    </row>
    <row r="63" spans="1:8" ht="15" customHeight="1" x14ac:dyDescent="0.25">
      <c r="A63" s="88">
        <v>4</v>
      </c>
      <c r="B63" s="33" t="s">
        <v>71</v>
      </c>
      <c r="C63" s="230">
        <v>12</v>
      </c>
      <c r="D63" s="234">
        <v>53</v>
      </c>
      <c r="E63" s="287">
        <v>49.6</v>
      </c>
      <c r="F63" s="113">
        <v>27</v>
      </c>
      <c r="G63" s="271">
        <f t="shared" si="1"/>
        <v>27</v>
      </c>
      <c r="H63" s="48"/>
    </row>
    <row r="64" spans="1:8" ht="15" customHeight="1" x14ac:dyDescent="0.25">
      <c r="A64" s="88">
        <v>5</v>
      </c>
      <c r="B64" s="33" t="s">
        <v>72</v>
      </c>
      <c r="C64" s="230">
        <v>7</v>
      </c>
      <c r="D64" s="234">
        <v>52.6</v>
      </c>
      <c r="E64" s="287">
        <v>49.6</v>
      </c>
      <c r="F64" s="113">
        <v>28</v>
      </c>
      <c r="G64" s="275">
        <f t="shared" si="1"/>
        <v>28</v>
      </c>
      <c r="H64" s="48"/>
    </row>
    <row r="65" spans="1:8" ht="15" customHeight="1" x14ac:dyDescent="0.25">
      <c r="A65" s="88">
        <v>6</v>
      </c>
      <c r="B65" s="33" t="s">
        <v>73</v>
      </c>
      <c r="C65" s="230">
        <v>13</v>
      </c>
      <c r="D65" s="234">
        <v>52.6</v>
      </c>
      <c r="E65" s="287">
        <v>49.6</v>
      </c>
      <c r="F65" s="113">
        <v>29</v>
      </c>
      <c r="G65" s="271">
        <f t="shared" si="1"/>
        <v>29</v>
      </c>
      <c r="H65" s="48"/>
    </row>
    <row r="66" spans="1:8" ht="15" customHeight="1" x14ac:dyDescent="0.25">
      <c r="A66" s="88">
        <v>7</v>
      </c>
      <c r="B66" s="33" t="s">
        <v>70</v>
      </c>
      <c r="C66" s="230">
        <v>6</v>
      </c>
      <c r="D66" s="234">
        <v>51.3</v>
      </c>
      <c r="E66" s="287">
        <v>49.6</v>
      </c>
      <c r="F66" s="113">
        <v>36</v>
      </c>
      <c r="G66" s="271">
        <f t="shared" si="1"/>
        <v>36</v>
      </c>
      <c r="H66" s="48"/>
    </row>
    <row r="67" spans="1:8" ht="15" customHeight="1" x14ac:dyDescent="0.25">
      <c r="A67" s="88">
        <v>8</v>
      </c>
      <c r="B67" s="33" t="s">
        <v>146</v>
      </c>
      <c r="C67" s="230">
        <v>11</v>
      </c>
      <c r="D67" s="234">
        <v>50.1</v>
      </c>
      <c r="E67" s="287">
        <v>49.6</v>
      </c>
      <c r="F67" s="113">
        <v>41</v>
      </c>
      <c r="G67" s="271">
        <f t="shared" si="1"/>
        <v>41</v>
      </c>
      <c r="H67" s="48"/>
    </row>
    <row r="68" spans="1:8" ht="15" customHeight="1" x14ac:dyDescent="0.25">
      <c r="A68" s="88">
        <v>9</v>
      </c>
      <c r="B68" s="33" t="s">
        <v>68</v>
      </c>
      <c r="C68" s="230">
        <v>4</v>
      </c>
      <c r="D68" s="234">
        <v>45.8</v>
      </c>
      <c r="E68" s="287">
        <v>49.6</v>
      </c>
      <c r="F68" s="113">
        <v>55</v>
      </c>
      <c r="G68" s="271">
        <f t="shared" si="1"/>
        <v>55</v>
      </c>
      <c r="H68" s="48"/>
    </row>
    <row r="69" spans="1:8" ht="15" customHeight="1" x14ac:dyDescent="0.25">
      <c r="A69" s="88">
        <v>10</v>
      </c>
      <c r="B69" s="33" t="s">
        <v>67</v>
      </c>
      <c r="C69" s="230">
        <v>7</v>
      </c>
      <c r="D69" s="234">
        <v>44</v>
      </c>
      <c r="E69" s="287">
        <v>49.6</v>
      </c>
      <c r="F69" s="113">
        <v>63</v>
      </c>
      <c r="G69" s="271">
        <f t="shared" si="1"/>
        <v>63</v>
      </c>
      <c r="H69" s="48"/>
    </row>
    <row r="70" spans="1:8" ht="15" customHeight="1" x14ac:dyDescent="0.25">
      <c r="A70" s="88">
        <v>11</v>
      </c>
      <c r="B70" s="33" t="s">
        <v>21</v>
      </c>
      <c r="C70" s="230">
        <v>5</v>
      </c>
      <c r="D70" s="234">
        <v>41.6</v>
      </c>
      <c r="E70" s="287">
        <v>49.6</v>
      </c>
      <c r="F70" s="113">
        <v>67</v>
      </c>
      <c r="G70" s="271">
        <f t="shared" si="1"/>
        <v>67</v>
      </c>
      <c r="H70" s="48"/>
    </row>
    <row r="71" spans="1:8" ht="15" customHeight="1" x14ac:dyDescent="0.25">
      <c r="A71" s="88">
        <v>12</v>
      </c>
      <c r="B71" s="204" t="s">
        <v>69</v>
      </c>
      <c r="C71" s="262">
        <v>5</v>
      </c>
      <c r="D71" s="358">
        <v>41</v>
      </c>
      <c r="E71" s="452">
        <v>49.6</v>
      </c>
      <c r="F71" s="263">
        <v>68</v>
      </c>
      <c r="G71" s="271">
        <f t="shared" si="1"/>
        <v>68</v>
      </c>
      <c r="H71" s="48"/>
    </row>
    <row r="72" spans="1:8" ht="15" customHeight="1" x14ac:dyDescent="0.25">
      <c r="A72" s="88">
        <v>13</v>
      </c>
      <c r="B72" s="33" t="s">
        <v>20</v>
      </c>
      <c r="C72" s="230">
        <v>8</v>
      </c>
      <c r="D72" s="234">
        <v>35.299999999999997</v>
      </c>
      <c r="E72" s="287">
        <v>49.6</v>
      </c>
      <c r="F72" s="113">
        <v>89</v>
      </c>
      <c r="G72" s="271">
        <f t="shared" si="1"/>
        <v>89</v>
      </c>
      <c r="H72" s="48"/>
    </row>
    <row r="73" spans="1:8" s="106" customFormat="1" ht="15" customHeight="1" thickBot="1" x14ac:dyDescent="0.3">
      <c r="A73" s="89">
        <v>14</v>
      </c>
      <c r="B73" s="33" t="s">
        <v>118</v>
      </c>
      <c r="C73" s="230">
        <v>2</v>
      </c>
      <c r="D73" s="234">
        <v>29</v>
      </c>
      <c r="E73" s="287">
        <v>49.6</v>
      </c>
      <c r="F73" s="113">
        <v>97</v>
      </c>
      <c r="G73" s="272">
        <f t="shared" si="1"/>
        <v>97</v>
      </c>
      <c r="H73" s="48"/>
    </row>
    <row r="74" spans="1:8" s="82" customFormat="1" ht="15" customHeight="1" thickBot="1" x14ac:dyDescent="0.3">
      <c r="A74" s="166"/>
      <c r="B74" s="161" t="s">
        <v>105</v>
      </c>
      <c r="C74" s="162">
        <f>SUM(C75:C102)</f>
        <v>343</v>
      </c>
      <c r="D74" s="165">
        <f>AVERAGE(D75:D102)</f>
        <v>46.424999999999997</v>
      </c>
      <c r="E74" s="293">
        <v>49.6</v>
      </c>
      <c r="F74" s="151"/>
      <c r="G74" s="273"/>
      <c r="H74" s="48"/>
    </row>
    <row r="75" spans="1:8" ht="15" customHeight="1" x14ac:dyDescent="0.25">
      <c r="A75" s="174">
        <v>1</v>
      </c>
      <c r="B75" s="33" t="s">
        <v>140</v>
      </c>
      <c r="C75" s="230">
        <v>82</v>
      </c>
      <c r="D75" s="234">
        <v>62</v>
      </c>
      <c r="E75" s="287">
        <v>49.6</v>
      </c>
      <c r="F75" s="113">
        <v>7</v>
      </c>
      <c r="G75" s="277">
        <f t="shared" si="1"/>
        <v>7</v>
      </c>
      <c r="H75" s="48"/>
    </row>
    <row r="76" spans="1:8" ht="15" customHeight="1" x14ac:dyDescent="0.25">
      <c r="A76" s="51">
        <v>2</v>
      </c>
      <c r="B76" s="33" t="s">
        <v>15</v>
      </c>
      <c r="C76" s="230">
        <v>5</v>
      </c>
      <c r="D76" s="234">
        <v>61.9</v>
      </c>
      <c r="E76" s="287">
        <v>49.6</v>
      </c>
      <c r="F76" s="113">
        <v>8</v>
      </c>
      <c r="G76" s="271">
        <f t="shared" si="1"/>
        <v>8</v>
      </c>
      <c r="H76" s="48"/>
    </row>
    <row r="77" spans="1:8" ht="15" customHeight="1" x14ac:dyDescent="0.25">
      <c r="A77" s="51">
        <v>3</v>
      </c>
      <c r="B77" s="121" t="s">
        <v>109</v>
      </c>
      <c r="C77" s="244">
        <v>8</v>
      </c>
      <c r="D77" s="246">
        <v>60</v>
      </c>
      <c r="E77" s="301">
        <v>49.6</v>
      </c>
      <c r="F77" s="192">
        <v>10</v>
      </c>
      <c r="G77" s="271">
        <f t="shared" si="1"/>
        <v>10</v>
      </c>
      <c r="H77" s="48"/>
    </row>
    <row r="78" spans="1:8" ht="15" customHeight="1" x14ac:dyDescent="0.25">
      <c r="A78" s="51">
        <v>4</v>
      </c>
      <c r="B78" s="33" t="s">
        <v>110</v>
      </c>
      <c r="C78" s="230">
        <v>18</v>
      </c>
      <c r="D78" s="234">
        <v>59</v>
      </c>
      <c r="E78" s="287">
        <v>49.6</v>
      </c>
      <c r="F78" s="113">
        <v>13</v>
      </c>
      <c r="G78" s="271">
        <f t="shared" si="1"/>
        <v>13</v>
      </c>
      <c r="H78" s="48"/>
    </row>
    <row r="79" spans="1:8" ht="15" customHeight="1" x14ac:dyDescent="0.25">
      <c r="A79" s="51">
        <v>5</v>
      </c>
      <c r="B79" s="33" t="s">
        <v>119</v>
      </c>
      <c r="C79" s="230">
        <v>7</v>
      </c>
      <c r="D79" s="234">
        <v>59</v>
      </c>
      <c r="E79" s="287">
        <v>49.6</v>
      </c>
      <c r="F79" s="113">
        <v>14</v>
      </c>
      <c r="G79" s="271">
        <f t="shared" si="1"/>
        <v>14</v>
      </c>
      <c r="H79" s="48"/>
    </row>
    <row r="80" spans="1:8" ht="15" customHeight="1" x14ac:dyDescent="0.25">
      <c r="A80" s="51">
        <v>6</v>
      </c>
      <c r="B80" s="33" t="s">
        <v>130</v>
      </c>
      <c r="C80" s="230">
        <v>10</v>
      </c>
      <c r="D80" s="234">
        <v>57</v>
      </c>
      <c r="E80" s="287">
        <v>49.6</v>
      </c>
      <c r="F80" s="113">
        <v>17</v>
      </c>
      <c r="G80" s="275">
        <f t="shared" si="1"/>
        <v>17</v>
      </c>
      <c r="H80" s="48"/>
    </row>
    <row r="81" spans="1:8" ht="15" customHeight="1" x14ac:dyDescent="0.25">
      <c r="A81" s="51">
        <v>7</v>
      </c>
      <c r="B81" s="33" t="s">
        <v>108</v>
      </c>
      <c r="C81" s="230">
        <v>19</v>
      </c>
      <c r="D81" s="234">
        <v>55.1</v>
      </c>
      <c r="E81" s="287">
        <v>49.6</v>
      </c>
      <c r="F81" s="113">
        <v>21</v>
      </c>
      <c r="G81" s="271">
        <f t="shared" si="1"/>
        <v>21</v>
      </c>
      <c r="H81" s="48"/>
    </row>
    <row r="82" spans="1:8" ht="15" customHeight="1" x14ac:dyDescent="0.25">
      <c r="A82" s="51">
        <v>8</v>
      </c>
      <c r="B82" s="33" t="s">
        <v>111</v>
      </c>
      <c r="C82" s="230">
        <v>17</v>
      </c>
      <c r="D82" s="234">
        <v>55</v>
      </c>
      <c r="E82" s="287">
        <v>49.6</v>
      </c>
      <c r="F82" s="113">
        <v>22</v>
      </c>
      <c r="G82" s="271">
        <f t="shared" si="1"/>
        <v>22</v>
      </c>
      <c r="H82" s="48"/>
    </row>
    <row r="83" spans="1:8" ht="15" customHeight="1" x14ac:dyDescent="0.25">
      <c r="A83" s="51">
        <v>9</v>
      </c>
      <c r="B83" s="121" t="s">
        <v>19</v>
      </c>
      <c r="C83" s="244">
        <v>2</v>
      </c>
      <c r="D83" s="246">
        <v>52</v>
      </c>
      <c r="E83" s="301">
        <v>49.6</v>
      </c>
      <c r="F83" s="192">
        <v>31</v>
      </c>
      <c r="G83" s="271">
        <f t="shared" si="1"/>
        <v>31</v>
      </c>
      <c r="H83" s="48"/>
    </row>
    <row r="84" spans="1:8" ht="15" customHeight="1" x14ac:dyDescent="0.25">
      <c r="A84" s="51">
        <v>10</v>
      </c>
      <c r="B84" s="121" t="s">
        <v>11</v>
      </c>
      <c r="C84" s="244">
        <v>31</v>
      </c>
      <c r="D84" s="246">
        <v>52</v>
      </c>
      <c r="E84" s="301">
        <v>49.6</v>
      </c>
      <c r="F84" s="192">
        <v>32</v>
      </c>
      <c r="G84" s="275">
        <f t="shared" si="1"/>
        <v>32</v>
      </c>
      <c r="H84" s="48"/>
    </row>
    <row r="85" spans="1:8" ht="15" customHeight="1" x14ac:dyDescent="0.25">
      <c r="A85" s="51">
        <v>11</v>
      </c>
      <c r="B85" s="33" t="s">
        <v>139</v>
      </c>
      <c r="C85" s="230">
        <v>9</v>
      </c>
      <c r="D85" s="234">
        <v>51.1</v>
      </c>
      <c r="E85" s="287">
        <v>49.6</v>
      </c>
      <c r="F85" s="113">
        <v>37</v>
      </c>
      <c r="G85" s="271">
        <f t="shared" si="1"/>
        <v>37</v>
      </c>
      <c r="H85" s="48"/>
    </row>
    <row r="86" spans="1:8" ht="15" customHeight="1" x14ac:dyDescent="0.25">
      <c r="A86" s="51">
        <v>12</v>
      </c>
      <c r="B86" s="33" t="s">
        <v>17</v>
      </c>
      <c r="C86" s="230">
        <v>9</v>
      </c>
      <c r="D86" s="234">
        <v>50</v>
      </c>
      <c r="E86" s="287">
        <v>49.6</v>
      </c>
      <c r="F86" s="113">
        <v>44</v>
      </c>
      <c r="G86" s="271">
        <f t="shared" si="1"/>
        <v>44</v>
      </c>
      <c r="H86" s="48"/>
    </row>
    <row r="87" spans="1:8" ht="15" customHeight="1" x14ac:dyDescent="0.25">
      <c r="A87" s="51">
        <v>13</v>
      </c>
      <c r="B87" s="33" t="s">
        <v>13</v>
      </c>
      <c r="C87" s="230">
        <v>2</v>
      </c>
      <c r="D87" s="234">
        <v>48</v>
      </c>
      <c r="E87" s="287">
        <v>49.6</v>
      </c>
      <c r="F87" s="113">
        <v>49</v>
      </c>
      <c r="G87" s="271">
        <f t="shared" si="1"/>
        <v>49</v>
      </c>
      <c r="H87" s="48"/>
    </row>
    <row r="88" spans="1:8" ht="15" customHeight="1" x14ac:dyDescent="0.25">
      <c r="A88" s="51">
        <v>14</v>
      </c>
      <c r="B88" s="33" t="s">
        <v>74</v>
      </c>
      <c r="C88" s="230">
        <v>12</v>
      </c>
      <c r="D88" s="234">
        <v>47.4</v>
      </c>
      <c r="E88" s="287">
        <v>49.6</v>
      </c>
      <c r="F88" s="113">
        <v>51</v>
      </c>
      <c r="G88" s="271">
        <f t="shared" si="1"/>
        <v>51</v>
      </c>
      <c r="H88" s="48"/>
    </row>
    <row r="89" spans="1:8" ht="15" customHeight="1" x14ac:dyDescent="0.25">
      <c r="A89" s="51">
        <v>15</v>
      </c>
      <c r="B89" s="33" t="s">
        <v>131</v>
      </c>
      <c r="C89" s="230">
        <v>10</v>
      </c>
      <c r="D89" s="234">
        <v>46.3</v>
      </c>
      <c r="E89" s="287">
        <v>49.6</v>
      </c>
      <c r="F89" s="113">
        <v>53</v>
      </c>
      <c r="G89" s="271">
        <f t="shared" si="1"/>
        <v>53</v>
      </c>
      <c r="H89" s="48"/>
    </row>
    <row r="90" spans="1:8" ht="15" customHeight="1" x14ac:dyDescent="0.25">
      <c r="A90" s="51">
        <v>16</v>
      </c>
      <c r="B90" s="33" t="s">
        <v>12</v>
      </c>
      <c r="C90" s="230">
        <v>8</v>
      </c>
      <c r="D90" s="234">
        <v>45.6</v>
      </c>
      <c r="E90" s="287">
        <v>49.6</v>
      </c>
      <c r="F90" s="113">
        <v>58</v>
      </c>
      <c r="G90" s="271">
        <f t="shared" si="1"/>
        <v>58</v>
      </c>
      <c r="H90" s="48"/>
    </row>
    <row r="91" spans="1:8" ht="15" customHeight="1" x14ac:dyDescent="0.25">
      <c r="A91" s="51">
        <v>17</v>
      </c>
      <c r="B91" s="33" t="s">
        <v>14</v>
      </c>
      <c r="C91" s="230">
        <v>3</v>
      </c>
      <c r="D91" s="234">
        <v>44.3</v>
      </c>
      <c r="E91" s="287">
        <v>49.6</v>
      </c>
      <c r="F91" s="113">
        <v>60</v>
      </c>
      <c r="G91" s="271">
        <f t="shared" si="1"/>
        <v>60</v>
      </c>
      <c r="H91" s="48"/>
    </row>
    <row r="92" spans="1:8" ht="15" customHeight="1" x14ac:dyDescent="0.25">
      <c r="A92" s="51">
        <v>18</v>
      </c>
      <c r="B92" s="33" t="s">
        <v>132</v>
      </c>
      <c r="C92" s="230">
        <v>9</v>
      </c>
      <c r="D92" s="234">
        <v>40</v>
      </c>
      <c r="E92" s="287">
        <v>49.6</v>
      </c>
      <c r="F92" s="113">
        <v>71</v>
      </c>
      <c r="G92" s="271">
        <f t="shared" si="1"/>
        <v>71</v>
      </c>
      <c r="H92" s="48"/>
    </row>
    <row r="93" spans="1:8" ht="15" customHeight="1" x14ac:dyDescent="0.25">
      <c r="A93" s="51">
        <v>19</v>
      </c>
      <c r="B93" s="121" t="s">
        <v>147</v>
      </c>
      <c r="C93" s="244">
        <v>12</v>
      </c>
      <c r="D93" s="246">
        <v>40</v>
      </c>
      <c r="E93" s="301">
        <v>49.6</v>
      </c>
      <c r="F93" s="192">
        <v>72</v>
      </c>
      <c r="G93" s="271">
        <f t="shared" si="1"/>
        <v>72</v>
      </c>
      <c r="H93" s="48"/>
    </row>
    <row r="94" spans="1:8" ht="15" customHeight="1" x14ac:dyDescent="0.25">
      <c r="A94" s="51">
        <v>20</v>
      </c>
      <c r="B94" s="33" t="s">
        <v>138</v>
      </c>
      <c r="C94" s="230">
        <v>3</v>
      </c>
      <c r="D94" s="234">
        <v>38</v>
      </c>
      <c r="E94" s="287">
        <v>49.6</v>
      </c>
      <c r="F94" s="113">
        <v>78</v>
      </c>
      <c r="G94" s="271">
        <f t="shared" si="1"/>
        <v>78</v>
      </c>
      <c r="H94" s="48"/>
    </row>
    <row r="95" spans="1:8" ht="15" customHeight="1" x14ac:dyDescent="0.25">
      <c r="A95" s="51">
        <v>21</v>
      </c>
      <c r="B95" s="33" t="s">
        <v>134</v>
      </c>
      <c r="C95" s="230">
        <v>9</v>
      </c>
      <c r="D95" s="234">
        <v>37.1</v>
      </c>
      <c r="E95" s="287">
        <v>49.6</v>
      </c>
      <c r="F95" s="113">
        <v>80</v>
      </c>
      <c r="G95" s="271">
        <f t="shared" si="1"/>
        <v>80</v>
      </c>
      <c r="H95" s="48"/>
    </row>
    <row r="96" spans="1:8" ht="15" customHeight="1" x14ac:dyDescent="0.25">
      <c r="A96" s="51">
        <v>22</v>
      </c>
      <c r="B96" s="33" t="s">
        <v>18</v>
      </c>
      <c r="C96" s="230">
        <v>6</v>
      </c>
      <c r="D96" s="234">
        <v>37</v>
      </c>
      <c r="E96" s="287">
        <v>49.6</v>
      </c>
      <c r="F96" s="113">
        <v>82</v>
      </c>
      <c r="G96" s="271">
        <f t="shared" si="1"/>
        <v>82</v>
      </c>
      <c r="H96" s="48"/>
    </row>
    <row r="97" spans="1:8" ht="15" customHeight="1" x14ac:dyDescent="0.25">
      <c r="A97" s="51">
        <v>23</v>
      </c>
      <c r="B97" s="33" t="s">
        <v>133</v>
      </c>
      <c r="C97" s="230">
        <v>7</v>
      </c>
      <c r="D97" s="234">
        <v>37</v>
      </c>
      <c r="E97" s="287">
        <v>49.6</v>
      </c>
      <c r="F97" s="113">
        <v>83</v>
      </c>
      <c r="G97" s="271">
        <f t="shared" si="1"/>
        <v>83</v>
      </c>
      <c r="H97" s="48"/>
    </row>
    <row r="98" spans="1:8" ht="15" customHeight="1" x14ac:dyDescent="0.25">
      <c r="A98" s="51">
        <v>24</v>
      </c>
      <c r="B98" s="33" t="s">
        <v>16</v>
      </c>
      <c r="C98" s="230">
        <v>4</v>
      </c>
      <c r="D98" s="234">
        <v>35.799999999999997</v>
      </c>
      <c r="E98" s="287">
        <v>49.6</v>
      </c>
      <c r="F98" s="113">
        <v>86</v>
      </c>
      <c r="G98" s="271">
        <f t="shared" si="1"/>
        <v>86</v>
      </c>
      <c r="H98" s="48"/>
    </row>
    <row r="99" spans="1:8" ht="15" customHeight="1" x14ac:dyDescent="0.25">
      <c r="A99" s="51">
        <v>25</v>
      </c>
      <c r="B99" s="33" t="s">
        <v>137</v>
      </c>
      <c r="C99" s="230">
        <v>15</v>
      </c>
      <c r="D99" s="234">
        <v>34.6</v>
      </c>
      <c r="E99" s="287">
        <v>49.6</v>
      </c>
      <c r="F99" s="113">
        <v>92</v>
      </c>
      <c r="G99" s="275">
        <f t="shared" si="1"/>
        <v>92</v>
      </c>
      <c r="H99" s="48"/>
    </row>
    <row r="100" spans="1:8" ht="15" customHeight="1" x14ac:dyDescent="0.25">
      <c r="A100" s="51">
        <v>26</v>
      </c>
      <c r="B100" s="33" t="s">
        <v>135</v>
      </c>
      <c r="C100" s="230">
        <v>9</v>
      </c>
      <c r="D100" s="234">
        <v>34.5</v>
      </c>
      <c r="E100" s="287">
        <v>49.6</v>
      </c>
      <c r="F100" s="113">
        <v>93</v>
      </c>
      <c r="G100" s="271">
        <f t="shared" si="1"/>
        <v>93</v>
      </c>
      <c r="H100" s="48"/>
    </row>
    <row r="101" spans="1:8" ht="15" customHeight="1" x14ac:dyDescent="0.25">
      <c r="A101" s="51">
        <v>27</v>
      </c>
      <c r="B101" s="33" t="s">
        <v>141</v>
      </c>
      <c r="C101" s="230">
        <v>10</v>
      </c>
      <c r="D101" s="234">
        <v>33.200000000000003</v>
      </c>
      <c r="E101" s="287">
        <v>49.6</v>
      </c>
      <c r="F101" s="113">
        <v>95</v>
      </c>
      <c r="G101" s="271">
        <f t="shared" si="1"/>
        <v>95</v>
      </c>
      <c r="H101" s="48"/>
    </row>
    <row r="102" spans="1:8" ht="15" customHeight="1" thickBot="1" x14ac:dyDescent="0.3">
      <c r="A102" s="51">
        <v>28</v>
      </c>
      <c r="B102" s="33" t="s">
        <v>136</v>
      </c>
      <c r="C102" s="230">
        <v>7</v>
      </c>
      <c r="D102" s="234">
        <v>27</v>
      </c>
      <c r="E102" s="287">
        <v>49.6</v>
      </c>
      <c r="F102" s="113">
        <v>98</v>
      </c>
      <c r="G102" s="271">
        <f t="shared" si="1"/>
        <v>98</v>
      </c>
      <c r="H102" s="48"/>
    </row>
    <row r="103" spans="1:8" s="82" customFormat="1" ht="15" customHeight="1" thickBot="1" x14ac:dyDescent="0.3">
      <c r="A103" s="147"/>
      <c r="B103" s="161" t="s">
        <v>106</v>
      </c>
      <c r="C103" s="162">
        <f>SUM(C104:C112)</f>
        <v>99</v>
      </c>
      <c r="D103" s="165">
        <f>AVERAGE(D104:D112)</f>
        <v>47.358373676356138</v>
      </c>
      <c r="E103" s="293">
        <v>49.6</v>
      </c>
      <c r="F103" s="151"/>
      <c r="G103" s="273"/>
      <c r="H103" s="48"/>
    </row>
    <row r="104" spans="1:8" ht="15" customHeight="1" x14ac:dyDescent="0.25">
      <c r="A104" s="50">
        <v>1</v>
      </c>
      <c r="B104" s="249" t="s">
        <v>10</v>
      </c>
      <c r="C104" s="264">
        <v>5</v>
      </c>
      <c r="D104" s="359">
        <v>60.8</v>
      </c>
      <c r="E104" s="453">
        <v>49.6</v>
      </c>
      <c r="F104" s="265">
        <v>9</v>
      </c>
      <c r="G104" s="278">
        <f t="shared" si="1"/>
        <v>9</v>
      </c>
      <c r="H104" s="48"/>
    </row>
    <row r="105" spans="1:8" ht="15" customHeight="1" x14ac:dyDescent="0.25">
      <c r="A105" s="51">
        <v>2</v>
      </c>
      <c r="B105" s="133" t="s">
        <v>122</v>
      </c>
      <c r="C105" s="243">
        <v>9</v>
      </c>
      <c r="D105" s="245">
        <v>59.111111111111114</v>
      </c>
      <c r="E105" s="302">
        <v>49.6</v>
      </c>
      <c r="F105" s="207">
        <v>12</v>
      </c>
      <c r="G105" s="279">
        <f t="shared" si="1"/>
        <v>12</v>
      </c>
      <c r="H105" s="48"/>
    </row>
    <row r="106" spans="1:8" ht="15" customHeight="1" x14ac:dyDescent="0.25">
      <c r="A106" s="51">
        <v>3</v>
      </c>
      <c r="B106" s="173" t="s">
        <v>75</v>
      </c>
      <c r="C106" s="266">
        <v>13</v>
      </c>
      <c r="D106" s="303">
        <v>57.384615384615387</v>
      </c>
      <c r="E106" s="304">
        <v>49.6</v>
      </c>
      <c r="F106" s="132">
        <v>16</v>
      </c>
      <c r="G106" s="280">
        <f t="shared" si="1"/>
        <v>16</v>
      </c>
      <c r="H106" s="48"/>
    </row>
    <row r="107" spans="1:8" ht="15" customHeight="1" x14ac:dyDescent="0.25">
      <c r="A107" s="51">
        <v>4</v>
      </c>
      <c r="B107" s="173" t="s">
        <v>76</v>
      </c>
      <c r="C107" s="266">
        <v>19</v>
      </c>
      <c r="D107" s="303">
        <v>54.473684210526315</v>
      </c>
      <c r="E107" s="304">
        <v>49.6</v>
      </c>
      <c r="F107" s="132">
        <v>23</v>
      </c>
      <c r="G107" s="280">
        <f t="shared" si="1"/>
        <v>23</v>
      </c>
      <c r="H107" s="48"/>
    </row>
    <row r="108" spans="1:8" ht="15" customHeight="1" x14ac:dyDescent="0.25">
      <c r="A108" s="51">
        <v>5</v>
      </c>
      <c r="B108" s="214" t="s">
        <v>77</v>
      </c>
      <c r="C108" s="267">
        <v>12</v>
      </c>
      <c r="D108" s="305">
        <v>47.625</v>
      </c>
      <c r="E108" s="306">
        <v>49.6</v>
      </c>
      <c r="F108" s="268">
        <v>50</v>
      </c>
      <c r="G108" s="279">
        <f t="shared" si="1"/>
        <v>50</v>
      </c>
      <c r="H108" s="48"/>
    </row>
    <row r="109" spans="1:8" ht="15" customHeight="1" x14ac:dyDescent="0.25">
      <c r="A109" s="51">
        <v>6</v>
      </c>
      <c r="B109" s="173" t="s">
        <v>117</v>
      </c>
      <c r="C109" s="266">
        <v>22</v>
      </c>
      <c r="D109" s="303">
        <v>40.416666666666664</v>
      </c>
      <c r="E109" s="304">
        <v>49.6</v>
      </c>
      <c r="F109" s="132">
        <v>69</v>
      </c>
      <c r="G109" s="279">
        <f t="shared" si="1"/>
        <v>69</v>
      </c>
      <c r="H109" s="48"/>
    </row>
    <row r="110" spans="1:8" ht="15" customHeight="1" x14ac:dyDescent="0.25">
      <c r="A110" s="51">
        <v>7</v>
      </c>
      <c r="B110" s="173" t="s">
        <v>121</v>
      </c>
      <c r="C110" s="266">
        <v>10</v>
      </c>
      <c r="D110" s="303">
        <v>36.700000000000003</v>
      </c>
      <c r="E110" s="304">
        <v>49.6</v>
      </c>
      <c r="F110" s="132">
        <v>84</v>
      </c>
      <c r="G110" s="279">
        <f t="shared" si="1"/>
        <v>84</v>
      </c>
      <c r="H110" s="48"/>
    </row>
    <row r="111" spans="1:8" ht="15" customHeight="1" x14ac:dyDescent="0.25">
      <c r="A111" s="51">
        <v>8</v>
      </c>
      <c r="B111" s="133" t="s">
        <v>9</v>
      </c>
      <c r="C111" s="243">
        <v>2</v>
      </c>
      <c r="D111" s="245">
        <v>35</v>
      </c>
      <c r="E111" s="302">
        <v>49.6</v>
      </c>
      <c r="F111" s="207">
        <v>90</v>
      </c>
      <c r="G111" s="279">
        <f t="shared" si="1"/>
        <v>90</v>
      </c>
      <c r="H111" s="48"/>
    </row>
    <row r="112" spans="1:8" ht="15" customHeight="1" thickBot="1" x14ac:dyDescent="0.3">
      <c r="A112" s="52">
        <v>9</v>
      </c>
      <c r="B112" s="250" t="s">
        <v>78</v>
      </c>
      <c r="C112" s="269">
        <v>7</v>
      </c>
      <c r="D112" s="360">
        <v>34.714285714285715</v>
      </c>
      <c r="E112" s="454">
        <v>49.6</v>
      </c>
      <c r="F112" s="252">
        <v>91</v>
      </c>
      <c r="G112" s="281">
        <f t="shared" si="1"/>
        <v>91</v>
      </c>
      <c r="H112" s="48"/>
    </row>
    <row r="113" spans="1:4" x14ac:dyDescent="0.25">
      <c r="A113" s="168" t="s">
        <v>112</v>
      </c>
      <c r="D113" s="211">
        <f>AVERAGE(D6:D13,D15:D24,D26:D40,D42:D58,D60:D73,D75:D102,D104:D112)</f>
        <v>46.44723760403803</v>
      </c>
    </row>
    <row r="114" spans="1:4" x14ac:dyDescent="0.25">
      <c r="A114" s="169" t="s">
        <v>113</v>
      </c>
      <c r="D114" s="450">
        <v>49.6</v>
      </c>
    </row>
  </sheetData>
  <mergeCells count="4">
    <mergeCell ref="G2:G3"/>
    <mergeCell ref="A2:A3"/>
    <mergeCell ref="B2:B3"/>
    <mergeCell ref="C2:F2"/>
  </mergeCells>
  <conditionalFormatting sqref="D4:D114">
    <cfRule type="containsBlanks" dxfId="27" priority="1">
      <formula>LEN(TRIM(D4))=0</formula>
    </cfRule>
    <cfRule type="cellIs" dxfId="26" priority="2" operator="lessThan">
      <formula>50</formula>
    </cfRule>
    <cfRule type="cellIs" dxfId="25" priority="3" operator="between">
      <formula>50</formula>
      <formula>50.004</formula>
    </cfRule>
    <cfRule type="cellIs" dxfId="24" priority="4" operator="between">
      <formula>75</formula>
      <formula>50</formula>
    </cfRule>
  </conditionalFormatting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7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ColWidth="9.140625" defaultRowHeight="12.75" x14ac:dyDescent="0.2"/>
  <cols>
    <col min="1" max="1" width="4.7109375" style="3" customWidth="1"/>
    <col min="2" max="2" width="18.7109375" style="3" customWidth="1"/>
    <col min="3" max="3" width="31.7109375" style="3" customWidth="1"/>
    <col min="4" max="6" width="7.7109375" style="3" customWidth="1"/>
    <col min="7" max="16384" width="9.140625" style="3"/>
  </cols>
  <sheetData>
    <row r="1" spans="1:8" ht="15" x14ac:dyDescent="0.25">
      <c r="G1" s="83"/>
      <c r="H1" s="45" t="s">
        <v>89</v>
      </c>
    </row>
    <row r="2" spans="1:8" ht="15.75" x14ac:dyDescent="0.25">
      <c r="C2" s="216" t="s">
        <v>79</v>
      </c>
      <c r="G2" s="107"/>
      <c r="H2" s="45" t="s">
        <v>90</v>
      </c>
    </row>
    <row r="3" spans="1:8" ht="15.75" thickBot="1" x14ac:dyDescent="0.3">
      <c r="G3" s="108"/>
      <c r="H3" s="45" t="s">
        <v>91</v>
      </c>
    </row>
    <row r="4" spans="1:8" ht="15.75" thickBot="1" x14ac:dyDescent="0.3">
      <c r="A4" s="380" t="s">
        <v>47</v>
      </c>
      <c r="B4" s="383">
        <v>2022</v>
      </c>
      <c r="C4" s="383"/>
      <c r="D4" s="383"/>
      <c r="E4" s="384"/>
      <c r="G4" s="46"/>
      <c r="H4" s="45" t="s">
        <v>92</v>
      </c>
    </row>
    <row r="5" spans="1:8" ht="45.75" thickBot="1" x14ac:dyDescent="0.25">
      <c r="A5" s="381"/>
      <c r="B5" s="43" t="s">
        <v>48</v>
      </c>
      <c r="C5" s="43" t="s">
        <v>86</v>
      </c>
      <c r="D5" s="44" t="s">
        <v>87</v>
      </c>
      <c r="E5" s="222" t="s">
        <v>88</v>
      </c>
    </row>
    <row r="6" spans="1:8" ht="15" customHeight="1" x14ac:dyDescent="0.25">
      <c r="A6" s="6">
        <v>1</v>
      </c>
      <c r="B6" s="104" t="s">
        <v>6</v>
      </c>
      <c r="C6" s="104" t="s">
        <v>53</v>
      </c>
      <c r="D6" s="432">
        <v>49.6</v>
      </c>
      <c r="E6" s="441">
        <v>68.642857142857139</v>
      </c>
    </row>
    <row r="7" spans="1:8" ht="15" customHeight="1" x14ac:dyDescent="0.25">
      <c r="A7" s="7">
        <v>2</v>
      </c>
      <c r="B7" s="98" t="s">
        <v>6</v>
      </c>
      <c r="C7" s="98" t="s">
        <v>52</v>
      </c>
      <c r="D7" s="433">
        <v>49.6</v>
      </c>
      <c r="E7" s="442">
        <v>64.25</v>
      </c>
    </row>
    <row r="8" spans="1:8" ht="15" customHeight="1" x14ac:dyDescent="0.25">
      <c r="A8" s="7">
        <v>3</v>
      </c>
      <c r="B8" s="103" t="s">
        <v>2</v>
      </c>
      <c r="C8" s="103" t="s">
        <v>65</v>
      </c>
      <c r="D8" s="434">
        <v>49.6</v>
      </c>
      <c r="E8" s="443">
        <v>64</v>
      </c>
    </row>
    <row r="9" spans="1:8" ht="15" customHeight="1" x14ac:dyDescent="0.25">
      <c r="A9" s="7">
        <v>4</v>
      </c>
      <c r="B9" s="103" t="s">
        <v>3</v>
      </c>
      <c r="C9" s="103" t="s">
        <v>28</v>
      </c>
      <c r="D9" s="434">
        <v>49.6</v>
      </c>
      <c r="E9" s="443">
        <v>63.4</v>
      </c>
    </row>
    <row r="10" spans="1:8" ht="15" customHeight="1" x14ac:dyDescent="0.25">
      <c r="A10" s="7">
        <v>5</v>
      </c>
      <c r="B10" s="98" t="s">
        <v>5</v>
      </c>
      <c r="C10" s="98" t="s">
        <v>124</v>
      </c>
      <c r="D10" s="433">
        <v>49.6</v>
      </c>
      <c r="E10" s="442">
        <v>62.4</v>
      </c>
    </row>
    <row r="11" spans="1:8" ht="15" customHeight="1" x14ac:dyDescent="0.25">
      <c r="A11" s="7">
        <v>6</v>
      </c>
      <c r="B11" s="103" t="s">
        <v>2</v>
      </c>
      <c r="C11" s="103" t="s">
        <v>66</v>
      </c>
      <c r="D11" s="434">
        <v>49.6</v>
      </c>
      <c r="E11" s="443">
        <v>62</v>
      </c>
    </row>
    <row r="12" spans="1:8" ht="15" customHeight="1" x14ac:dyDescent="0.25">
      <c r="A12" s="7">
        <v>7</v>
      </c>
      <c r="B12" s="103" t="s">
        <v>1</v>
      </c>
      <c r="C12" s="103" t="s">
        <v>140</v>
      </c>
      <c r="D12" s="434">
        <v>49.6</v>
      </c>
      <c r="E12" s="443">
        <v>62</v>
      </c>
    </row>
    <row r="13" spans="1:8" ht="15" customHeight="1" x14ac:dyDescent="0.25">
      <c r="A13" s="7">
        <v>8</v>
      </c>
      <c r="B13" s="103" t="s">
        <v>1</v>
      </c>
      <c r="C13" s="103" t="s">
        <v>15</v>
      </c>
      <c r="D13" s="434">
        <v>49.6</v>
      </c>
      <c r="E13" s="443">
        <v>61.9</v>
      </c>
    </row>
    <row r="14" spans="1:8" ht="15" customHeight="1" x14ac:dyDescent="0.25">
      <c r="A14" s="7">
        <v>9</v>
      </c>
      <c r="B14" s="103" t="s">
        <v>0</v>
      </c>
      <c r="C14" s="103" t="s">
        <v>10</v>
      </c>
      <c r="D14" s="434">
        <v>49.6</v>
      </c>
      <c r="E14" s="443">
        <v>60.8</v>
      </c>
    </row>
    <row r="15" spans="1:8" ht="15" customHeight="1" thickBot="1" x14ac:dyDescent="0.3">
      <c r="A15" s="8">
        <v>10</v>
      </c>
      <c r="B15" s="105" t="s">
        <v>1</v>
      </c>
      <c r="C15" s="105" t="s">
        <v>109</v>
      </c>
      <c r="D15" s="435">
        <v>49.6</v>
      </c>
      <c r="E15" s="444">
        <v>60</v>
      </c>
    </row>
    <row r="16" spans="1:8" ht="15" customHeight="1" x14ac:dyDescent="0.25">
      <c r="A16" s="87">
        <v>11</v>
      </c>
      <c r="B16" s="193" t="s">
        <v>2</v>
      </c>
      <c r="C16" s="193" t="s">
        <v>22</v>
      </c>
      <c r="D16" s="436">
        <v>49.6</v>
      </c>
      <c r="E16" s="445">
        <v>59.3</v>
      </c>
    </row>
    <row r="17" spans="1:5" ht="15" customHeight="1" x14ac:dyDescent="0.25">
      <c r="A17" s="89">
        <v>12</v>
      </c>
      <c r="B17" s="42" t="s">
        <v>0</v>
      </c>
      <c r="C17" s="42" t="s">
        <v>122</v>
      </c>
      <c r="D17" s="437">
        <v>49.6</v>
      </c>
      <c r="E17" s="446">
        <v>59.111111111111114</v>
      </c>
    </row>
    <row r="18" spans="1:5" ht="15" customHeight="1" x14ac:dyDescent="0.25">
      <c r="A18" s="89">
        <v>13</v>
      </c>
      <c r="B18" s="42" t="s">
        <v>1</v>
      </c>
      <c r="C18" s="42" t="s">
        <v>110</v>
      </c>
      <c r="D18" s="437">
        <v>49.6</v>
      </c>
      <c r="E18" s="446">
        <v>59</v>
      </c>
    </row>
    <row r="19" spans="1:5" ht="15" customHeight="1" x14ac:dyDescent="0.25">
      <c r="A19" s="89">
        <v>14</v>
      </c>
      <c r="B19" s="42" t="s">
        <v>1</v>
      </c>
      <c r="C19" s="42" t="s">
        <v>119</v>
      </c>
      <c r="D19" s="437">
        <v>49.6</v>
      </c>
      <c r="E19" s="446">
        <v>59</v>
      </c>
    </row>
    <row r="20" spans="1:5" ht="15" customHeight="1" x14ac:dyDescent="0.25">
      <c r="A20" s="89">
        <v>15</v>
      </c>
      <c r="B20" s="42" t="s">
        <v>5</v>
      </c>
      <c r="C20" s="42" t="s">
        <v>38</v>
      </c>
      <c r="D20" s="437">
        <v>49.6</v>
      </c>
      <c r="E20" s="446">
        <v>57.8</v>
      </c>
    </row>
    <row r="21" spans="1:5" ht="15" customHeight="1" x14ac:dyDescent="0.25">
      <c r="A21" s="89">
        <v>16</v>
      </c>
      <c r="B21" s="42" t="s">
        <v>0</v>
      </c>
      <c r="C21" s="42" t="s">
        <v>75</v>
      </c>
      <c r="D21" s="437">
        <v>49.6</v>
      </c>
      <c r="E21" s="446">
        <v>57.384615384615387</v>
      </c>
    </row>
    <row r="22" spans="1:5" ht="15" customHeight="1" x14ac:dyDescent="0.25">
      <c r="A22" s="89">
        <v>17</v>
      </c>
      <c r="B22" s="42" t="s">
        <v>1</v>
      </c>
      <c r="C22" s="42" t="s">
        <v>130</v>
      </c>
      <c r="D22" s="437">
        <v>49.6</v>
      </c>
      <c r="E22" s="446">
        <v>57</v>
      </c>
    </row>
    <row r="23" spans="1:5" ht="15" customHeight="1" x14ac:dyDescent="0.25">
      <c r="A23" s="89">
        <v>18</v>
      </c>
      <c r="B23" s="42" t="s">
        <v>4</v>
      </c>
      <c r="C23" s="42" t="s">
        <v>56</v>
      </c>
      <c r="D23" s="437">
        <v>49.6</v>
      </c>
      <c r="E23" s="446">
        <v>56.3</v>
      </c>
    </row>
    <row r="24" spans="1:5" ht="15" customHeight="1" x14ac:dyDescent="0.25">
      <c r="A24" s="89">
        <v>19</v>
      </c>
      <c r="B24" s="42" t="s">
        <v>3</v>
      </c>
      <c r="C24" s="42" t="s">
        <v>60</v>
      </c>
      <c r="D24" s="437">
        <v>49.6</v>
      </c>
      <c r="E24" s="446">
        <v>56</v>
      </c>
    </row>
    <row r="25" spans="1:5" ht="15" customHeight="1" thickBot="1" x14ac:dyDescent="0.3">
      <c r="A25" s="90">
        <v>20</v>
      </c>
      <c r="B25" s="194" t="s">
        <v>6</v>
      </c>
      <c r="C25" s="194" t="s">
        <v>54</v>
      </c>
      <c r="D25" s="438">
        <v>49.6</v>
      </c>
      <c r="E25" s="447">
        <v>55.375</v>
      </c>
    </row>
    <row r="26" spans="1:5" ht="15" customHeight="1" x14ac:dyDescent="0.25">
      <c r="A26" s="87">
        <v>21</v>
      </c>
      <c r="B26" s="193" t="s">
        <v>1</v>
      </c>
      <c r="C26" s="193" t="s">
        <v>108</v>
      </c>
      <c r="D26" s="436">
        <v>49.6</v>
      </c>
      <c r="E26" s="445">
        <v>55.1</v>
      </c>
    </row>
    <row r="27" spans="1:5" ht="15" customHeight="1" x14ac:dyDescent="0.25">
      <c r="A27" s="89">
        <v>22</v>
      </c>
      <c r="B27" s="42" t="s">
        <v>1</v>
      </c>
      <c r="C27" s="42" t="s">
        <v>111</v>
      </c>
      <c r="D27" s="437">
        <v>49.6</v>
      </c>
      <c r="E27" s="446">
        <v>55</v>
      </c>
    </row>
    <row r="28" spans="1:5" ht="15" customHeight="1" x14ac:dyDescent="0.25">
      <c r="A28" s="89">
        <v>23</v>
      </c>
      <c r="B28" s="41" t="s">
        <v>0</v>
      </c>
      <c r="C28" s="41" t="s">
        <v>76</v>
      </c>
      <c r="D28" s="439">
        <v>49.6</v>
      </c>
      <c r="E28" s="448">
        <v>54.473684210526315</v>
      </c>
    </row>
    <row r="29" spans="1:5" ht="15" customHeight="1" x14ac:dyDescent="0.25">
      <c r="A29" s="89">
        <v>24</v>
      </c>
      <c r="B29" s="42" t="s">
        <v>6</v>
      </c>
      <c r="C29" s="42" t="s">
        <v>145</v>
      </c>
      <c r="D29" s="437">
        <v>49.6</v>
      </c>
      <c r="E29" s="446">
        <v>53</v>
      </c>
    </row>
    <row r="30" spans="1:5" ht="15" customHeight="1" x14ac:dyDescent="0.25">
      <c r="A30" s="89">
        <v>25</v>
      </c>
      <c r="B30" s="42" t="s">
        <v>4</v>
      </c>
      <c r="C30" s="42" t="s">
        <v>57</v>
      </c>
      <c r="D30" s="437">
        <v>49.6</v>
      </c>
      <c r="E30" s="446">
        <v>53</v>
      </c>
    </row>
    <row r="31" spans="1:5" ht="15" customHeight="1" x14ac:dyDescent="0.25">
      <c r="A31" s="89">
        <v>26</v>
      </c>
      <c r="B31" s="42" t="s">
        <v>3</v>
      </c>
      <c r="C31" s="42" t="s">
        <v>63</v>
      </c>
      <c r="D31" s="437">
        <v>49.6</v>
      </c>
      <c r="E31" s="446">
        <v>53</v>
      </c>
    </row>
    <row r="32" spans="1:5" ht="15" customHeight="1" x14ac:dyDescent="0.25">
      <c r="A32" s="89">
        <v>27</v>
      </c>
      <c r="B32" s="42" t="s">
        <v>2</v>
      </c>
      <c r="C32" s="42" t="s">
        <v>71</v>
      </c>
      <c r="D32" s="437">
        <v>49.6</v>
      </c>
      <c r="E32" s="446">
        <v>53</v>
      </c>
    </row>
    <row r="33" spans="1:5" ht="15" customHeight="1" x14ac:dyDescent="0.25">
      <c r="A33" s="89">
        <v>28</v>
      </c>
      <c r="B33" s="42" t="s">
        <v>2</v>
      </c>
      <c r="C33" s="42" t="s">
        <v>72</v>
      </c>
      <c r="D33" s="437">
        <v>49.6</v>
      </c>
      <c r="E33" s="446">
        <v>52.6</v>
      </c>
    </row>
    <row r="34" spans="1:5" ht="15" customHeight="1" x14ac:dyDescent="0.25">
      <c r="A34" s="89">
        <v>29</v>
      </c>
      <c r="B34" s="42" t="s">
        <v>2</v>
      </c>
      <c r="C34" s="42" t="s">
        <v>73</v>
      </c>
      <c r="D34" s="437">
        <v>49.6</v>
      </c>
      <c r="E34" s="446">
        <v>52.6</v>
      </c>
    </row>
    <row r="35" spans="1:5" ht="15" customHeight="1" thickBot="1" x14ac:dyDescent="0.3">
      <c r="A35" s="90">
        <v>30</v>
      </c>
      <c r="B35" s="194" t="s">
        <v>5</v>
      </c>
      <c r="C35" s="194" t="s">
        <v>39</v>
      </c>
      <c r="D35" s="438">
        <v>49.6</v>
      </c>
      <c r="E35" s="447">
        <v>52.4</v>
      </c>
    </row>
    <row r="36" spans="1:5" ht="15" customHeight="1" x14ac:dyDescent="0.25">
      <c r="A36" s="87">
        <v>31</v>
      </c>
      <c r="B36" s="193" t="s">
        <v>1</v>
      </c>
      <c r="C36" s="193" t="s">
        <v>19</v>
      </c>
      <c r="D36" s="436">
        <v>49.6</v>
      </c>
      <c r="E36" s="445">
        <v>52</v>
      </c>
    </row>
    <row r="37" spans="1:5" ht="15" customHeight="1" x14ac:dyDescent="0.25">
      <c r="A37" s="89">
        <v>32</v>
      </c>
      <c r="B37" s="42" t="s">
        <v>1</v>
      </c>
      <c r="C37" s="42" t="s">
        <v>11</v>
      </c>
      <c r="D37" s="437">
        <v>49.6</v>
      </c>
      <c r="E37" s="446">
        <v>52</v>
      </c>
    </row>
    <row r="38" spans="1:5" ht="15" customHeight="1" x14ac:dyDescent="0.25">
      <c r="A38" s="89">
        <v>33</v>
      </c>
      <c r="B38" s="42" t="s">
        <v>6</v>
      </c>
      <c r="C38" s="42" t="s">
        <v>55</v>
      </c>
      <c r="D38" s="437">
        <v>49.6</v>
      </c>
      <c r="E38" s="446">
        <v>51.8</v>
      </c>
    </row>
    <row r="39" spans="1:5" ht="15" customHeight="1" x14ac:dyDescent="0.25">
      <c r="A39" s="89">
        <v>34</v>
      </c>
      <c r="B39" s="42" t="s">
        <v>4</v>
      </c>
      <c r="C39" s="42" t="s">
        <v>125</v>
      </c>
      <c r="D39" s="437">
        <v>49.6</v>
      </c>
      <c r="E39" s="446">
        <v>51.8</v>
      </c>
    </row>
    <row r="40" spans="1:5" ht="15" customHeight="1" x14ac:dyDescent="0.25">
      <c r="A40" s="89">
        <v>35</v>
      </c>
      <c r="B40" s="42" t="s">
        <v>3</v>
      </c>
      <c r="C40" s="42" t="s">
        <v>30</v>
      </c>
      <c r="D40" s="437">
        <v>49.6</v>
      </c>
      <c r="E40" s="446">
        <v>51.3</v>
      </c>
    </row>
    <row r="41" spans="1:5" ht="15" customHeight="1" x14ac:dyDescent="0.25">
      <c r="A41" s="89">
        <v>36</v>
      </c>
      <c r="B41" s="42" t="s">
        <v>2</v>
      </c>
      <c r="C41" s="42" t="s">
        <v>70</v>
      </c>
      <c r="D41" s="437">
        <v>49.6</v>
      </c>
      <c r="E41" s="446">
        <v>51.3</v>
      </c>
    </row>
    <row r="42" spans="1:5" ht="15" customHeight="1" x14ac:dyDescent="0.25">
      <c r="A42" s="89">
        <v>37</v>
      </c>
      <c r="B42" s="41" t="s">
        <v>1</v>
      </c>
      <c r="C42" s="41" t="s">
        <v>139</v>
      </c>
      <c r="D42" s="439">
        <v>49.6</v>
      </c>
      <c r="E42" s="448">
        <v>51.1</v>
      </c>
    </row>
    <row r="43" spans="1:5" ht="15" customHeight="1" x14ac:dyDescent="0.25">
      <c r="A43" s="89">
        <v>38</v>
      </c>
      <c r="B43" s="42" t="s">
        <v>3</v>
      </c>
      <c r="C43" s="42" t="s">
        <v>120</v>
      </c>
      <c r="D43" s="437">
        <v>49.6</v>
      </c>
      <c r="E43" s="446">
        <v>51</v>
      </c>
    </row>
    <row r="44" spans="1:5" ht="15" customHeight="1" x14ac:dyDescent="0.25">
      <c r="A44" s="89">
        <v>39</v>
      </c>
      <c r="B44" s="42" t="s">
        <v>3</v>
      </c>
      <c r="C44" s="42" t="s">
        <v>128</v>
      </c>
      <c r="D44" s="437">
        <v>49.6</v>
      </c>
      <c r="E44" s="446">
        <v>50.9</v>
      </c>
    </row>
    <row r="45" spans="1:5" ht="15" customHeight="1" thickBot="1" x14ac:dyDescent="0.3">
      <c r="A45" s="90">
        <v>40</v>
      </c>
      <c r="B45" s="194" t="s">
        <v>4</v>
      </c>
      <c r="C45" s="194" t="s">
        <v>33</v>
      </c>
      <c r="D45" s="438">
        <v>49.6</v>
      </c>
      <c r="E45" s="447">
        <v>50.3</v>
      </c>
    </row>
    <row r="46" spans="1:5" ht="15" customHeight="1" x14ac:dyDescent="0.25">
      <c r="A46" s="87">
        <v>41</v>
      </c>
      <c r="B46" s="193" t="s">
        <v>2</v>
      </c>
      <c r="C46" s="193" t="s">
        <v>146</v>
      </c>
      <c r="D46" s="436">
        <v>49.6</v>
      </c>
      <c r="E46" s="445">
        <v>50.1</v>
      </c>
    </row>
    <row r="47" spans="1:5" ht="15" customHeight="1" x14ac:dyDescent="0.25">
      <c r="A47" s="89">
        <v>42</v>
      </c>
      <c r="B47" s="42" t="s">
        <v>6</v>
      </c>
      <c r="C47" s="42" t="s">
        <v>142</v>
      </c>
      <c r="D47" s="437">
        <v>49.6</v>
      </c>
      <c r="E47" s="446">
        <v>50</v>
      </c>
    </row>
    <row r="48" spans="1:5" ht="15" customHeight="1" x14ac:dyDescent="0.25">
      <c r="A48" s="89">
        <v>43</v>
      </c>
      <c r="B48" s="42" t="s">
        <v>5</v>
      </c>
      <c r="C48" s="42" t="s">
        <v>37</v>
      </c>
      <c r="D48" s="437">
        <v>49.6</v>
      </c>
      <c r="E48" s="446">
        <v>50</v>
      </c>
    </row>
    <row r="49" spans="1:5" ht="15" customHeight="1" x14ac:dyDescent="0.25">
      <c r="A49" s="89">
        <v>44</v>
      </c>
      <c r="B49" s="42" t="s">
        <v>1</v>
      </c>
      <c r="C49" s="42" t="s">
        <v>17</v>
      </c>
      <c r="D49" s="437">
        <v>49.6</v>
      </c>
      <c r="E49" s="446">
        <v>50</v>
      </c>
    </row>
    <row r="50" spans="1:5" ht="15" customHeight="1" x14ac:dyDescent="0.25">
      <c r="A50" s="89">
        <v>45</v>
      </c>
      <c r="B50" s="42" t="s">
        <v>4</v>
      </c>
      <c r="C50" s="42" t="s">
        <v>32</v>
      </c>
      <c r="D50" s="437">
        <v>49.6</v>
      </c>
      <c r="E50" s="446">
        <v>49.6</v>
      </c>
    </row>
    <row r="51" spans="1:5" ht="15" customHeight="1" x14ac:dyDescent="0.25">
      <c r="A51" s="89">
        <v>46</v>
      </c>
      <c r="B51" s="42" t="s">
        <v>3</v>
      </c>
      <c r="C51" s="42" t="s">
        <v>62</v>
      </c>
      <c r="D51" s="437">
        <v>49.6</v>
      </c>
      <c r="E51" s="446">
        <v>49.5</v>
      </c>
    </row>
    <row r="52" spans="1:5" ht="15" customHeight="1" x14ac:dyDescent="0.25">
      <c r="A52" s="89">
        <v>47</v>
      </c>
      <c r="B52" s="42" t="s">
        <v>6</v>
      </c>
      <c r="C52" s="42" t="s">
        <v>144</v>
      </c>
      <c r="D52" s="437">
        <v>49.6</v>
      </c>
      <c r="E52" s="446">
        <v>48.444444444444443</v>
      </c>
    </row>
    <row r="53" spans="1:5" ht="15" customHeight="1" x14ac:dyDescent="0.25">
      <c r="A53" s="89">
        <v>48</v>
      </c>
      <c r="B53" s="42" t="s">
        <v>5</v>
      </c>
      <c r="C53" s="42" t="s">
        <v>40</v>
      </c>
      <c r="D53" s="437">
        <v>49.6</v>
      </c>
      <c r="E53" s="446">
        <v>48.1</v>
      </c>
    </row>
    <row r="54" spans="1:5" ht="15" customHeight="1" x14ac:dyDescent="0.25">
      <c r="A54" s="89">
        <v>49</v>
      </c>
      <c r="B54" s="42" t="s">
        <v>1</v>
      </c>
      <c r="C54" s="42" t="s">
        <v>13</v>
      </c>
      <c r="D54" s="437">
        <v>49.6</v>
      </c>
      <c r="E54" s="446">
        <v>48</v>
      </c>
    </row>
    <row r="55" spans="1:5" ht="15" customHeight="1" thickBot="1" x14ac:dyDescent="0.3">
      <c r="A55" s="90">
        <v>50</v>
      </c>
      <c r="B55" s="194" t="s">
        <v>0</v>
      </c>
      <c r="C55" s="194" t="s">
        <v>77</v>
      </c>
      <c r="D55" s="438">
        <v>49.6</v>
      </c>
      <c r="E55" s="447">
        <v>47.625</v>
      </c>
    </row>
    <row r="56" spans="1:5" ht="15" customHeight="1" x14ac:dyDescent="0.25">
      <c r="A56" s="87">
        <v>51</v>
      </c>
      <c r="B56" s="193" t="s">
        <v>1</v>
      </c>
      <c r="C56" s="193" t="s">
        <v>74</v>
      </c>
      <c r="D56" s="436">
        <v>49.6</v>
      </c>
      <c r="E56" s="445">
        <v>47.4</v>
      </c>
    </row>
    <row r="57" spans="1:5" ht="15" customHeight="1" x14ac:dyDescent="0.25">
      <c r="A57" s="89">
        <v>52</v>
      </c>
      <c r="B57" s="42" t="s">
        <v>3</v>
      </c>
      <c r="C57" s="42" t="s">
        <v>96</v>
      </c>
      <c r="D57" s="437">
        <v>49.6</v>
      </c>
      <c r="E57" s="446">
        <v>46.7</v>
      </c>
    </row>
    <row r="58" spans="1:5" ht="15" customHeight="1" x14ac:dyDescent="0.25">
      <c r="A58" s="89">
        <v>53</v>
      </c>
      <c r="B58" s="42" t="s">
        <v>1</v>
      </c>
      <c r="C58" s="42" t="s">
        <v>131</v>
      </c>
      <c r="D58" s="437">
        <v>49.6</v>
      </c>
      <c r="E58" s="446">
        <v>46.3</v>
      </c>
    </row>
    <row r="59" spans="1:5" ht="15" customHeight="1" x14ac:dyDescent="0.25">
      <c r="A59" s="89">
        <v>54</v>
      </c>
      <c r="B59" s="42" t="s">
        <v>4</v>
      </c>
      <c r="C59" s="42" t="s">
        <v>80</v>
      </c>
      <c r="D59" s="437">
        <v>49.6</v>
      </c>
      <c r="E59" s="446">
        <v>46</v>
      </c>
    </row>
    <row r="60" spans="1:5" ht="15" customHeight="1" x14ac:dyDescent="0.25">
      <c r="A60" s="89">
        <v>55</v>
      </c>
      <c r="B60" s="42" t="s">
        <v>2</v>
      </c>
      <c r="C60" s="42" t="s">
        <v>68</v>
      </c>
      <c r="D60" s="437">
        <v>49.6</v>
      </c>
      <c r="E60" s="446">
        <v>45.8</v>
      </c>
    </row>
    <row r="61" spans="1:5" ht="15" customHeight="1" x14ac:dyDescent="0.25">
      <c r="A61" s="89">
        <v>56</v>
      </c>
      <c r="B61" s="42" t="s">
        <v>4</v>
      </c>
      <c r="C61" s="42" t="s">
        <v>97</v>
      </c>
      <c r="D61" s="437">
        <v>49.6</v>
      </c>
      <c r="E61" s="446">
        <v>45.7</v>
      </c>
    </row>
    <row r="62" spans="1:5" ht="15" customHeight="1" x14ac:dyDescent="0.25">
      <c r="A62" s="89">
        <v>57</v>
      </c>
      <c r="B62" s="42" t="s">
        <v>5</v>
      </c>
      <c r="C62" s="42" t="s">
        <v>42</v>
      </c>
      <c r="D62" s="437">
        <v>49.6</v>
      </c>
      <c r="E62" s="446">
        <v>45.6</v>
      </c>
    </row>
    <row r="63" spans="1:5" ht="15" customHeight="1" x14ac:dyDescent="0.25">
      <c r="A63" s="89">
        <v>58</v>
      </c>
      <c r="B63" s="42" t="s">
        <v>1</v>
      </c>
      <c r="C63" s="42" t="s">
        <v>12</v>
      </c>
      <c r="D63" s="437">
        <v>49.6</v>
      </c>
      <c r="E63" s="446">
        <v>45.6</v>
      </c>
    </row>
    <row r="64" spans="1:5" ht="15" customHeight="1" x14ac:dyDescent="0.25">
      <c r="A64" s="89">
        <v>59</v>
      </c>
      <c r="B64" s="42" t="s">
        <v>3</v>
      </c>
      <c r="C64" s="42" t="s">
        <v>23</v>
      </c>
      <c r="D64" s="437">
        <v>49.6</v>
      </c>
      <c r="E64" s="446">
        <v>45.3</v>
      </c>
    </row>
    <row r="65" spans="1:5" ht="15" customHeight="1" thickBot="1" x14ac:dyDescent="0.3">
      <c r="A65" s="90">
        <v>60</v>
      </c>
      <c r="B65" s="194" t="s">
        <v>1</v>
      </c>
      <c r="C65" s="194" t="s">
        <v>14</v>
      </c>
      <c r="D65" s="438">
        <v>49.6</v>
      </c>
      <c r="E65" s="447">
        <v>44.3</v>
      </c>
    </row>
    <row r="66" spans="1:5" ht="15" customHeight="1" x14ac:dyDescent="0.25">
      <c r="A66" s="87">
        <v>61</v>
      </c>
      <c r="B66" s="193" t="s">
        <v>5</v>
      </c>
      <c r="C66" s="193" t="s">
        <v>43</v>
      </c>
      <c r="D66" s="436">
        <v>49.6</v>
      </c>
      <c r="E66" s="445">
        <v>44.1</v>
      </c>
    </row>
    <row r="67" spans="1:5" ht="15" customHeight="1" x14ac:dyDescent="0.25">
      <c r="A67" s="89">
        <v>62</v>
      </c>
      <c r="B67" s="42" t="s">
        <v>4</v>
      </c>
      <c r="C67" s="42" t="s">
        <v>126</v>
      </c>
      <c r="D67" s="437">
        <v>49.6</v>
      </c>
      <c r="E67" s="446">
        <v>44</v>
      </c>
    </row>
    <row r="68" spans="1:5" ht="15" customHeight="1" x14ac:dyDescent="0.25">
      <c r="A68" s="89">
        <v>63</v>
      </c>
      <c r="B68" s="42" t="s">
        <v>2</v>
      </c>
      <c r="C68" s="42" t="s">
        <v>67</v>
      </c>
      <c r="D68" s="437">
        <v>49.6</v>
      </c>
      <c r="E68" s="446">
        <v>44</v>
      </c>
    </row>
    <row r="69" spans="1:5" ht="15" customHeight="1" x14ac:dyDescent="0.25">
      <c r="A69" s="89">
        <v>64</v>
      </c>
      <c r="B69" s="42" t="s">
        <v>4</v>
      </c>
      <c r="C69" s="42" t="s">
        <v>35</v>
      </c>
      <c r="D69" s="437">
        <v>49.6</v>
      </c>
      <c r="E69" s="446">
        <v>43.7</v>
      </c>
    </row>
    <row r="70" spans="1:5" ht="15" customHeight="1" x14ac:dyDescent="0.25">
      <c r="A70" s="89">
        <v>65</v>
      </c>
      <c r="B70" s="41" t="s">
        <v>4</v>
      </c>
      <c r="C70" s="41" t="s">
        <v>59</v>
      </c>
      <c r="D70" s="439">
        <v>49.6</v>
      </c>
      <c r="E70" s="448">
        <v>43.5</v>
      </c>
    </row>
    <row r="71" spans="1:5" ht="15" customHeight="1" x14ac:dyDescent="0.25">
      <c r="A71" s="89">
        <v>66</v>
      </c>
      <c r="B71" s="42" t="s">
        <v>3</v>
      </c>
      <c r="C71" s="42" t="s">
        <v>64</v>
      </c>
      <c r="D71" s="437">
        <v>49.6</v>
      </c>
      <c r="E71" s="446">
        <v>43.2</v>
      </c>
    </row>
    <row r="72" spans="1:5" ht="15" customHeight="1" x14ac:dyDescent="0.25">
      <c r="A72" s="89">
        <v>67</v>
      </c>
      <c r="B72" s="42" t="s">
        <v>2</v>
      </c>
      <c r="C72" s="42" t="s">
        <v>21</v>
      </c>
      <c r="D72" s="437">
        <v>49.6</v>
      </c>
      <c r="E72" s="446">
        <v>41.6</v>
      </c>
    </row>
    <row r="73" spans="1:5" ht="15" customHeight="1" x14ac:dyDescent="0.25">
      <c r="A73" s="89">
        <v>68</v>
      </c>
      <c r="B73" s="42" t="s">
        <v>2</v>
      </c>
      <c r="C73" s="42" t="s">
        <v>69</v>
      </c>
      <c r="D73" s="437">
        <v>49.6</v>
      </c>
      <c r="E73" s="446">
        <v>41</v>
      </c>
    </row>
    <row r="74" spans="1:5" ht="15" customHeight="1" x14ac:dyDescent="0.25">
      <c r="A74" s="89">
        <v>69</v>
      </c>
      <c r="B74" s="41" t="s">
        <v>0</v>
      </c>
      <c r="C74" s="41" t="s">
        <v>117</v>
      </c>
      <c r="D74" s="439">
        <v>49.6</v>
      </c>
      <c r="E74" s="448">
        <v>40.416666666666664</v>
      </c>
    </row>
    <row r="75" spans="1:5" ht="15" customHeight="1" thickBot="1" x14ac:dyDescent="0.3">
      <c r="A75" s="90">
        <v>70</v>
      </c>
      <c r="B75" s="194" t="s">
        <v>3</v>
      </c>
      <c r="C75" s="194" t="s">
        <v>24</v>
      </c>
      <c r="D75" s="438">
        <v>49.6</v>
      </c>
      <c r="E75" s="447">
        <v>40.1</v>
      </c>
    </row>
    <row r="76" spans="1:5" ht="15" customHeight="1" x14ac:dyDescent="0.25">
      <c r="A76" s="87">
        <v>71</v>
      </c>
      <c r="B76" s="193" t="s">
        <v>1</v>
      </c>
      <c r="C76" s="193" t="s">
        <v>132</v>
      </c>
      <c r="D76" s="436">
        <v>49.6</v>
      </c>
      <c r="E76" s="445">
        <v>40</v>
      </c>
    </row>
    <row r="77" spans="1:5" ht="15" customHeight="1" x14ac:dyDescent="0.25">
      <c r="A77" s="89">
        <v>72</v>
      </c>
      <c r="B77" s="42" t="s">
        <v>1</v>
      </c>
      <c r="C77" s="42" t="s">
        <v>147</v>
      </c>
      <c r="D77" s="437">
        <v>49.6</v>
      </c>
      <c r="E77" s="446">
        <v>40</v>
      </c>
    </row>
    <row r="78" spans="1:5" ht="15" customHeight="1" x14ac:dyDescent="0.25">
      <c r="A78" s="89">
        <v>73</v>
      </c>
      <c r="B78" s="42" t="s">
        <v>5</v>
      </c>
      <c r="C78" s="42" t="s">
        <v>41</v>
      </c>
      <c r="D78" s="437">
        <v>49.6</v>
      </c>
      <c r="E78" s="446">
        <v>38.799999999999997</v>
      </c>
    </row>
    <row r="79" spans="1:5" ht="15" customHeight="1" x14ac:dyDescent="0.25">
      <c r="A79" s="89">
        <v>74</v>
      </c>
      <c r="B79" s="42" t="s">
        <v>5</v>
      </c>
      <c r="C79" s="42" t="s">
        <v>123</v>
      </c>
      <c r="D79" s="437">
        <v>49.6</v>
      </c>
      <c r="E79" s="446">
        <v>38.799999999999997</v>
      </c>
    </row>
    <row r="80" spans="1:5" ht="15" customHeight="1" x14ac:dyDescent="0.25">
      <c r="A80" s="89">
        <v>75</v>
      </c>
      <c r="B80" s="42" t="s">
        <v>3</v>
      </c>
      <c r="C80" s="42" t="s">
        <v>129</v>
      </c>
      <c r="D80" s="437">
        <v>49.6</v>
      </c>
      <c r="E80" s="446">
        <v>38.799999999999997</v>
      </c>
    </row>
    <row r="81" spans="1:5" ht="15" customHeight="1" x14ac:dyDescent="0.25">
      <c r="A81" s="89">
        <v>76</v>
      </c>
      <c r="B81" s="42" t="s">
        <v>3</v>
      </c>
      <c r="C81" s="42" t="s">
        <v>25</v>
      </c>
      <c r="D81" s="437">
        <v>49.6</v>
      </c>
      <c r="E81" s="446">
        <v>38</v>
      </c>
    </row>
    <row r="82" spans="1:5" ht="15" customHeight="1" x14ac:dyDescent="0.25">
      <c r="A82" s="89">
        <v>77</v>
      </c>
      <c r="B82" s="42" t="s">
        <v>3</v>
      </c>
      <c r="C82" s="42" t="s">
        <v>27</v>
      </c>
      <c r="D82" s="437">
        <v>49.6</v>
      </c>
      <c r="E82" s="446">
        <v>38</v>
      </c>
    </row>
    <row r="83" spans="1:5" ht="15" customHeight="1" x14ac:dyDescent="0.25">
      <c r="A83" s="89">
        <v>78</v>
      </c>
      <c r="B83" s="41" t="s">
        <v>1</v>
      </c>
      <c r="C83" s="41" t="s">
        <v>138</v>
      </c>
      <c r="D83" s="439">
        <v>49.6</v>
      </c>
      <c r="E83" s="448">
        <v>38</v>
      </c>
    </row>
    <row r="84" spans="1:5" ht="15" customHeight="1" x14ac:dyDescent="0.25">
      <c r="A84" s="89">
        <v>79</v>
      </c>
      <c r="B84" s="42" t="s">
        <v>6</v>
      </c>
      <c r="C84" s="42" t="s">
        <v>143</v>
      </c>
      <c r="D84" s="437">
        <v>49.6</v>
      </c>
      <c r="E84" s="446">
        <v>37.333333333333336</v>
      </c>
    </row>
    <row r="85" spans="1:5" ht="15" customHeight="1" thickBot="1" x14ac:dyDescent="0.3">
      <c r="A85" s="90">
        <v>80</v>
      </c>
      <c r="B85" s="194" t="s">
        <v>1</v>
      </c>
      <c r="C85" s="194" t="s">
        <v>134</v>
      </c>
      <c r="D85" s="438">
        <v>49.6</v>
      </c>
      <c r="E85" s="447">
        <v>37.1</v>
      </c>
    </row>
    <row r="86" spans="1:5" ht="15" customHeight="1" x14ac:dyDescent="0.25">
      <c r="A86" s="87">
        <v>81</v>
      </c>
      <c r="B86" s="193" t="s">
        <v>4</v>
      </c>
      <c r="C86" s="193" t="s">
        <v>58</v>
      </c>
      <c r="D86" s="436">
        <v>49.6</v>
      </c>
      <c r="E86" s="445">
        <v>37</v>
      </c>
    </row>
    <row r="87" spans="1:5" ht="15" customHeight="1" x14ac:dyDescent="0.25">
      <c r="A87" s="89">
        <v>82</v>
      </c>
      <c r="B87" s="42" t="s">
        <v>1</v>
      </c>
      <c r="C87" s="42" t="s">
        <v>18</v>
      </c>
      <c r="D87" s="437">
        <v>49.6</v>
      </c>
      <c r="E87" s="446">
        <v>37</v>
      </c>
    </row>
    <row r="88" spans="1:5" ht="15" customHeight="1" x14ac:dyDescent="0.25">
      <c r="A88" s="89">
        <v>83</v>
      </c>
      <c r="B88" s="42" t="s">
        <v>1</v>
      </c>
      <c r="C88" s="42" t="s">
        <v>133</v>
      </c>
      <c r="D88" s="437">
        <v>49.6</v>
      </c>
      <c r="E88" s="446">
        <v>37</v>
      </c>
    </row>
    <row r="89" spans="1:5" ht="15" customHeight="1" x14ac:dyDescent="0.25">
      <c r="A89" s="89">
        <v>84</v>
      </c>
      <c r="B89" s="42" t="s">
        <v>0</v>
      </c>
      <c r="C89" s="42" t="s">
        <v>121</v>
      </c>
      <c r="D89" s="437">
        <v>49.6</v>
      </c>
      <c r="E89" s="446">
        <v>36.700000000000003</v>
      </c>
    </row>
    <row r="90" spans="1:5" ht="15" customHeight="1" x14ac:dyDescent="0.25">
      <c r="A90" s="89">
        <v>85</v>
      </c>
      <c r="B90" s="42" t="s">
        <v>3</v>
      </c>
      <c r="C90" s="42" t="s">
        <v>29</v>
      </c>
      <c r="D90" s="437">
        <v>49.6</v>
      </c>
      <c r="E90" s="446">
        <v>36.4</v>
      </c>
    </row>
    <row r="91" spans="1:5" ht="15" customHeight="1" x14ac:dyDescent="0.25">
      <c r="A91" s="89">
        <v>86</v>
      </c>
      <c r="B91" s="42" t="s">
        <v>1</v>
      </c>
      <c r="C91" s="42" t="s">
        <v>16</v>
      </c>
      <c r="D91" s="437">
        <v>49.6</v>
      </c>
      <c r="E91" s="446">
        <v>35.799999999999997</v>
      </c>
    </row>
    <row r="92" spans="1:5" ht="15" customHeight="1" x14ac:dyDescent="0.25">
      <c r="A92" s="89">
        <v>87</v>
      </c>
      <c r="B92" s="42" t="s">
        <v>5</v>
      </c>
      <c r="C92" s="42" t="s">
        <v>46</v>
      </c>
      <c r="D92" s="437">
        <v>49.6</v>
      </c>
      <c r="E92" s="446">
        <v>35.299999999999997</v>
      </c>
    </row>
    <row r="93" spans="1:5" ht="15" customHeight="1" x14ac:dyDescent="0.25">
      <c r="A93" s="89">
        <v>88</v>
      </c>
      <c r="B93" s="42" t="s">
        <v>4</v>
      </c>
      <c r="C93" s="42" t="s">
        <v>34</v>
      </c>
      <c r="D93" s="437">
        <v>49.6</v>
      </c>
      <c r="E93" s="446">
        <v>35.299999999999997</v>
      </c>
    </row>
    <row r="94" spans="1:5" ht="15" customHeight="1" x14ac:dyDescent="0.25">
      <c r="A94" s="89">
        <v>89</v>
      </c>
      <c r="B94" s="42" t="s">
        <v>2</v>
      </c>
      <c r="C94" s="42" t="s">
        <v>20</v>
      </c>
      <c r="D94" s="437">
        <v>49.6</v>
      </c>
      <c r="E94" s="446">
        <v>35.299999999999997</v>
      </c>
    </row>
    <row r="95" spans="1:5" ht="15" customHeight="1" thickBot="1" x14ac:dyDescent="0.3">
      <c r="A95" s="90">
        <v>90</v>
      </c>
      <c r="B95" s="194" t="s">
        <v>0</v>
      </c>
      <c r="C95" s="194" t="s">
        <v>9</v>
      </c>
      <c r="D95" s="438">
        <v>49.6</v>
      </c>
      <c r="E95" s="447">
        <v>35</v>
      </c>
    </row>
    <row r="96" spans="1:5" ht="15" customHeight="1" x14ac:dyDescent="0.25">
      <c r="A96" s="87">
        <v>91</v>
      </c>
      <c r="B96" s="193" t="s">
        <v>0</v>
      </c>
      <c r="C96" s="193" t="s">
        <v>78</v>
      </c>
      <c r="D96" s="436">
        <v>49.6</v>
      </c>
      <c r="E96" s="445">
        <v>34.714285714285715</v>
      </c>
    </row>
    <row r="97" spans="1:5" ht="15" customHeight="1" x14ac:dyDescent="0.25">
      <c r="A97" s="89">
        <v>92</v>
      </c>
      <c r="B97" s="42" t="s">
        <v>1</v>
      </c>
      <c r="C97" s="42" t="s">
        <v>137</v>
      </c>
      <c r="D97" s="437">
        <v>49.6</v>
      </c>
      <c r="E97" s="446">
        <v>34.6</v>
      </c>
    </row>
    <row r="98" spans="1:5" ht="15" customHeight="1" x14ac:dyDescent="0.25">
      <c r="A98" s="89">
        <v>93</v>
      </c>
      <c r="B98" s="42" t="s">
        <v>1</v>
      </c>
      <c r="C98" s="42" t="s">
        <v>135</v>
      </c>
      <c r="D98" s="437">
        <v>49.6</v>
      </c>
      <c r="E98" s="446">
        <v>34.5</v>
      </c>
    </row>
    <row r="99" spans="1:5" ht="15" customHeight="1" x14ac:dyDescent="0.25">
      <c r="A99" s="89">
        <v>94</v>
      </c>
      <c r="B99" s="42" t="s">
        <v>4</v>
      </c>
      <c r="C99" s="42" t="s">
        <v>31</v>
      </c>
      <c r="D99" s="437">
        <v>49.6</v>
      </c>
      <c r="E99" s="446">
        <v>34</v>
      </c>
    </row>
    <row r="100" spans="1:5" ht="15" customHeight="1" x14ac:dyDescent="0.25">
      <c r="A100" s="89">
        <v>95</v>
      </c>
      <c r="B100" s="42" t="s">
        <v>1</v>
      </c>
      <c r="C100" s="42" t="s">
        <v>141</v>
      </c>
      <c r="D100" s="437">
        <v>49.6</v>
      </c>
      <c r="E100" s="446">
        <v>33.200000000000003</v>
      </c>
    </row>
    <row r="101" spans="1:5" ht="15" customHeight="1" x14ac:dyDescent="0.25">
      <c r="A101" s="89">
        <v>96</v>
      </c>
      <c r="B101" s="42" t="s">
        <v>4</v>
      </c>
      <c r="C101" s="42" t="s">
        <v>127</v>
      </c>
      <c r="D101" s="437">
        <v>49.6</v>
      </c>
      <c r="E101" s="446">
        <v>31</v>
      </c>
    </row>
    <row r="102" spans="1:5" ht="15" customHeight="1" x14ac:dyDescent="0.25">
      <c r="A102" s="89">
        <v>97</v>
      </c>
      <c r="B102" s="42" t="s">
        <v>2</v>
      </c>
      <c r="C102" s="42" t="s">
        <v>118</v>
      </c>
      <c r="D102" s="437">
        <v>49.6</v>
      </c>
      <c r="E102" s="446">
        <v>29</v>
      </c>
    </row>
    <row r="103" spans="1:5" ht="15" customHeight="1" x14ac:dyDescent="0.25">
      <c r="A103" s="89">
        <v>98</v>
      </c>
      <c r="B103" s="41" t="s">
        <v>1</v>
      </c>
      <c r="C103" s="41" t="s">
        <v>136</v>
      </c>
      <c r="D103" s="439">
        <v>49.6</v>
      </c>
      <c r="E103" s="448">
        <v>27</v>
      </c>
    </row>
    <row r="104" spans="1:5" ht="15" customHeight="1" x14ac:dyDescent="0.25">
      <c r="A104" s="89">
        <v>99</v>
      </c>
      <c r="B104" s="42" t="s">
        <v>3</v>
      </c>
      <c r="C104" s="42" t="s">
        <v>26</v>
      </c>
      <c r="D104" s="437">
        <v>49.6</v>
      </c>
      <c r="E104" s="446">
        <v>26</v>
      </c>
    </row>
    <row r="105" spans="1:5" ht="15" customHeight="1" x14ac:dyDescent="0.25">
      <c r="A105" s="89">
        <v>100</v>
      </c>
      <c r="B105" s="42" t="s">
        <v>4</v>
      </c>
      <c r="C105" s="42" t="s">
        <v>36</v>
      </c>
      <c r="D105" s="437">
        <v>49.6</v>
      </c>
      <c r="E105" s="446">
        <v>25.5</v>
      </c>
    </row>
    <row r="106" spans="1:5" ht="15" customHeight="1" thickBot="1" x14ac:dyDescent="0.3">
      <c r="A106" s="431">
        <v>101</v>
      </c>
      <c r="B106" s="189" t="s">
        <v>3</v>
      </c>
      <c r="C106" s="189" t="s">
        <v>61</v>
      </c>
      <c r="D106" s="440">
        <v>49.6</v>
      </c>
      <c r="E106" s="449">
        <v>7</v>
      </c>
    </row>
    <row r="107" spans="1:5" ht="15" x14ac:dyDescent="0.25">
      <c r="C107" s="208" t="s">
        <v>84</v>
      </c>
      <c r="E107" s="195">
        <f>AVERAGE(E6:E106)</f>
        <v>46.447237604038015</v>
      </c>
    </row>
  </sheetData>
  <mergeCells count="2">
    <mergeCell ref="A4:A5"/>
    <mergeCell ref="B4:E4"/>
  </mergeCells>
  <conditionalFormatting sqref="E6:E106">
    <cfRule type="cellIs" dxfId="23" priority="1" operator="lessThan">
      <formula>50</formula>
    </cfRule>
    <cfRule type="cellIs" dxfId="22" priority="2" operator="between">
      <formula>50</formula>
      <formula>50.004</formula>
    </cfRule>
    <cfRule type="cellIs" dxfId="21" priority="3" operator="between">
      <formula>75</formula>
      <formula>50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108"/>
  <sheetViews>
    <sheetView zoomScale="90" zoomScaleNormal="90" workbookViewId="0">
      <pane xSplit="6" ySplit="5" topLeftCell="G6" activePane="bottomRight" state="frozen"/>
      <selection pane="topRight" activeCell="G1" sqref="G1"/>
      <selection pane="bottomLeft" activeCell="A7" sqref="A7"/>
      <selection pane="bottomRight" activeCell="C4" sqref="C4:C5"/>
    </sheetView>
  </sheetViews>
  <sheetFormatPr defaultColWidth="9.140625" defaultRowHeight="12.75" x14ac:dyDescent="0.2"/>
  <cols>
    <col min="1" max="1" width="4.7109375" style="3" customWidth="1"/>
    <col min="2" max="2" width="18.7109375" style="4" customWidth="1"/>
    <col min="3" max="3" width="31.7109375" style="4" customWidth="1"/>
    <col min="4" max="6" width="7.7109375" style="4" customWidth="1"/>
    <col min="7" max="8" width="7.7109375" style="3" customWidth="1"/>
    <col min="9" max="9" width="6.5703125" style="3" customWidth="1"/>
    <col min="10" max="16384" width="9.140625" style="3"/>
  </cols>
  <sheetData>
    <row r="1" spans="1:79" ht="15" x14ac:dyDescent="0.25">
      <c r="J1" s="83"/>
      <c r="K1" s="45" t="s">
        <v>89</v>
      </c>
    </row>
    <row r="2" spans="1:79" ht="15.75" x14ac:dyDescent="0.25">
      <c r="B2" s="382" t="s">
        <v>79</v>
      </c>
      <c r="C2" s="382"/>
      <c r="D2" s="221"/>
      <c r="E2" s="221"/>
      <c r="F2" s="221"/>
      <c r="J2" s="107"/>
      <c r="K2" s="45" t="s">
        <v>90</v>
      </c>
    </row>
    <row r="3" spans="1:79" ht="15.75" thickBot="1" x14ac:dyDescent="0.3">
      <c r="J3" s="108"/>
      <c r="K3" s="45" t="s">
        <v>91</v>
      </c>
    </row>
    <row r="4" spans="1:79" ht="18" customHeight="1" thickBot="1" x14ac:dyDescent="0.3">
      <c r="A4" s="380" t="s">
        <v>47</v>
      </c>
      <c r="B4" s="385" t="s">
        <v>48</v>
      </c>
      <c r="C4" s="387" t="s">
        <v>45</v>
      </c>
      <c r="D4" s="389">
        <v>2022</v>
      </c>
      <c r="E4" s="390"/>
      <c r="F4" s="391"/>
      <c r="G4" s="413" t="s">
        <v>81</v>
      </c>
      <c r="H4" s="402" t="s">
        <v>82</v>
      </c>
      <c r="J4" s="46"/>
      <c r="K4" s="45" t="s">
        <v>92</v>
      </c>
    </row>
    <row r="5" spans="1:79" s="40" customFormat="1" ht="39" thickBot="1" x14ac:dyDescent="0.25">
      <c r="A5" s="381"/>
      <c r="B5" s="386"/>
      <c r="C5" s="388"/>
      <c r="D5" s="186" t="s">
        <v>83</v>
      </c>
      <c r="E5" s="144" t="s">
        <v>94</v>
      </c>
      <c r="F5" s="185" t="s">
        <v>95</v>
      </c>
      <c r="G5" s="404">
        <v>2022</v>
      </c>
      <c r="H5" s="403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</row>
    <row r="6" spans="1:79" ht="15" customHeight="1" x14ac:dyDescent="0.25">
      <c r="A6" s="6">
        <v>1</v>
      </c>
      <c r="B6" s="11" t="s">
        <v>6</v>
      </c>
      <c r="C6" s="336" t="s">
        <v>53</v>
      </c>
      <c r="D6" s="254">
        <v>14</v>
      </c>
      <c r="E6" s="227">
        <v>68.642857142857139</v>
      </c>
      <c r="F6" s="420">
        <v>49.6</v>
      </c>
      <c r="G6" s="405">
        <v>1</v>
      </c>
      <c r="H6" s="357">
        <f>SUM(G6:G6)</f>
        <v>1</v>
      </c>
    </row>
    <row r="7" spans="1:79" ht="15" customHeight="1" x14ac:dyDescent="0.25">
      <c r="A7" s="7">
        <v>2</v>
      </c>
      <c r="B7" s="10" t="s">
        <v>6</v>
      </c>
      <c r="C7" s="197" t="s">
        <v>52</v>
      </c>
      <c r="D7" s="255">
        <v>8</v>
      </c>
      <c r="E7" s="228">
        <v>64.25</v>
      </c>
      <c r="F7" s="415">
        <v>49.6</v>
      </c>
      <c r="G7" s="406">
        <v>2</v>
      </c>
      <c r="H7" s="136">
        <f>SUM(G7:G7)</f>
        <v>2</v>
      </c>
    </row>
    <row r="8" spans="1:79" ht="15" customHeight="1" x14ac:dyDescent="0.25">
      <c r="A8" s="7">
        <v>3</v>
      </c>
      <c r="B8" s="14" t="s">
        <v>2</v>
      </c>
      <c r="C8" s="198" t="s">
        <v>65</v>
      </c>
      <c r="D8" s="256">
        <v>15</v>
      </c>
      <c r="E8" s="226">
        <v>64</v>
      </c>
      <c r="F8" s="416">
        <v>49.6</v>
      </c>
      <c r="G8" s="406">
        <v>3</v>
      </c>
      <c r="H8" s="137">
        <f>SUM(G8:G8)</f>
        <v>3</v>
      </c>
    </row>
    <row r="9" spans="1:79" ht="15" customHeight="1" x14ac:dyDescent="0.25">
      <c r="A9" s="7">
        <v>4</v>
      </c>
      <c r="B9" s="14" t="s">
        <v>3</v>
      </c>
      <c r="C9" s="198" t="s">
        <v>28</v>
      </c>
      <c r="D9" s="256">
        <v>7</v>
      </c>
      <c r="E9" s="226">
        <v>63.4</v>
      </c>
      <c r="F9" s="416">
        <v>49.6</v>
      </c>
      <c r="G9" s="406">
        <v>4</v>
      </c>
      <c r="H9" s="136">
        <f>SUM(G9:G9)</f>
        <v>4</v>
      </c>
    </row>
    <row r="10" spans="1:79" ht="15" customHeight="1" x14ac:dyDescent="0.25">
      <c r="A10" s="7">
        <v>5</v>
      </c>
      <c r="B10" s="354" t="s">
        <v>5</v>
      </c>
      <c r="C10" s="356" t="s">
        <v>124</v>
      </c>
      <c r="D10" s="352">
        <v>5</v>
      </c>
      <c r="E10" s="353">
        <v>62.4</v>
      </c>
      <c r="F10" s="417">
        <v>49.6</v>
      </c>
      <c r="G10" s="407">
        <v>5</v>
      </c>
      <c r="H10" s="345">
        <f>SUM(G10:G10)</f>
        <v>5</v>
      </c>
    </row>
    <row r="11" spans="1:79" ht="15" customHeight="1" x14ac:dyDescent="0.25">
      <c r="A11" s="7">
        <v>6</v>
      </c>
      <c r="B11" s="14" t="s">
        <v>2</v>
      </c>
      <c r="C11" s="199" t="s">
        <v>66</v>
      </c>
      <c r="D11" s="259">
        <v>5</v>
      </c>
      <c r="E11" s="229">
        <v>62</v>
      </c>
      <c r="F11" s="418">
        <v>49.6</v>
      </c>
      <c r="G11" s="406">
        <v>6</v>
      </c>
      <c r="H11" s="136">
        <f>SUM(G11:G11)</f>
        <v>6</v>
      </c>
    </row>
    <row r="12" spans="1:79" ht="15" customHeight="1" x14ac:dyDescent="0.25">
      <c r="A12" s="7">
        <v>7</v>
      </c>
      <c r="B12" s="14" t="s">
        <v>1</v>
      </c>
      <c r="C12" s="198" t="s">
        <v>140</v>
      </c>
      <c r="D12" s="327">
        <v>82</v>
      </c>
      <c r="E12" s="234">
        <v>62</v>
      </c>
      <c r="F12" s="416">
        <v>49.6</v>
      </c>
      <c r="G12" s="406">
        <v>7</v>
      </c>
      <c r="H12" s="136">
        <f>SUM(G12:G12)</f>
        <v>7</v>
      </c>
    </row>
    <row r="13" spans="1:79" ht="15" customHeight="1" x14ac:dyDescent="0.25">
      <c r="A13" s="7">
        <v>8</v>
      </c>
      <c r="B13" s="14" t="s">
        <v>1</v>
      </c>
      <c r="C13" s="333" t="s">
        <v>15</v>
      </c>
      <c r="D13" s="256">
        <v>5</v>
      </c>
      <c r="E13" s="226">
        <v>61.9</v>
      </c>
      <c r="F13" s="416">
        <v>49.6</v>
      </c>
      <c r="G13" s="406">
        <v>8</v>
      </c>
      <c r="H13" s="136">
        <f>SUM(G13:G13)</f>
        <v>8</v>
      </c>
    </row>
    <row r="14" spans="1:79" ht="15" customHeight="1" x14ac:dyDescent="0.25">
      <c r="A14" s="7">
        <v>9</v>
      </c>
      <c r="B14" s="14" t="s">
        <v>0</v>
      </c>
      <c r="C14" s="198" t="s">
        <v>10</v>
      </c>
      <c r="D14" s="327">
        <v>5</v>
      </c>
      <c r="E14" s="234">
        <v>60.8</v>
      </c>
      <c r="F14" s="416">
        <v>49.6</v>
      </c>
      <c r="G14" s="406">
        <v>9</v>
      </c>
      <c r="H14" s="136">
        <f>SUM(G14:G14)</f>
        <v>9</v>
      </c>
    </row>
    <row r="15" spans="1:79" ht="15" customHeight="1" thickBot="1" x14ac:dyDescent="0.3">
      <c r="A15" s="53">
        <v>10</v>
      </c>
      <c r="B15" s="80" t="s">
        <v>1</v>
      </c>
      <c r="C15" s="200" t="s">
        <v>109</v>
      </c>
      <c r="D15" s="257">
        <v>8</v>
      </c>
      <c r="E15" s="348">
        <v>60</v>
      </c>
      <c r="F15" s="419">
        <v>49.6</v>
      </c>
      <c r="G15" s="408">
        <v>10</v>
      </c>
      <c r="H15" s="142">
        <f>SUM(G15:G15)</f>
        <v>10</v>
      </c>
    </row>
    <row r="16" spans="1:79" ht="15" customHeight="1" x14ac:dyDescent="0.25">
      <c r="A16" s="6">
        <v>11</v>
      </c>
      <c r="B16" s="11" t="s">
        <v>2</v>
      </c>
      <c r="C16" s="196" t="s">
        <v>22</v>
      </c>
      <c r="D16" s="325">
        <v>3</v>
      </c>
      <c r="E16" s="307">
        <v>59.3</v>
      </c>
      <c r="F16" s="420">
        <v>49.6</v>
      </c>
      <c r="G16" s="409">
        <v>11</v>
      </c>
      <c r="H16" s="140">
        <f>SUM(G16:G16)</f>
        <v>11</v>
      </c>
    </row>
    <row r="17" spans="1:8" ht="15" customHeight="1" x14ac:dyDescent="0.25">
      <c r="A17" s="7">
        <v>12</v>
      </c>
      <c r="B17" s="14" t="s">
        <v>0</v>
      </c>
      <c r="C17" s="333" t="s">
        <v>122</v>
      </c>
      <c r="D17" s="256">
        <v>9</v>
      </c>
      <c r="E17" s="226">
        <v>59.111111111111114</v>
      </c>
      <c r="F17" s="416">
        <v>49.6</v>
      </c>
      <c r="G17" s="406">
        <v>12</v>
      </c>
      <c r="H17" s="136">
        <f>SUM(G17:G17)</f>
        <v>12</v>
      </c>
    </row>
    <row r="18" spans="1:8" ht="15" customHeight="1" x14ac:dyDescent="0.25">
      <c r="A18" s="7">
        <v>13</v>
      </c>
      <c r="B18" s="14" t="s">
        <v>1</v>
      </c>
      <c r="C18" s="198" t="s">
        <v>110</v>
      </c>
      <c r="D18" s="256">
        <v>18</v>
      </c>
      <c r="E18" s="226">
        <v>59</v>
      </c>
      <c r="F18" s="416">
        <v>49.6</v>
      </c>
      <c r="G18" s="406">
        <v>13</v>
      </c>
      <c r="H18" s="136">
        <f>SUM(G18:G18)</f>
        <v>13</v>
      </c>
    </row>
    <row r="19" spans="1:8" ht="15" customHeight="1" x14ac:dyDescent="0.25">
      <c r="A19" s="7">
        <v>14</v>
      </c>
      <c r="B19" s="14" t="s">
        <v>1</v>
      </c>
      <c r="C19" s="334" t="s">
        <v>119</v>
      </c>
      <c r="D19" s="342">
        <v>7</v>
      </c>
      <c r="E19" s="241">
        <v>59</v>
      </c>
      <c r="F19" s="421">
        <v>49.6</v>
      </c>
      <c r="G19" s="406">
        <v>14</v>
      </c>
      <c r="H19" s="136">
        <f>SUM(G19:G19)</f>
        <v>14</v>
      </c>
    </row>
    <row r="20" spans="1:8" ht="15" customHeight="1" x14ac:dyDescent="0.25">
      <c r="A20" s="7">
        <v>15</v>
      </c>
      <c r="B20" s="14" t="s">
        <v>5</v>
      </c>
      <c r="C20" s="333" t="s">
        <v>38</v>
      </c>
      <c r="D20" s="256">
        <v>12</v>
      </c>
      <c r="E20" s="226">
        <v>57.8</v>
      </c>
      <c r="F20" s="416">
        <v>49.6</v>
      </c>
      <c r="G20" s="406">
        <v>15</v>
      </c>
      <c r="H20" s="136">
        <f>SUM(G20:G20)</f>
        <v>15</v>
      </c>
    </row>
    <row r="21" spans="1:8" ht="15" customHeight="1" x14ac:dyDescent="0.25">
      <c r="A21" s="7">
        <v>16</v>
      </c>
      <c r="B21" s="14" t="s">
        <v>0</v>
      </c>
      <c r="C21" s="224" t="s">
        <v>75</v>
      </c>
      <c r="D21" s="258">
        <v>13</v>
      </c>
      <c r="E21" s="347">
        <v>57.384615384615387</v>
      </c>
      <c r="F21" s="422">
        <v>49.6</v>
      </c>
      <c r="G21" s="406">
        <v>16</v>
      </c>
      <c r="H21" s="136">
        <f>SUM(G21:G21)</f>
        <v>16</v>
      </c>
    </row>
    <row r="22" spans="1:8" ht="15" customHeight="1" x14ac:dyDescent="0.25">
      <c r="A22" s="7">
        <v>17</v>
      </c>
      <c r="B22" s="14" t="s">
        <v>1</v>
      </c>
      <c r="C22" s="206" t="s">
        <v>130</v>
      </c>
      <c r="D22" s="261">
        <v>10</v>
      </c>
      <c r="E22" s="248">
        <v>57</v>
      </c>
      <c r="F22" s="423">
        <v>49.6</v>
      </c>
      <c r="G22" s="406">
        <v>17</v>
      </c>
      <c r="H22" s="136">
        <f>SUM(G22:G22)</f>
        <v>17</v>
      </c>
    </row>
    <row r="23" spans="1:8" ht="15" customHeight="1" x14ac:dyDescent="0.25">
      <c r="A23" s="7">
        <v>18</v>
      </c>
      <c r="B23" s="14" t="s">
        <v>4</v>
      </c>
      <c r="C23" s="198" t="s">
        <v>56</v>
      </c>
      <c r="D23" s="327">
        <v>15</v>
      </c>
      <c r="E23" s="234">
        <v>56.3</v>
      </c>
      <c r="F23" s="416">
        <v>49.6</v>
      </c>
      <c r="G23" s="406">
        <v>18</v>
      </c>
      <c r="H23" s="136">
        <f>SUM(G23:G23)</f>
        <v>18</v>
      </c>
    </row>
    <row r="24" spans="1:8" ht="15" customHeight="1" x14ac:dyDescent="0.25">
      <c r="A24" s="7">
        <v>19</v>
      </c>
      <c r="B24" s="14" t="s">
        <v>3</v>
      </c>
      <c r="C24" s="198" t="s">
        <v>60</v>
      </c>
      <c r="D24" s="256">
        <v>27</v>
      </c>
      <c r="E24" s="226">
        <v>56</v>
      </c>
      <c r="F24" s="416">
        <v>49.6</v>
      </c>
      <c r="G24" s="406">
        <v>19</v>
      </c>
      <c r="H24" s="136">
        <f>SUM(G24:G24)</f>
        <v>19</v>
      </c>
    </row>
    <row r="25" spans="1:8" ht="15" customHeight="1" thickBot="1" x14ac:dyDescent="0.3">
      <c r="A25" s="8">
        <v>20</v>
      </c>
      <c r="B25" s="17" t="s">
        <v>6</v>
      </c>
      <c r="C25" s="203" t="s">
        <v>54</v>
      </c>
      <c r="D25" s="331">
        <v>16</v>
      </c>
      <c r="E25" s="309">
        <v>55.375</v>
      </c>
      <c r="F25" s="424">
        <v>49.6</v>
      </c>
      <c r="G25" s="410">
        <v>20</v>
      </c>
      <c r="H25" s="138">
        <f>SUM(G25:G25)</f>
        <v>20</v>
      </c>
    </row>
    <row r="26" spans="1:8" ht="15" customHeight="1" x14ac:dyDescent="0.25">
      <c r="A26" s="9">
        <v>21</v>
      </c>
      <c r="B26" s="10" t="s">
        <v>1</v>
      </c>
      <c r="C26" s="197" t="s">
        <v>108</v>
      </c>
      <c r="D26" s="255">
        <v>19</v>
      </c>
      <c r="E26" s="228">
        <v>55.1</v>
      </c>
      <c r="F26" s="415">
        <v>49.6</v>
      </c>
      <c r="G26" s="405">
        <v>21</v>
      </c>
      <c r="H26" s="135">
        <f>SUM(G26:G26)</f>
        <v>21</v>
      </c>
    </row>
    <row r="27" spans="1:8" ht="15" customHeight="1" x14ac:dyDescent="0.25">
      <c r="A27" s="7">
        <v>22</v>
      </c>
      <c r="B27" s="14" t="s">
        <v>1</v>
      </c>
      <c r="C27" s="198" t="s">
        <v>111</v>
      </c>
      <c r="D27" s="255">
        <v>17</v>
      </c>
      <c r="E27" s="228">
        <v>55</v>
      </c>
      <c r="F27" s="415">
        <v>49.6</v>
      </c>
      <c r="G27" s="409">
        <v>22</v>
      </c>
      <c r="H27" s="136">
        <f>SUM(G27:G27)</f>
        <v>22</v>
      </c>
    </row>
    <row r="28" spans="1:8" ht="15" customHeight="1" x14ac:dyDescent="0.25">
      <c r="A28" s="7">
        <v>23</v>
      </c>
      <c r="B28" s="10" t="s">
        <v>0</v>
      </c>
      <c r="C28" s="201" t="s">
        <v>76</v>
      </c>
      <c r="D28" s="328">
        <v>19</v>
      </c>
      <c r="E28" s="349">
        <v>54.473684210526315</v>
      </c>
      <c r="F28" s="425">
        <v>49.6</v>
      </c>
      <c r="G28" s="406">
        <v>23</v>
      </c>
      <c r="H28" s="137">
        <f>SUM(G28:G28)</f>
        <v>23</v>
      </c>
    </row>
    <row r="29" spans="1:8" ht="15" customHeight="1" x14ac:dyDescent="0.25">
      <c r="A29" s="7">
        <v>24</v>
      </c>
      <c r="B29" s="14" t="s">
        <v>6</v>
      </c>
      <c r="C29" s="198" t="s">
        <v>145</v>
      </c>
      <c r="D29" s="327">
        <v>5</v>
      </c>
      <c r="E29" s="234">
        <v>53</v>
      </c>
      <c r="F29" s="416">
        <v>49.6</v>
      </c>
      <c r="G29" s="406">
        <v>24</v>
      </c>
      <c r="H29" s="136">
        <f>SUM(G29:G29)</f>
        <v>24</v>
      </c>
    </row>
    <row r="30" spans="1:8" ht="15" customHeight="1" x14ac:dyDescent="0.25">
      <c r="A30" s="7">
        <v>25</v>
      </c>
      <c r="B30" s="14" t="s">
        <v>4</v>
      </c>
      <c r="C30" s="333" t="s">
        <v>57</v>
      </c>
      <c r="D30" s="256">
        <v>10</v>
      </c>
      <c r="E30" s="226">
        <v>53</v>
      </c>
      <c r="F30" s="416">
        <v>49.6</v>
      </c>
      <c r="G30" s="406">
        <v>25</v>
      </c>
      <c r="H30" s="136">
        <f>SUM(G30:G30)</f>
        <v>25</v>
      </c>
    </row>
    <row r="31" spans="1:8" ht="15" customHeight="1" x14ac:dyDescent="0.25">
      <c r="A31" s="7">
        <v>26</v>
      </c>
      <c r="B31" s="14" t="s">
        <v>3</v>
      </c>
      <c r="C31" s="198" t="s">
        <v>63</v>
      </c>
      <c r="D31" s="256">
        <v>1</v>
      </c>
      <c r="E31" s="226">
        <v>53</v>
      </c>
      <c r="F31" s="416">
        <v>49.6</v>
      </c>
      <c r="G31" s="406">
        <v>26</v>
      </c>
      <c r="H31" s="136">
        <f>SUM(G31:G31)</f>
        <v>26</v>
      </c>
    </row>
    <row r="32" spans="1:8" ht="15" customHeight="1" x14ac:dyDescent="0.25">
      <c r="A32" s="7">
        <v>27</v>
      </c>
      <c r="B32" s="14" t="s">
        <v>2</v>
      </c>
      <c r="C32" s="198" t="s">
        <v>71</v>
      </c>
      <c r="D32" s="326">
        <v>12</v>
      </c>
      <c r="E32" s="289">
        <v>53</v>
      </c>
      <c r="F32" s="415">
        <v>49.6</v>
      </c>
      <c r="G32" s="406">
        <v>27</v>
      </c>
      <c r="H32" s="136">
        <f>SUM(G32:G32)</f>
        <v>27</v>
      </c>
    </row>
    <row r="33" spans="1:8" ht="15" customHeight="1" x14ac:dyDescent="0.25">
      <c r="A33" s="7">
        <v>28</v>
      </c>
      <c r="B33" s="14" t="s">
        <v>2</v>
      </c>
      <c r="C33" s="198" t="s">
        <v>72</v>
      </c>
      <c r="D33" s="326">
        <v>7</v>
      </c>
      <c r="E33" s="289">
        <v>52.6</v>
      </c>
      <c r="F33" s="415">
        <v>49.6</v>
      </c>
      <c r="G33" s="406">
        <v>28</v>
      </c>
      <c r="H33" s="136">
        <f>SUM(G33:G33)</f>
        <v>28</v>
      </c>
    </row>
    <row r="34" spans="1:8" ht="15" customHeight="1" x14ac:dyDescent="0.25">
      <c r="A34" s="7">
        <v>29</v>
      </c>
      <c r="B34" s="14" t="s">
        <v>2</v>
      </c>
      <c r="C34" s="198" t="s">
        <v>73</v>
      </c>
      <c r="D34" s="256">
        <v>13</v>
      </c>
      <c r="E34" s="226">
        <v>52.6</v>
      </c>
      <c r="F34" s="416">
        <v>49.6</v>
      </c>
      <c r="G34" s="406">
        <v>29</v>
      </c>
      <c r="H34" s="136">
        <f>SUM(G34:G34)</f>
        <v>29</v>
      </c>
    </row>
    <row r="35" spans="1:8" ht="15" customHeight="1" thickBot="1" x14ac:dyDescent="0.3">
      <c r="A35" s="8">
        <v>30</v>
      </c>
      <c r="B35" s="17" t="s">
        <v>5</v>
      </c>
      <c r="C35" s="335" t="s">
        <v>39</v>
      </c>
      <c r="D35" s="260">
        <v>7</v>
      </c>
      <c r="E35" s="225">
        <v>52.4</v>
      </c>
      <c r="F35" s="424">
        <v>49.6</v>
      </c>
      <c r="G35" s="411">
        <v>30</v>
      </c>
      <c r="H35" s="139">
        <f>SUM(G35:G35)</f>
        <v>30</v>
      </c>
    </row>
    <row r="36" spans="1:8" ht="15" customHeight="1" x14ac:dyDescent="0.25">
      <c r="A36" s="6">
        <v>31</v>
      </c>
      <c r="B36" s="11" t="s">
        <v>1</v>
      </c>
      <c r="C36" s="196" t="s">
        <v>19</v>
      </c>
      <c r="D36" s="254">
        <v>2</v>
      </c>
      <c r="E36" s="227">
        <v>52</v>
      </c>
      <c r="F36" s="420">
        <v>49.6</v>
      </c>
      <c r="G36" s="409">
        <v>31</v>
      </c>
      <c r="H36" s="140">
        <f>SUM(G36:G36)</f>
        <v>31</v>
      </c>
    </row>
    <row r="37" spans="1:8" ht="15" customHeight="1" x14ac:dyDescent="0.25">
      <c r="A37" s="7">
        <v>32</v>
      </c>
      <c r="B37" s="14" t="s">
        <v>1</v>
      </c>
      <c r="C37" s="198" t="s">
        <v>11</v>
      </c>
      <c r="D37" s="327">
        <v>31</v>
      </c>
      <c r="E37" s="234">
        <v>52</v>
      </c>
      <c r="F37" s="416">
        <v>49.6</v>
      </c>
      <c r="G37" s="406">
        <v>32</v>
      </c>
      <c r="H37" s="136">
        <f>SUM(G37:G37)</f>
        <v>32</v>
      </c>
    </row>
    <row r="38" spans="1:8" ht="15" customHeight="1" x14ac:dyDescent="0.25">
      <c r="A38" s="7">
        <v>33</v>
      </c>
      <c r="B38" s="14" t="s">
        <v>6</v>
      </c>
      <c r="C38" s="199" t="s">
        <v>55</v>
      </c>
      <c r="D38" s="328">
        <v>5</v>
      </c>
      <c r="E38" s="349">
        <v>51.8</v>
      </c>
      <c r="F38" s="425">
        <v>49.6</v>
      </c>
      <c r="G38" s="406">
        <v>33</v>
      </c>
      <c r="H38" s="136">
        <f>SUM(G38:G38)</f>
        <v>33</v>
      </c>
    </row>
    <row r="39" spans="1:8" ht="15" customHeight="1" x14ac:dyDescent="0.25">
      <c r="A39" s="7">
        <v>34</v>
      </c>
      <c r="B39" s="14" t="s">
        <v>4</v>
      </c>
      <c r="C39" s="198" t="s">
        <v>125</v>
      </c>
      <c r="D39" s="256">
        <v>12</v>
      </c>
      <c r="E39" s="226">
        <v>51.8</v>
      </c>
      <c r="F39" s="416">
        <v>49.6</v>
      </c>
      <c r="G39" s="406">
        <v>34</v>
      </c>
      <c r="H39" s="136">
        <f>SUM(G39:G39)</f>
        <v>34</v>
      </c>
    </row>
    <row r="40" spans="1:8" ht="15" customHeight="1" x14ac:dyDescent="0.25">
      <c r="A40" s="7">
        <v>35</v>
      </c>
      <c r="B40" s="14" t="s">
        <v>3</v>
      </c>
      <c r="C40" s="198" t="s">
        <v>30</v>
      </c>
      <c r="D40" s="256">
        <v>8</v>
      </c>
      <c r="E40" s="226">
        <v>51.3</v>
      </c>
      <c r="F40" s="416">
        <v>49.6</v>
      </c>
      <c r="G40" s="406">
        <v>35</v>
      </c>
      <c r="H40" s="136">
        <f>SUM(G40:G40)</f>
        <v>35</v>
      </c>
    </row>
    <row r="41" spans="1:8" ht="15" customHeight="1" x14ac:dyDescent="0.25">
      <c r="A41" s="7">
        <v>36</v>
      </c>
      <c r="B41" s="14" t="s">
        <v>2</v>
      </c>
      <c r="C41" s="206" t="s">
        <v>70</v>
      </c>
      <c r="D41" s="261">
        <v>6</v>
      </c>
      <c r="E41" s="248">
        <v>51.3</v>
      </c>
      <c r="F41" s="423">
        <v>49.6</v>
      </c>
      <c r="G41" s="406">
        <v>36</v>
      </c>
      <c r="H41" s="136">
        <f>SUM(G41:G41)</f>
        <v>36</v>
      </c>
    </row>
    <row r="42" spans="1:8" ht="15" customHeight="1" x14ac:dyDescent="0.25">
      <c r="A42" s="7">
        <v>37</v>
      </c>
      <c r="B42" s="10" t="s">
        <v>1</v>
      </c>
      <c r="C42" s="197" t="s">
        <v>139</v>
      </c>
      <c r="D42" s="255">
        <v>9</v>
      </c>
      <c r="E42" s="228">
        <v>51.1</v>
      </c>
      <c r="F42" s="415">
        <v>49.6</v>
      </c>
      <c r="G42" s="406">
        <v>37</v>
      </c>
      <c r="H42" s="136">
        <f>SUM(G42:G42)</f>
        <v>37</v>
      </c>
    </row>
    <row r="43" spans="1:8" ht="15" customHeight="1" x14ac:dyDescent="0.25">
      <c r="A43" s="7">
        <v>38</v>
      </c>
      <c r="B43" s="14" t="s">
        <v>3</v>
      </c>
      <c r="C43" s="206" t="s">
        <v>120</v>
      </c>
      <c r="D43" s="261">
        <v>4</v>
      </c>
      <c r="E43" s="248">
        <v>51</v>
      </c>
      <c r="F43" s="423">
        <v>49.6</v>
      </c>
      <c r="G43" s="406">
        <v>38</v>
      </c>
      <c r="H43" s="136">
        <f>SUM(G43:G43)</f>
        <v>38</v>
      </c>
    </row>
    <row r="44" spans="1:8" ht="15" customHeight="1" x14ac:dyDescent="0.25">
      <c r="A44" s="7">
        <v>39</v>
      </c>
      <c r="B44" s="14" t="s">
        <v>3</v>
      </c>
      <c r="C44" s="198" t="s">
        <v>128</v>
      </c>
      <c r="D44" s="256">
        <v>35</v>
      </c>
      <c r="E44" s="226">
        <v>50.9</v>
      </c>
      <c r="F44" s="416">
        <v>49.6</v>
      </c>
      <c r="G44" s="406">
        <v>39</v>
      </c>
      <c r="H44" s="136">
        <f>SUM(G44:G44)</f>
        <v>39</v>
      </c>
    </row>
    <row r="45" spans="1:8" ht="15" customHeight="1" thickBot="1" x14ac:dyDescent="0.3">
      <c r="A45" s="8">
        <v>40</v>
      </c>
      <c r="B45" s="17" t="s">
        <v>4</v>
      </c>
      <c r="C45" s="203" t="s">
        <v>33</v>
      </c>
      <c r="D45" s="260">
        <v>3</v>
      </c>
      <c r="E45" s="225">
        <v>50.3</v>
      </c>
      <c r="F45" s="424">
        <v>49.6</v>
      </c>
      <c r="G45" s="410">
        <v>40</v>
      </c>
      <c r="H45" s="138">
        <f>SUM(G45:G45)</f>
        <v>40</v>
      </c>
    </row>
    <row r="46" spans="1:8" ht="15" customHeight="1" x14ac:dyDescent="0.25">
      <c r="A46" s="6">
        <v>41</v>
      </c>
      <c r="B46" s="11" t="s">
        <v>2</v>
      </c>
      <c r="C46" s="196" t="s">
        <v>146</v>
      </c>
      <c r="D46" s="254">
        <v>11</v>
      </c>
      <c r="E46" s="227">
        <v>50.1</v>
      </c>
      <c r="F46" s="420">
        <v>49.6</v>
      </c>
      <c r="G46" s="405">
        <v>41</v>
      </c>
      <c r="H46" s="135">
        <f>SUM(G46:G46)</f>
        <v>41</v>
      </c>
    </row>
    <row r="47" spans="1:8" ht="15" customHeight="1" x14ac:dyDescent="0.25">
      <c r="A47" s="7">
        <v>42</v>
      </c>
      <c r="B47" s="14" t="s">
        <v>6</v>
      </c>
      <c r="C47" s="198" t="s">
        <v>142</v>
      </c>
      <c r="D47" s="326">
        <v>12</v>
      </c>
      <c r="E47" s="289">
        <v>50</v>
      </c>
      <c r="F47" s="415">
        <v>49.6</v>
      </c>
      <c r="G47" s="406">
        <v>42</v>
      </c>
      <c r="H47" s="136">
        <f>SUM(G47:G47)</f>
        <v>42</v>
      </c>
    </row>
    <row r="48" spans="1:8" ht="15" customHeight="1" x14ac:dyDescent="0.25">
      <c r="A48" s="7">
        <v>43</v>
      </c>
      <c r="B48" s="14" t="s">
        <v>5</v>
      </c>
      <c r="C48" s="333" t="s">
        <v>37</v>
      </c>
      <c r="D48" s="256">
        <v>6</v>
      </c>
      <c r="E48" s="226">
        <v>50</v>
      </c>
      <c r="F48" s="416">
        <v>49.6</v>
      </c>
      <c r="G48" s="406">
        <v>43</v>
      </c>
      <c r="H48" s="136">
        <f>SUM(G48:G48)</f>
        <v>43</v>
      </c>
    </row>
    <row r="49" spans="1:8" ht="15" customHeight="1" x14ac:dyDescent="0.25">
      <c r="A49" s="7">
        <v>44</v>
      </c>
      <c r="B49" s="14" t="s">
        <v>1</v>
      </c>
      <c r="C49" s="198" t="s">
        <v>17</v>
      </c>
      <c r="D49" s="256">
        <v>9</v>
      </c>
      <c r="E49" s="226">
        <v>50</v>
      </c>
      <c r="F49" s="416">
        <v>49.6</v>
      </c>
      <c r="G49" s="406">
        <v>44</v>
      </c>
      <c r="H49" s="136">
        <f>SUM(G49:G49)</f>
        <v>44</v>
      </c>
    </row>
    <row r="50" spans="1:8" ht="15" customHeight="1" x14ac:dyDescent="0.25">
      <c r="A50" s="7">
        <v>45</v>
      </c>
      <c r="B50" s="14" t="s">
        <v>4</v>
      </c>
      <c r="C50" s="198" t="s">
        <v>32</v>
      </c>
      <c r="D50" s="255">
        <v>8</v>
      </c>
      <c r="E50" s="228">
        <v>49.6</v>
      </c>
      <c r="F50" s="415">
        <v>49.6</v>
      </c>
      <c r="G50" s="406">
        <v>45</v>
      </c>
      <c r="H50" s="136">
        <f>SUM(G50:G50)</f>
        <v>45</v>
      </c>
    </row>
    <row r="51" spans="1:8" ht="15" customHeight="1" x14ac:dyDescent="0.25">
      <c r="A51" s="7">
        <v>46</v>
      </c>
      <c r="B51" s="14" t="s">
        <v>3</v>
      </c>
      <c r="C51" s="333" t="s">
        <v>62</v>
      </c>
      <c r="D51" s="256">
        <v>10</v>
      </c>
      <c r="E51" s="226">
        <v>49.5</v>
      </c>
      <c r="F51" s="416">
        <v>49.6</v>
      </c>
      <c r="G51" s="406">
        <v>46</v>
      </c>
      <c r="H51" s="136">
        <f>SUM(G51:G51)</f>
        <v>46</v>
      </c>
    </row>
    <row r="52" spans="1:8" ht="15" customHeight="1" x14ac:dyDescent="0.25">
      <c r="A52" s="7">
        <v>47</v>
      </c>
      <c r="B52" s="14" t="s">
        <v>6</v>
      </c>
      <c r="C52" s="198" t="s">
        <v>144</v>
      </c>
      <c r="D52" s="327">
        <v>9</v>
      </c>
      <c r="E52" s="234">
        <v>48.444444444444443</v>
      </c>
      <c r="F52" s="416">
        <v>49.6</v>
      </c>
      <c r="G52" s="406">
        <v>47</v>
      </c>
      <c r="H52" s="136">
        <f>SUM(G52:G52)</f>
        <v>47</v>
      </c>
    </row>
    <row r="53" spans="1:8" ht="15" customHeight="1" x14ac:dyDescent="0.25">
      <c r="A53" s="7">
        <v>48</v>
      </c>
      <c r="B53" s="14" t="s">
        <v>5</v>
      </c>
      <c r="C53" s="199" t="s">
        <v>40</v>
      </c>
      <c r="D53" s="259">
        <v>11</v>
      </c>
      <c r="E53" s="229">
        <v>48.1</v>
      </c>
      <c r="F53" s="418">
        <v>49.6</v>
      </c>
      <c r="G53" s="406">
        <v>48</v>
      </c>
      <c r="H53" s="136">
        <f>SUM(G53:G53)</f>
        <v>48</v>
      </c>
    </row>
    <row r="54" spans="1:8" ht="15" customHeight="1" x14ac:dyDescent="0.25">
      <c r="A54" s="7">
        <v>49</v>
      </c>
      <c r="B54" s="14" t="s">
        <v>1</v>
      </c>
      <c r="C54" s="333" t="s">
        <v>13</v>
      </c>
      <c r="D54" s="327">
        <v>2</v>
      </c>
      <c r="E54" s="234">
        <v>48</v>
      </c>
      <c r="F54" s="416">
        <v>49.6</v>
      </c>
      <c r="G54" s="406">
        <v>49</v>
      </c>
      <c r="H54" s="136">
        <f>SUM(G54:G54)</f>
        <v>49</v>
      </c>
    </row>
    <row r="55" spans="1:8" ht="15" customHeight="1" thickBot="1" x14ac:dyDescent="0.3">
      <c r="A55" s="8">
        <v>50</v>
      </c>
      <c r="B55" s="80" t="s">
        <v>0</v>
      </c>
      <c r="C55" s="200" t="s">
        <v>77</v>
      </c>
      <c r="D55" s="329">
        <v>12</v>
      </c>
      <c r="E55" s="346">
        <v>47.625</v>
      </c>
      <c r="F55" s="419">
        <v>49.6</v>
      </c>
      <c r="G55" s="408">
        <v>50</v>
      </c>
      <c r="H55" s="142">
        <f>SUM(G55:G55)</f>
        <v>50</v>
      </c>
    </row>
    <row r="56" spans="1:8" ht="15" customHeight="1" x14ac:dyDescent="0.25">
      <c r="A56" s="6">
        <v>51</v>
      </c>
      <c r="B56" s="11" t="s">
        <v>1</v>
      </c>
      <c r="C56" s="336" t="s">
        <v>74</v>
      </c>
      <c r="D56" s="254">
        <v>12</v>
      </c>
      <c r="E56" s="227">
        <v>47.4</v>
      </c>
      <c r="F56" s="420">
        <v>49.6</v>
      </c>
      <c r="G56" s="409">
        <v>51</v>
      </c>
      <c r="H56" s="140">
        <f>SUM(G56:G56)</f>
        <v>51</v>
      </c>
    </row>
    <row r="57" spans="1:8" ht="15" customHeight="1" x14ac:dyDescent="0.25">
      <c r="A57" s="7">
        <v>52</v>
      </c>
      <c r="B57" s="14" t="s">
        <v>3</v>
      </c>
      <c r="C57" s="198" t="s">
        <v>96</v>
      </c>
      <c r="D57" s="256">
        <v>7</v>
      </c>
      <c r="E57" s="226">
        <v>46.7</v>
      </c>
      <c r="F57" s="416">
        <v>49.6</v>
      </c>
      <c r="G57" s="406">
        <v>52</v>
      </c>
      <c r="H57" s="136">
        <f>SUM(G57:G57)</f>
        <v>52</v>
      </c>
    </row>
    <row r="58" spans="1:8" ht="15" customHeight="1" x14ac:dyDescent="0.25">
      <c r="A58" s="7">
        <v>53</v>
      </c>
      <c r="B58" s="14" t="s">
        <v>1</v>
      </c>
      <c r="C58" s="333" t="s">
        <v>131</v>
      </c>
      <c r="D58" s="326">
        <v>10</v>
      </c>
      <c r="E58" s="289">
        <v>46.3</v>
      </c>
      <c r="F58" s="415">
        <v>49.6</v>
      </c>
      <c r="G58" s="406">
        <v>53</v>
      </c>
      <c r="H58" s="136">
        <f>SUM(G58:G58)</f>
        <v>53</v>
      </c>
    </row>
    <row r="59" spans="1:8" ht="15" customHeight="1" x14ac:dyDescent="0.25">
      <c r="A59" s="7">
        <v>54</v>
      </c>
      <c r="B59" s="14" t="s">
        <v>4</v>
      </c>
      <c r="C59" s="333" t="s">
        <v>80</v>
      </c>
      <c r="D59" s="256">
        <v>4</v>
      </c>
      <c r="E59" s="226">
        <v>46</v>
      </c>
      <c r="F59" s="416">
        <v>49.6</v>
      </c>
      <c r="G59" s="406">
        <v>54</v>
      </c>
      <c r="H59" s="136">
        <f>SUM(G59:G59)</f>
        <v>54</v>
      </c>
    </row>
    <row r="60" spans="1:8" ht="15" customHeight="1" x14ac:dyDescent="0.25">
      <c r="A60" s="7">
        <v>55</v>
      </c>
      <c r="B60" s="14" t="s">
        <v>2</v>
      </c>
      <c r="C60" s="198" t="s">
        <v>68</v>
      </c>
      <c r="D60" s="327">
        <v>4</v>
      </c>
      <c r="E60" s="234">
        <v>45.8</v>
      </c>
      <c r="F60" s="416">
        <v>49.6</v>
      </c>
      <c r="G60" s="406">
        <v>55</v>
      </c>
      <c r="H60" s="136">
        <f>SUM(G60:G60)</f>
        <v>55</v>
      </c>
    </row>
    <row r="61" spans="1:8" ht="15" customHeight="1" x14ac:dyDescent="0.25">
      <c r="A61" s="7">
        <v>56</v>
      </c>
      <c r="B61" s="14" t="s">
        <v>4</v>
      </c>
      <c r="C61" s="206" t="s">
        <v>97</v>
      </c>
      <c r="D61" s="261">
        <v>13</v>
      </c>
      <c r="E61" s="248">
        <v>45.7</v>
      </c>
      <c r="F61" s="423">
        <v>49.6</v>
      </c>
      <c r="G61" s="406">
        <v>56</v>
      </c>
      <c r="H61" s="136">
        <f>SUM(G61:G61)</f>
        <v>56</v>
      </c>
    </row>
    <row r="62" spans="1:8" ht="15" customHeight="1" x14ac:dyDescent="0.25">
      <c r="A62" s="7">
        <v>57</v>
      </c>
      <c r="B62" s="14" t="s">
        <v>5</v>
      </c>
      <c r="C62" s="198" t="s">
        <v>42</v>
      </c>
      <c r="D62" s="256">
        <v>5</v>
      </c>
      <c r="E62" s="226">
        <v>45.6</v>
      </c>
      <c r="F62" s="416">
        <v>49.6</v>
      </c>
      <c r="G62" s="406">
        <v>57</v>
      </c>
      <c r="H62" s="136">
        <f>SUM(G62:G62)</f>
        <v>57</v>
      </c>
    </row>
    <row r="63" spans="1:8" ht="15" customHeight="1" x14ac:dyDescent="0.25">
      <c r="A63" s="7">
        <v>58</v>
      </c>
      <c r="B63" s="14" t="s">
        <v>1</v>
      </c>
      <c r="C63" s="198" t="s">
        <v>12</v>
      </c>
      <c r="D63" s="327">
        <v>8</v>
      </c>
      <c r="E63" s="234">
        <v>45.6</v>
      </c>
      <c r="F63" s="416">
        <v>49.6</v>
      </c>
      <c r="G63" s="406">
        <v>58</v>
      </c>
      <c r="H63" s="136">
        <f>SUM(G63:G63)</f>
        <v>58</v>
      </c>
    </row>
    <row r="64" spans="1:8" ht="15" customHeight="1" x14ac:dyDescent="0.25">
      <c r="A64" s="7">
        <v>59</v>
      </c>
      <c r="B64" s="14" t="s">
        <v>3</v>
      </c>
      <c r="C64" s="198" t="s">
        <v>23</v>
      </c>
      <c r="D64" s="256">
        <v>8</v>
      </c>
      <c r="E64" s="226">
        <v>45.3</v>
      </c>
      <c r="F64" s="416">
        <v>49.6</v>
      </c>
      <c r="G64" s="406">
        <v>59</v>
      </c>
      <c r="H64" s="136">
        <f>SUM(G64:G64)</f>
        <v>59</v>
      </c>
    </row>
    <row r="65" spans="1:8" ht="15" customHeight="1" thickBot="1" x14ac:dyDescent="0.3">
      <c r="A65" s="8">
        <v>60</v>
      </c>
      <c r="B65" s="80" t="s">
        <v>1</v>
      </c>
      <c r="C65" s="351" t="s">
        <v>14</v>
      </c>
      <c r="D65" s="329">
        <v>3</v>
      </c>
      <c r="E65" s="346">
        <v>44.3</v>
      </c>
      <c r="F65" s="419">
        <v>49.6</v>
      </c>
      <c r="G65" s="412">
        <v>60</v>
      </c>
      <c r="H65" s="141">
        <f>SUM(G65:G65)</f>
        <v>60</v>
      </c>
    </row>
    <row r="66" spans="1:8" ht="15" customHeight="1" x14ac:dyDescent="0.25">
      <c r="A66" s="6">
        <v>61</v>
      </c>
      <c r="B66" s="11" t="s">
        <v>5</v>
      </c>
      <c r="C66" s="196" t="s">
        <v>43</v>
      </c>
      <c r="D66" s="254">
        <v>22</v>
      </c>
      <c r="E66" s="227">
        <v>44.1</v>
      </c>
      <c r="F66" s="420">
        <v>49.6</v>
      </c>
      <c r="G66" s="405">
        <v>61</v>
      </c>
      <c r="H66" s="135">
        <f>SUM(G66:G66)</f>
        <v>61</v>
      </c>
    </row>
    <row r="67" spans="1:8" ht="15" customHeight="1" x14ac:dyDescent="0.25">
      <c r="A67" s="7">
        <v>62</v>
      </c>
      <c r="B67" s="14" t="s">
        <v>4</v>
      </c>
      <c r="C67" s="198" t="s">
        <v>126</v>
      </c>
      <c r="D67" s="327">
        <v>13</v>
      </c>
      <c r="E67" s="234">
        <v>44</v>
      </c>
      <c r="F67" s="416">
        <v>49.6</v>
      </c>
      <c r="G67" s="406">
        <v>62</v>
      </c>
      <c r="H67" s="136">
        <f>SUM(G67:G67)</f>
        <v>62</v>
      </c>
    </row>
    <row r="68" spans="1:8" ht="15" customHeight="1" x14ac:dyDescent="0.25">
      <c r="A68" s="9">
        <v>63</v>
      </c>
      <c r="B68" s="14" t="s">
        <v>2</v>
      </c>
      <c r="C68" s="198" t="s">
        <v>67</v>
      </c>
      <c r="D68" s="256">
        <v>7</v>
      </c>
      <c r="E68" s="226">
        <v>44</v>
      </c>
      <c r="F68" s="416">
        <v>49.6</v>
      </c>
      <c r="G68" s="406">
        <v>63</v>
      </c>
      <c r="H68" s="136">
        <f>SUM(G68:G68)</f>
        <v>63</v>
      </c>
    </row>
    <row r="69" spans="1:8" ht="15" customHeight="1" x14ac:dyDescent="0.25">
      <c r="A69" s="9">
        <v>64</v>
      </c>
      <c r="B69" s="10" t="s">
        <v>4</v>
      </c>
      <c r="C69" s="197" t="s">
        <v>35</v>
      </c>
      <c r="D69" s="255">
        <v>6</v>
      </c>
      <c r="E69" s="228">
        <v>43.7</v>
      </c>
      <c r="F69" s="415">
        <v>49.6</v>
      </c>
      <c r="G69" s="406">
        <v>64</v>
      </c>
      <c r="H69" s="136">
        <f>SUM(G69:G69)</f>
        <v>64</v>
      </c>
    </row>
    <row r="70" spans="1:8" ht="15" customHeight="1" x14ac:dyDescent="0.25">
      <c r="A70" s="9">
        <v>65</v>
      </c>
      <c r="B70" s="14" t="s">
        <v>4</v>
      </c>
      <c r="C70" s="198" t="s">
        <v>59</v>
      </c>
      <c r="D70" s="256">
        <v>15</v>
      </c>
      <c r="E70" s="226">
        <v>43.5</v>
      </c>
      <c r="F70" s="416">
        <v>49.6</v>
      </c>
      <c r="G70" s="406">
        <v>65</v>
      </c>
      <c r="H70" s="136">
        <f>SUM(G70:G70)</f>
        <v>65</v>
      </c>
    </row>
    <row r="71" spans="1:8" ht="15" customHeight="1" x14ac:dyDescent="0.25">
      <c r="A71" s="9">
        <v>66</v>
      </c>
      <c r="B71" s="14" t="s">
        <v>3</v>
      </c>
      <c r="C71" s="198" t="s">
        <v>64</v>
      </c>
      <c r="D71" s="256">
        <v>6</v>
      </c>
      <c r="E71" s="226">
        <v>43.2</v>
      </c>
      <c r="F71" s="416">
        <v>49.6</v>
      </c>
      <c r="G71" s="406">
        <v>66</v>
      </c>
      <c r="H71" s="136">
        <f>SUM(G71:G71)</f>
        <v>66</v>
      </c>
    </row>
    <row r="72" spans="1:8" ht="15" customHeight="1" x14ac:dyDescent="0.25">
      <c r="A72" s="9">
        <v>67</v>
      </c>
      <c r="B72" s="14" t="s">
        <v>2</v>
      </c>
      <c r="C72" s="198" t="s">
        <v>21</v>
      </c>
      <c r="D72" s="256">
        <v>5</v>
      </c>
      <c r="E72" s="226">
        <v>41.6</v>
      </c>
      <c r="F72" s="416">
        <v>49.6</v>
      </c>
      <c r="G72" s="406">
        <v>67</v>
      </c>
      <c r="H72" s="136">
        <f>SUM(G72:G72)</f>
        <v>67</v>
      </c>
    </row>
    <row r="73" spans="1:8" ht="15" customHeight="1" x14ac:dyDescent="0.25">
      <c r="A73" s="9">
        <v>68</v>
      </c>
      <c r="B73" s="10" t="s">
        <v>2</v>
      </c>
      <c r="C73" s="338" t="s">
        <v>69</v>
      </c>
      <c r="D73" s="326">
        <v>5</v>
      </c>
      <c r="E73" s="289">
        <v>41</v>
      </c>
      <c r="F73" s="415">
        <v>49.6</v>
      </c>
      <c r="G73" s="410">
        <v>68</v>
      </c>
      <c r="H73" s="138">
        <f>SUM(G73:G73)</f>
        <v>68</v>
      </c>
    </row>
    <row r="74" spans="1:8" ht="15" customHeight="1" x14ac:dyDescent="0.25">
      <c r="A74" s="9">
        <v>69</v>
      </c>
      <c r="B74" s="14" t="s">
        <v>0</v>
      </c>
      <c r="C74" s="199" t="s">
        <v>117</v>
      </c>
      <c r="D74" s="259">
        <v>22</v>
      </c>
      <c r="E74" s="229">
        <v>40.416666666666664</v>
      </c>
      <c r="F74" s="418">
        <v>49.6</v>
      </c>
      <c r="G74" s="406">
        <v>69</v>
      </c>
      <c r="H74" s="136">
        <f>SUM(G74:G74)</f>
        <v>69</v>
      </c>
    </row>
    <row r="75" spans="1:8" ht="15" customHeight="1" thickBot="1" x14ac:dyDescent="0.3">
      <c r="A75" s="53">
        <v>70</v>
      </c>
      <c r="B75" s="80" t="s">
        <v>3</v>
      </c>
      <c r="C75" s="200" t="s">
        <v>24</v>
      </c>
      <c r="D75" s="257">
        <v>6</v>
      </c>
      <c r="E75" s="348">
        <v>40.1</v>
      </c>
      <c r="F75" s="419">
        <v>49.6</v>
      </c>
      <c r="G75" s="408">
        <v>70</v>
      </c>
      <c r="H75" s="142">
        <f>SUM(G75:G75)</f>
        <v>70</v>
      </c>
    </row>
    <row r="76" spans="1:8" ht="15" customHeight="1" x14ac:dyDescent="0.25">
      <c r="A76" s="6">
        <v>71</v>
      </c>
      <c r="B76" s="355" t="s">
        <v>1</v>
      </c>
      <c r="C76" s="339" t="s">
        <v>132</v>
      </c>
      <c r="D76" s="341">
        <v>9</v>
      </c>
      <c r="E76" s="350">
        <v>40</v>
      </c>
      <c r="F76" s="426">
        <v>49.6</v>
      </c>
      <c r="G76" s="409">
        <v>71</v>
      </c>
      <c r="H76" s="140">
        <f>SUM(G76:G76)</f>
        <v>71</v>
      </c>
    </row>
    <row r="77" spans="1:8" ht="15" customHeight="1" x14ac:dyDescent="0.25">
      <c r="A77" s="9">
        <v>72</v>
      </c>
      <c r="B77" s="14" t="s">
        <v>1</v>
      </c>
      <c r="C77" s="198" t="s">
        <v>147</v>
      </c>
      <c r="D77" s="256">
        <v>12</v>
      </c>
      <c r="E77" s="226">
        <v>40</v>
      </c>
      <c r="F77" s="416">
        <v>49.6</v>
      </c>
      <c r="G77" s="406">
        <v>72</v>
      </c>
      <c r="H77" s="136">
        <f>SUM(G77:G77)</f>
        <v>72</v>
      </c>
    </row>
    <row r="78" spans="1:8" ht="15" customHeight="1" x14ac:dyDescent="0.25">
      <c r="A78" s="9">
        <v>73</v>
      </c>
      <c r="B78" s="36" t="s">
        <v>5</v>
      </c>
      <c r="C78" s="198" t="s">
        <v>41</v>
      </c>
      <c r="D78" s="256">
        <v>5</v>
      </c>
      <c r="E78" s="226">
        <v>38.799999999999997</v>
      </c>
      <c r="F78" s="416">
        <v>49.6</v>
      </c>
      <c r="G78" s="406">
        <v>73</v>
      </c>
      <c r="H78" s="136">
        <f>SUM(G78:G78)</f>
        <v>73</v>
      </c>
    </row>
    <row r="79" spans="1:8" ht="15" customHeight="1" x14ac:dyDescent="0.25">
      <c r="A79" s="9">
        <v>74</v>
      </c>
      <c r="B79" s="14" t="s">
        <v>5</v>
      </c>
      <c r="C79" s="198" t="s">
        <v>123</v>
      </c>
      <c r="D79" s="256">
        <v>4</v>
      </c>
      <c r="E79" s="226">
        <v>38.799999999999997</v>
      </c>
      <c r="F79" s="416">
        <v>49.6</v>
      </c>
      <c r="G79" s="406">
        <v>74</v>
      </c>
      <c r="H79" s="136">
        <f>SUM(G79:G79)</f>
        <v>74</v>
      </c>
    </row>
    <row r="80" spans="1:8" ht="15" customHeight="1" x14ac:dyDescent="0.25">
      <c r="A80" s="9">
        <v>75</v>
      </c>
      <c r="B80" s="14" t="s">
        <v>3</v>
      </c>
      <c r="C80" s="198" t="s">
        <v>129</v>
      </c>
      <c r="D80" s="256">
        <v>6</v>
      </c>
      <c r="E80" s="226">
        <v>38.799999999999997</v>
      </c>
      <c r="F80" s="416">
        <v>49.6</v>
      </c>
      <c r="G80" s="406">
        <v>75</v>
      </c>
      <c r="H80" s="136">
        <f>SUM(G80:G80)</f>
        <v>75</v>
      </c>
    </row>
    <row r="81" spans="1:8" ht="15" customHeight="1" x14ac:dyDescent="0.25">
      <c r="A81" s="9">
        <v>76</v>
      </c>
      <c r="B81" s="14" t="s">
        <v>3</v>
      </c>
      <c r="C81" s="198" t="s">
        <v>25</v>
      </c>
      <c r="D81" s="256">
        <v>2</v>
      </c>
      <c r="E81" s="226">
        <v>38</v>
      </c>
      <c r="F81" s="416">
        <v>49.6</v>
      </c>
      <c r="G81" s="406">
        <v>76</v>
      </c>
      <c r="H81" s="136">
        <f>SUM(G81:G81)</f>
        <v>76</v>
      </c>
    </row>
    <row r="82" spans="1:8" ht="15" customHeight="1" x14ac:dyDescent="0.25">
      <c r="A82" s="9">
        <v>77</v>
      </c>
      <c r="B82" s="10" t="s">
        <v>3</v>
      </c>
      <c r="C82" s="338" t="s">
        <v>27</v>
      </c>
      <c r="D82" s="255">
        <v>6</v>
      </c>
      <c r="E82" s="228">
        <v>38</v>
      </c>
      <c r="F82" s="415">
        <v>49.6</v>
      </c>
      <c r="G82" s="406">
        <v>77</v>
      </c>
      <c r="H82" s="136">
        <f>SUM(G82:G82)</f>
        <v>77</v>
      </c>
    </row>
    <row r="83" spans="1:8" ht="15" customHeight="1" x14ac:dyDescent="0.25">
      <c r="A83" s="9">
        <v>78</v>
      </c>
      <c r="B83" s="14" t="s">
        <v>1</v>
      </c>
      <c r="C83" s="198" t="s">
        <v>138</v>
      </c>
      <c r="D83" s="256">
        <v>3</v>
      </c>
      <c r="E83" s="226">
        <v>38</v>
      </c>
      <c r="F83" s="416">
        <v>49.6</v>
      </c>
      <c r="G83" s="410">
        <v>78</v>
      </c>
      <c r="H83" s="138">
        <f>SUM(G83:G83)</f>
        <v>78</v>
      </c>
    </row>
    <row r="84" spans="1:8" ht="15" customHeight="1" x14ac:dyDescent="0.25">
      <c r="A84" s="9">
        <v>79</v>
      </c>
      <c r="B84" s="14" t="s">
        <v>6</v>
      </c>
      <c r="C84" s="198" t="s">
        <v>143</v>
      </c>
      <c r="D84" s="256">
        <v>6</v>
      </c>
      <c r="E84" s="226">
        <v>37.333333333333336</v>
      </c>
      <c r="F84" s="416">
        <v>49.6</v>
      </c>
      <c r="G84" s="406">
        <v>79</v>
      </c>
      <c r="H84" s="136">
        <f>SUM(G84:G84)</f>
        <v>79</v>
      </c>
    </row>
    <row r="85" spans="1:8" ht="15" customHeight="1" thickBot="1" x14ac:dyDescent="0.3">
      <c r="A85" s="53">
        <v>80</v>
      </c>
      <c r="B85" s="80" t="s">
        <v>1</v>
      </c>
      <c r="C85" s="340" t="s">
        <v>134</v>
      </c>
      <c r="D85" s="344">
        <v>9</v>
      </c>
      <c r="E85" s="430">
        <v>37.1</v>
      </c>
      <c r="F85" s="427">
        <v>49.6</v>
      </c>
      <c r="G85" s="412">
        <v>80</v>
      </c>
      <c r="H85" s="141">
        <f>SUM(G85:G85)</f>
        <v>80</v>
      </c>
    </row>
    <row r="86" spans="1:8" ht="15" customHeight="1" x14ac:dyDescent="0.25">
      <c r="A86" s="6">
        <v>81</v>
      </c>
      <c r="B86" s="11" t="s">
        <v>4</v>
      </c>
      <c r="C86" s="196" t="s">
        <v>58</v>
      </c>
      <c r="D86" s="325">
        <v>5</v>
      </c>
      <c r="E86" s="307">
        <v>37</v>
      </c>
      <c r="F86" s="420">
        <v>49.6</v>
      </c>
      <c r="G86" s="405">
        <v>81</v>
      </c>
      <c r="H86" s="135">
        <f>SUM(G86:G86)</f>
        <v>81</v>
      </c>
    </row>
    <row r="87" spans="1:8" ht="15" customHeight="1" x14ac:dyDescent="0.25">
      <c r="A87" s="9">
        <v>82</v>
      </c>
      <c r="B87" s="14" t="s">
        <v>1</v>
      </c>
      <c r="C87" s="205" t="s">
        <v>18</v>
      </c>
      <c r="D87" s="332">
        <v>6</v>
      </c>
      <c r="E87" s="242">
        <v>37</v>
      </c>
      <c r="F87" s="428">
        <v>49.6</v>
      </c>
      <c r="G87" s="406">
        <v>82</v>
      </c>
      <c r="H87" s="136">
        <f>SUM(G87:G87)</f>
        <v>82</v>
      </c>
    </row>
    <row r="88" spans="1:8" ht="15" customHeight="1" x14ac:dyDescent="0.25">
      <c r="A88" s="9">
        <v>83</v>
      </c>
      <c r="B88" s="14" t="s">
        <v>1</v>
      </c>
      <c r="C88" s="198" t="s">
        <v>133</v>
      </c>
      <c r="D88" s="327">
        <v>7</v>
      </c>
      <c r="E88" s="234">
        <v>37</v>
      </c>
      <c r="F88" s="416">
        <v>49.6</v>
      </c>
      <c r="G88" s="406">
        <v>83</v>
      </c>
      <c r="H88" s="136">
        <f>SUM(G88:G88)</f>
        <v>83</v>
      </c>
    </row>
    <row r="89" spans="1:8" ht="15" customHeight="1" x14ac:dyDescent="0.25">
      <c r="A89" s="9">
        <v>84</v>
      </c>
      <c r="B89" s="14" t="s">
        <v>0</v>
      </c>
      <c r="C89" s="202" t="s">
        <v>121</v>
      </c>
      <c r="D89" s="342">
        <v>10</v>
      </c>
      <c r="E89" s="241">
        <v>36.700000000000003</v>
      </c>
      <c r="F89" s="421">
        <v>49.6</v>
      </c>
      <c r="G89" s="406">
        <v>84</v>
      </c>
      <c r="H89" s="136">
        <f>SUM(G89:G89)</f>
        <v>84</v>
      </c>
    </row>
    <row r="90" spans="1:8" ht="15" customHeight="1" x14ac:dyDescent="0.25">
      <c r="A90" s="9">
        <v>85</v>
      </c>
      <c r="B90" s="14" t="s">
        <v>3</v>
      </c>
      <c r="C90" s="198" t="s">
        <v>29</v>
      </c>
      <c r="D90" s="327">
        <v>8</v>
      </c>
      <c r="E90" s="234">
        <v>36.4</v>
      </c>
      <c r="F90" s="416">
        <v>49.6</v>
      </c>
      <c r="G90" s="406">
        <v>85</v>
      </c>
      <c r="H90" s="136">
        <f>SUM(G90:G90)</f>
        <v>85</v>
      </c>
    </row>
    <row r="91" spans="1:8" ht="15" customHeight="1" x14ac:dyDescent="0.25">
      <c r="A91" s="9">
        <v>86</v>
      </c>
      <c r="B91" s="14" t="s">
        <v>1</v>
      </c>
      <c r="C91" s="198" t="s">
        <v>16</v>
      </c>
      <c r="D91" s="327">
        <v>4</v>
      </c>
      <c r="E91" s="234">
        <v>35.799999999999997</v>
      </c>
      <c r="F91" s="416">
        <v>49.6</v>
      </c>
      <c r="G91" s="406">
        <v>86</v>
      </c>
      <c r="H91" s="136">
        <f>SUM(G91:G91)</f>
        <v>86</v>
      </c>
    </row>
    <row r="92" spans="1:8" ht="15" customHeight="1" x14ac:dyDescent="0.25">
      <c r="A92" s="9">
        <v>87</v>
      </c>
      <c r="B92" s="14" t="s">
        <v>5</v>
      </c>
      <c r="C92" s="199" t="s">
        <v>46</v>
      </c>
      <c r="D92" s="330">
        <v>4</v>
      </c>
      <c r="E92" s="237">
        <v>35.299999999999997</v>
      </c>
      <c r="F92" s="418">
        <v>49.6</v>
      </c>
      <c r="G92" s="410">
        <v>87</v>
      </c>
      <c r="H92" s="138">
        <f>SUM(G92:G92)</f>
        <v>87</v>
      </c>
    </row>
    <row r="93" spans="1:8" ht="15" customHeight="1" x14ac:dyDescent="0.25">
      <c r="A93" s="9">
        <v>88</v>
      </c>
      <c r="B93" s="14" t="s">
        <v>4</v>
      </c>
      <c r="C93" s="198" t="s">
        <v>34</v>
      </c>
      <c r="D93" s="327">
        <v>3</v>
      </c>
      <c r="E93" s="234">
        <v>35.299999999999997</v>
      </c>
      <c r="F93" s="416">
        <v>49.6</v>
      </c>
      <c r="G93" s="406">
        <v>88</v>
      </c>
      <c r="H93" s="136">
        <f>SUM(G93:G93)</f>
        <v>88</v>
      </c>
    </row>
    <row r="94" spans="1:8" ht="15" customHeight="1" x14ac:dyDescent="0.25">
      <c r="A94" s="9">
        <v>89</v>
      </c>
      <c r="B94" s="10" t="s">
        <v>2</v>
      </c>
      <c r="C94" s="338" t="s">
        <v>20</v>
      </c>
      <c r="D94" s="326">
        <v>8</v>
      </c>
      <c r="E94" s="289">
        <v>35.299999999999997</v>
      </c>
      <c r="F94" s="415">
        <v>49.6</v>
      </c>
      <c r="G94" s="409">
        <v>89</v>
      </c>
      <c r="H94" s="140">
        <f>SUM(G94:G94)</f>
        <v>89</v>
      </c>
    </row>
    <row r="95" spans="1:8" ht="15" customHeight="1" thickBot="1" x14ac:dyDescent="0.3">
      <c r="A95" s="53">
        <v>90</v>
      </c>
      <c r="B95" s="17" t="s">
        <v>0</v>
      </c>
      <c r="C95" s="203" t="s">
        <v>9</v>
      </c>
      <c r="D95" s="331">
        <v>2</v>
      </c>
      <c r="E95" s="309">
        <v>35</v>
      </c>
      <c r="F95" s="424">
        <v>49.6</v>
      </c>
      <c r="G95" s="411">
        <v>90</v>
      </c>
      <c r="H95" s="139">
        <f>SUM(G95:G95)</f>
        <v>90</v>
      </c>
    </row>
    <row r="96" spans="1:8" ht="15" customHeight="1" x14ac:dyDescent="0.25">
      <c r="A96" s="6">
        <v>91</v>
      </c>
      <c r="B96" s="11" t="s">
        <v>0</v>
      </c>
      <c r="C96" s="336" t="s">
        <v>78</v>
      </c>
      <c r="D96" s="325">
        <v>7</v>
      </c>
      <c r="E96" s="307">
        <v>34.714285714285715</v>
      </c>
      <c r="F96" s="420">
        <v>49.6</v>
      </c>
      <c r="G96" s="405">
        <v>91</v>
      </c>
      <c r="H96" s="135">
        <f>SUM(G96:G96)</f>
        <v>91</v>
      </c>
    </row>
    <row r="97" spans="1:8" ht="15" customHeight="1" x14ac:dyDescent="0.25">
      <c r="A97" s="9">
        <v>92</v>
      </c>
      <c r="B97" s="14" t="s">
        <v>1</v>
      </c>
      <c r="C97" s="198" t="s">
        <v>137</v>
      </c>
      <c r="D97" s="327">
        <v>15</v>
      </c>
      <c r="E97" s="234">
        <v>34.6</v>
      </c>
      <c r="F97" s="416">
        <v>49.6</v>
      </c>
      <c r="G97" s="406">
        <v>92</v>
      </c>
      <c r="H97" s="136">
        <f>SUM(G97:G97)</f>
        <v>92</v>
      </c>
    </row>
    <row r="98" spans="1:8" ht="15" customHeight="1" x14ac:dyDescent="0.25">
      <c r="A98" s="9">
        <v>93</v>
      </c>
      <c r="B98" s="14" t="s">
        <v>1</v>
      </c>
      <c r="C98" s="333" t="s">
        <v>135</v>
      </c>
      <c r="D98" s="327">
        <v>9</v>
      </c>
      <c r="E98" s="234">
        <v>34.5</v>
      </c>
      <c r="F98" s="416">
        <v>49.6</v>
      </c>
      <c r="G98" s="406">
        <v>93</v>
      </c>
      <c r="H98" s="136">
        <f>SUM(G98:G98)</f>
        <v>93</v>
      </c>
    </row>
    <row r="99" spans="1:8" ht="15" customHeight="1" x14ac:dyDescent="0.25">
      <c r="A99" s="9">
        <v>94</v>
      </c>
      <c r="B99" s="14" t="s">
        <v>4</v>
      </c>
      <c r="C99" s="198" t="s">
        <v>31</v>
      </c>
      <c r="D99" s="327">
        <v>9</v>
      </c>
      <c r="E99" s="234">
        <v>34</v>
      </c>
      <c r="F99" s="416">
        <v>49.6</v>
      </c>
      <c r="G99" s="406">
        <v>94</v>
      </c>
      <c r="H99" s="136">
        <f>SUM(G99:G99)</f>
        <v>94</v>
      </c>
    </row>
    <row r="100" spans="1:8" ht="15" customHeight="1" x14ac:dyDescent="0.25">
      <c r="A100" s="9">
        <v>95</v>
      </c>
      <c r="B100" s="14" t="s">
        <v>1</v>
      </c>
      <c r="C100" s="198" t="s">
        <v>141</v>
      </c>
      <c r="D100" s="327">
        <v>10</v>
      </c>
      <c r="E100" s="234">
        <v>33.200000000000003</v>
      </c>
      <c r="F100" s="416">
        <v>49.6</v>
      </c>
      <c r="G100" s="406">
        <v>95</v>
      </c>
      <c r="H100" s="136">
        <f>SUM(G100:G100)</f>
        <v>95</v>
      </c>
    </row>
    <row r="101" spans="1:8" ht="15" customHeight="1" x14ac:dyDescent="0.25">
      <c r="A101" s="9">
        <v>96</v>
      </c>
      <c r="B101" s="10" t="s">
        <v>4</v>
      </c>
      <c r="C101" s="197" t="s">
        <v>127</v>
      </c>
      <c r="D101" s="326">
        <v>5</v>
      </c>
      <c r="E101" s="289">
        <v>31</v>
      </c>
      <c r="F101" s="415">
        <v>49.6</v>
      </c>
      <c r="G101" s="406">
        <v>96</v>
      </c>
      <c r="H101" s="136">
        <f>SUM(G101:G101)</f>
        <v>96</v>
      </c>
    </row>
    <row r="102" spans="1:8" ht="15" customHeight="1" x14ac:dyDescent="0.25">
      <c r="A102" s="9">
        <v>97</v>
      </c>
      <c r="B102" s="14" t="s">
        <v>2</v>
      </c>
      <c r="C102" s="198" t="s">
        <v>118</v>
      </c>
      <c r="D102" s="327">
        <v>2</v>
      </c>
      <c r="E102" s="234">
        <v>29</v>
      </c>
      <c r="F102" s="416">
        <v>49.6</v>
      </c>
      <c r="G102" s="410">
        <v>97</v>
      </c>
      <c r="H102" s="138">
        <f>SUM(G102:G102)</f>
        <v>97</v>
      </c>
    </row>
    <row r="103" spans="1:8" ht="15" customHeight="1" x14ac:dyDescent="0.25">
      <c r="A103" s="9">
        <v>98</v>
      </c>
      <c r="B103" s="36" t="s">
        <v>1</v>
      </c>
      <c r="C103" s="337" t="s">
        <v>136</v>
      </c>
      <c r="D103" s="343">
        <v>7</v>
      </c>
      <c r="E103" s="235">
        <v>27</v>
      </c>
      <c r="F103" s="429">
        <v>49.6</v>
      </c>
      <c r="G103" s="406">
        <v>98</v>
      </c>
      <c r="H103" s="136">
        <f>SUM(G103:G103)</f>
        <v>98</v>
      </c>
    </row>
    <row r="104" spans="1:8" ht="15" customHeight="1" x14ac:dyDescent="0.25">
      <c r="A104" s="9">
        <v>99</v>
      </c>
      <c r="B104" s="10" t="s">
        <v>3</v>
      </c>
      <c r="C104" s="338" t="s">
        <v>26</v>
      </c>
      <c r="D104" s="326">
        <v>3</v>
      </c>
      <c r="E104" s="289">
        <v>26</v>
      </c>
      <c r="F104" s="415">
        <v>49.6</v>
      </c>
      <c r="G104" s="409">
        <v>99</v>
      </c>
      <c r="H104" s="140">
        <f>SUM(G104:G104)</f>
        <v>99</v>
      </c>
    </row>
    <row r="105" spans="1:8" ht="15" customHeight="1" x14ac:dyDescent="0.25">
      <c r="A105" s="7">
        <v>100</v>
      </c>
      <c r="B105" s="14" t="s">
        <v>4</v>
      </c>
      <c r="C105" s="198" t="s">
        <v>36</v>
      </c>
      <c r="D105" s="256">
        <v>2</v>
      </c>
      <c r="E105" s="226">
        <v>25.5</v>
      </c>
      <c r="F105" s="416">
        <v>49.6</v>
      </c>
      <c r="G105" s="406">
        <v>100</v>
      </c>
      <c r="H105" s="136">
        <f>SUM(G105:G105)</f>
        <v>100</v>
      </c>
    </row>
    <row r="106" spans="1:8" ht="15" customHeight="1" thickBot="1" x14ac:dyDescent="0.3">
      <c r="A106" s="53">
        <v>101</v>
      </c>
      <c r="B106" s="80" t="s">
        <v>3</v>
      </c>
      <c r="C106" s="200" t="s">
        <v>61</v>
      </c>
      <c r="D106" s="257">
        <v>1</v>
      </c>
      <c r="E106" s="348">
        <v>7</v>
      </c>
      <c r="F106" s="419">
        <v>49.6</v>
      </c>
      <c r="G106" s="408">
        <v>101</v>
      </c>
      <c r="H106" s="142">
        <f>SUM(G106:G106)</f>
        <v>101</v>
      </c>
    </row>
    <row r="107" spans="1:8" x14ac:dyDescent="0.2">
      <c r="C107" s="127" t="s">
        <v>84</v>
      </c>
      <c r="D107" s="127"/>
      <c r="E107" s="129">
        <f>AVERAGE(E6:E106)</f>
        <v>46.447237604038015</v>
      </c>
      <c r="F107" s="127"/>
    </row>
    <row r="108" spans="1:8" x14ac:dyDescent="0.2">
      <c r="C108" s="128" t="s">
        <v>85</v>
      </c>
      <c r="D108" s="128"/>
      <c r="E108" s="414">
        <v>49.6</v>
      </c>
      <c r="F108" s="128"/>
    </row>
  </sheetData>
  <mergeCells count="6">
    <mergeCell ref="B2:C2"/>
    <mergeCell ref="H4:H5"/>
    <mergeCell ref="D4:F4"/>
    <mergeCell ref="A4:A5"/>
    <mergeCell ref="B4:B5"/>
    <mergeCell ref="C4:C5"/>
  </mergeCells>
  <conditionalFormatting sqref="E6:E108">
    <cfRule type="containsBlanks" dxfId="20" priority="1">
      <formula>LEN(TRIM(E6))=0</formula>
    </cfRule>
    <cfRule type="cellIs" dxfId="19" priority="2" operator="lessThan">
      <formula>50</formula>
    </cfRule>
    <cfRule type="cellIs" dxfId="18" priority="3" operator="equal">
      <formula>50</formula>
    </cfRule>
    <cfRule type="cellIs" dxfId="17" priority="4" operator="between">
      <formula>75</formula>
      <formula>50</formula>
    </cfRule>
    <cfRule type="cellIs" dxfId="16" priority="5" operator="greaterThanOrEqual">
      <formula>75</formula>
    </cfRule>
  </conditionalFormatting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9"/>
  <sheetViews>
    <sheetView zoomScale="90" zoomScaleNormal="90" workbookViewId="0">
      <pane xSplit="5" ySplit="6" topLeftCell="F7" activePane="bottomRight" state="frozen"/>
      <selection pane="topRight" activeCell="F1" sqref="F1"/>
      <selection pane="bottomLeft" activeCell="A7" sqref="A7"/>
      <selection pane="bottomRight" activeCell="C5" sqref="C5"/>
    </sheetView>
  </sheetViews>
  <sheetFormatPr defaultColWidth="9.140625" defaultRowHeight="12.75" x14ac:dyDescent="0.2"/>
  <cols>
    <col min="1" max="1" width="4.7109375" style="1" customWidth="1"/>
    <col min="2" max="2" width="18.7109375" style="2" customWidth="1"/>
    <col min="3" max="3" width="31.42578125" style="2" customWidth="1"/>
    <col min="4" max="5" width="9.7109375" style="2" customWidth="1"/>
    <col min="6" max="6" width="6.7109375" style="1" customWidth="1"/>
    <col min="7" max="16384" width="9.140625" style="1"/>
  </cols>
  <sheetData>
    <row r="1" spans="1:8" ht="15" x14ac:dyDescent="0.25">
      <c r="G1" s="83"/>
      <c r="H1" s="45" t="s">
        <v>89</v>
      </c>
    </row>
    <row r="2" spans="1:8" ht="15.75" x14ac:dyDescent="0.25">
      <c r="B2" s="56"/>
      <c r="C2" s="382" t="s">
        <v>79</v>
      </c>
      <c r="D2" s="382"/>
      <c r="E2" s="31">
        <v>2022</v>
      </c>
      <c r="G2" s="107"/>
      <c r="H2" s="45" t="s">
        <v>90</v>
      </c>
    </row>
    <row r="3" spans="1:8" ht="15" x14ac:dyDescent="0.25">
      <c r="G3" s="108"/>
      <c r="H3" s="45" t="s">
        <v>91</v>
      </c>
    </row>
    <row r="4" spans="1:8" ht="15" customHeight="1" thickBot="1" x14ac:dyDescent="0.3">
      <c r="B4" s="1"/>
      <c r="C4" s="1"/>
      <c r="D4" s="1"/>
      <c r="E4" s="1"/>
      <c r="G4" s="46"/>
      <c r="H4" s="45" t="s">
        <v>92</v>
      </c>
    </row>
    <row r="5" spans="1:8" ht="30" customHeight="1" thickBot="1" x14ac:dyDescent="0.25">
      <c r="A5" s="92" t="s">
        <v>47</v>
      </c>
      <c r="B5" s="94" t="s">
        <v>48</v>
      </c>
      <c r="C5" s="94" t="s">
        <v>45</v>
      </c>
      <c r="D5" s="93" t="s">
        <v>8</v>
      </c>
      <c r="E5" s="97" t="s">
        <v>98</v>
      </c>
    </row>
    <row r="6" spans="1:8" ht="15" customHeight="1" thickBot="1" x14ac:dyDescent="0.25">
      <c r="A6" s="70"/>
      <c r="B6" s="71"/>
      <c r="C6" s="123" t="s">
        <v>99</v>
      </c>
      <c r="D6" s="124">
        <f>SUM(D7:D107)</f>
        <v>969</v>
      </c>
      <c r="E6" s="125">
        <f>AVERAGE(E7:E107)</f>
        <v>46.447237604038015</v>
      </c>
    </row>
    <row r="7" spans="1:8" ht="15" customHeight="1" x14ac:dyDescent="0.25">
      <c r="A7" s="6">
        <v>1</v>
      </c>
      <c r="B7" s="11" t="s">
        <v>6</v>
      </c>
      <c r="C7" s="319" t="s">
        <v>53</v>
      </c>
      <c r="D7" s="11">
        <v>14</v>
      </c>
      <c r="E7" s="181">
        <v>68.642857142857139</v>
      </c>
    </row>
    <row r="8" spans="1:8" ht="15" customHeight="1" x14ac:dyDescent="0.25">
      <c r="A8" s="7">
        <v>2</v>
      </c>
      <c r="B8" s="10" t="s">
        <v>6</v>
      </c>
      <c r="C8" s="322" t="s">
        <v>52</v>
      </c>
      <c r="D8" s="14">
        <v>8</v>
      </c>
      <c r="E8" s="86">
        <v>64.25</v>
      </c>
    </row>
    <row r="9" spans="1:8" ht="15" customHeight="1" x14ac:dyDescent="0.25">
      <c r="A9" s="7">
        <v>3</v>
      </c>
      <c r="B9" s="14" t="s">
        <v>2</v>
      </c>
      <c r="C9" s="29" t="s">
        <v>65</v>
      </c>
      <c r="D9" s="14">
        <v>15</v>
      </c>
      <c r="E9" s="16">
        <v>64</v>
      </c>
    </row>
    <row r="10" spans="1:8" ht="15" customHeight="1" x14ac:dyDescent="0.25">
      <c r="A10" s="7">
        <v>4</v>
      </c>
      <c r="B10" s="14" t="s">
        <v>3</v>
      </c>
      <c r="C10" s="29" t="s">
        <v>28</v>
      </c>
      <c r="D10" s="14">
        <v>7</v>
      </c>
      <c r="E10" s="16">
        <v>63.4</v>
      </c>
    </row>
    <row r="11" spans="1:8" ht="15" customHeight="1" x14ac:dyDescent="0.25">
      <c r="A11" s="7">
        <v>5</v>
      </c>
      <c r="B11" s="10" t="s">
        <v>5</v>
      </c>
      <c r="C11" s="68" t="s">
        <v>124</v>
      </c>
      <c r="D11" s="10">
        <v>5</v>
      </c>
      <c r="E11" s="20">
        <v>62.4</v>
      </c>
    </row>
    <row r="12" spans="1:8" ht="15" customHeight="1" x14ac:dyDescent="0.25">
      <c r="A12" s="7">
        <v>6</v>
      </c>
      <c r="B12" s="14" t="s">
        <v>2</v>
      </c>
      <c r="C12" s="29" t="s">
        <v>66</v>
      </c>
      <c r="D12" s="14">
        <v>5</v>
      </c>
      <c r="E12" s="16">
        <v>62</v>
      </c>
    </row>
    <row r="13" spans="1:8" ht="15" customHeight="1" x14ac:dyDescent="0.25">
      <c r="A13" s="7">
        <v>7</v>
      </c>
      <c r="B13" s="14" t="s">
        <v>1</v>
      </c>
      <c r="C13" s="29" t="s">
        <v>140</v>
      </c>
      <c r="D13" s="14">
        <v>82</v>
      </c>
      <c r="E13" s="16">
        <v>62</v>
      </c>
    </row>
    <row r="14" spans="1:8" ht="15" customHeight="1" x14ac:dyDescent="0.25">
      <c r="A14" s="7">
        <v>8</v>
      </c>
      <c r="B14" s="14" t="s">
        <v>1</v>
      </c>
      <c r="C14" s="29" t="s">
        <v>15</v>
      </c>
      <c r="D14" s="14">
        <v>5</v>
      </c>
      <c r="E14" s="16">
        <v>61.9</v>
      </c>
    </row>
    <row r="15" spans="1:8" ht="15" customHeight="1" x14ac:dyDescent="0.25">
      <c r="A15" s="7">
        <v>9</v>
      </c>
      <c r="B15" s="14" t="s">
        <v>0</v>
      </c>
      <c r="C15" s="29" t="s">
        <v>10</v>
      </c>
      <c r="D15" s="14">
        <v>5</v>
      </c>
      <c r="E15" s="16">
        <v>60.8</v>
      </c>
    </row>
    <row r="16" spans="1:8" ht="15" customHeight="1" thickBot="1" x14ac:dyDescent="0.3">
      <c r="A16" s="8">
        <v>10</v>
      </c>
      <c r="B16" s="80" t="s">
        <v>1</v>
      </c>
      <c r="C16" s="120" t="s">
        <v>109</v>
      </c>
      <c r="D16" s="80">
        <v>8</v>
      </c>
      <c r="E16" s="143">
        <v>60</v>
      </c>
    </row>
    <row r="17" spans="1:6" ht="15" customHeight="1" x14ac:dyDescent="0.25">
      <c r="A17" s="87">
        <v>11</v>
      </c>
      <c r="B17" s="11" t="s">
        <v>2</v>
      </c>
      <c r="C17" s="28" t="s">
        <v>22</v>
      </c>
      <c r="D17" s="11">
        <v>3</v>
      </c>
      <c r="E17" s="12">
        <v>59.3</v>
      </c>
    </row>
    <row r="18" spans="1:6" ht="15" customHeight="1" x14ac:dyDescent="0.25">
      <c r="A18" s="89">
        <v>12</v>
      </c>
      <c r="B18" s="323" t="s">
        <v>0</v>
      </c>
      <c r="C18" s="29" t="s">
        <v>122</v>
      </c>
      <c r="D18" s="14">
        <v>9</v>
      </c>
      <c r="E18" s="16">
        <v>59.111111111111114</v>
      </c>
    </row>
    <row r="19" spans="1:6" ht="15" customHeight="1" x14ac:dyDescent="0.25">
      <c r="A19" s="89">
        <v>13</v>
      </c>
      <c r="B19" s="14" t="s">
        <v>1</v>
      </c>
      <c r="C19" s="29" t="s">
        <v>110</v>
      </c>
      <c r="D19" s="14">
        <v>18</v>
      </c>
      <c r="E19" s="16">
        <v>59</v>
      </c>
    </row>
    <row r="20" spans="1:6" ht="15" customHeight="1" x14ac:dyDescent="0.25">
      <c r="A20" s="89">
        <v>14</v>
      </c>
      <c r="B20" s="14" t="s">
        <v>1</v>
      </c>
      <c r="C20" s="29" t="s">
        <v>119</v>
      </c>
      <c r="D20" s="14">
        <v>7</v>
      </c>
      <c r="E20" s="16">
        <v>59</v>
      </c>
    </row>
    <row r="21" spans="1:6" ht="15" customHeight="1" x14ac:dyDescent="0.25">
      <c r="A21" s="89">
        <v>15</v>
      </c>
      <c r="B21" s="14" t="s">
        <v>5</v>
      </c>
      <c r="C21" s="29" t="s">
        <v>38</v>
      </c>
      <c r="D21" s="14">
        <v>12</v>
      </c>
      <c r="E21" s="16">
        <v>57.8</v>
      </c>
    </row>
    <row r="22" spans="1:6" ht="15" customHeight="1" x14ac:dyDescent="0.25">
      <c r="A22" s="89">
        <v>16</v>
      </c>
      <c r="B22" s="367" t="s">
        <v>0</v>
      </c>
      <c r="C22" s="180" t="s">
        <v>75</v>
      </c>
      <c r="D22" s="219">
        <v>13</v>
      </c>
      <c r="E22" s="220">
        <v>57.384615384615387</v>
      </c>
    </row>
    <row r="23" spans="1:6" ht="15" customHeight="1" x14ac:dyDescent="0.25">
      <c r="A23" s="89">
        <v>17</v>
      </c>
      <c r="B23" s="14" t="s">
        <v>1</v>
      </c>
      <c r="C23" s="29" t="s">
        <v>130</v>
      </c>
      <c r="D23" s="14">
        <v>10</v>
      </c>
      <c r="E23" s="16">
        <v>57</v>
      </c>
      <c r="F23" s="183"/>
    </row>
    <row r="24" spans="1:6" ht="15" customHeight="1" x14ac:dyDescent="0.25">
      <c r="A24" s="89">
        <v>18</v>
      </c>
      <c r="B24" s="367" t="s">
        <v>4</v>
      </c>
      <c r="C24" s="29" t="s">
        <v>56</v>
      </c>
      <c r="D24" s="14">
        <v>15</v>
      </c>
      <c r="E24" s="16">
        <v>56.3</v>
      </c>
    </row>
    <row r="25" spans="1:6" ht="15" customHeight="1" x14ac:dyDescent="0.25">
      <c r="A25" s="89">
        <v>19</v>
      </c>
      <c r="B25" s="367" t="s">
        <v>3</v>
      </c>
      <c r="C25" s="29" t="s">
        <v>60</v>
      </c>
      <c r="D25" s="14">
        <v>27</v>
      </c>
      <c r="E25" s="16">
        <v>56</v>
      </c>
    </row>
    <row r="26" spans="1:6" ht="15" customHeight="1" thickBot="1" x14ac:dyDescent="0.3">
      <c r="A26" s="90">
        <v>20</v>
      </c>
      <c r="B26" s="17" t="s">
        <v>6</v>
      </c>
      <c r="C26" s="368" t="s">
        <v>54</v>
      </c>
      <c r="D26" s="17">
        <v>16</v>
      </c>
      <c r="E26" s="102">
        <v>55.375</v>
      </c>
    </row>
    <row r="27" spans="1:6" ht="15" customHeight="1" x14ac:dyDescent="0.25">
      <c r="A27" s="87">
        <v>21</v>
      </c>
      <c r="B27" s="11" t="s">
        <v>1</v>
      </c>
      <c r="C27" s="28" t="s">
        <v>108</v>
      </c>
      <c r="D27" s="11">
        <v>19</v>
      </c>
      <c r="E27" s="12">
        <v>55.1</v>
      </c>
    </row>
    <row r="28" spans="1:6" ht="15" customHeight="1" x14ac:dyDescent="0.25">
      <c r="A28" s="89">
        <v>22</v>
      </c>
      <c r="B28" s="14" t="s">
        <v>1</v>
      </c>
      <c r="C28" s="29" t="s">
        <v>111</v>
      </c>
      <c r="D28" s="14">
        <v>17</v>
      </c>
      <c r="E28" s="16">
        <v>55</v>
      </c>
    </row>
    <row r="29" spans="1:6" ht="15" customHeight="1" x14ac:dyDescent="0.25">
      <c r="A29" s="89">
        <v>23</v>
      </c>
      <c r="B29" s="14" t="s">
        <v>0</v>
      </c>
      <c r="C29" s="29" t="s">
        <v>76</v>
      </c>
      <c r="D29" s="14">
        <v>19</v>
      </c>
      <c r="E29" s="16">
        <v>54.473684210526315</v>
      </c>
    </row>
    <row r="30" spans="1:6" ht="15" customHeight="1" x14ac:dyDescent="0.25">
      <c r="A30" s="89">
        <v>24</v>
      </c>
      <c r="B30" s="14" t="s">
        <v>6</v>
      </c>
      <c r="C30" s="318" t="s">
        <v>145</v>
      </c>
      <c r="D30" s="14">
        <v>5</v>
      </c>
      <c r="E30" s="86">
        <v>53</v>
      </c>
    </row>
    <row r="31" spans="1:6" ht="15" customHeight="1" x14ac:dyDescent="0.25">
      <c r="A31" s="89">
        <v>25</v>
      </c>
      <c r="B31" s="14" t="s">
        <v>4</v>
      </c>
      <c r="C31" s="96" t="s">
        <v>57</v>
      </c>
      <c r="D31" s="14">
        <v>10</v>
      </c>
      <c r="E31" s="16">
        <v>53</v>
      </c>
    </row>
    <row r="32" spans="1:6" ht="15" customHeight="1" x14ac:dyDescent="0.25">
      <c r="A32" s="89">
        <v>26</v>
      </c>
      <c r="B32" s="14" t="s">
        <v>3</v>
      </c>
      <c r="C32" s="29" t="s">
        <v>63</v>
      </c>
      <c r="D32" s="10">
        <v>1</v>
      </c>
      <c r="E32" s="20">
        <v>53</v>
      </c>
    </row>
    <row r="33" spans="1:5" ht="15" customHeight="1" x14ac:dyDescent="0.25">
      <c r="A33" s="89">
        <v>27</v>
      </c>
      <c r="B33" s="14" t="s">
        <v>2</v>
      </c>
      <c r="C33" s="29" t="s">
        <v>71</v>
      </c>
      <c r="D33" s="10">
        <v>12</v>
      </c>
      <c r="E33" s="20">
        <v>53</v>
      </c>
    </row>
    <row r="34" spans="1:5" ht="15" customHeight="1" x14ac:dyDescent="0.25">
      <c r="A34" s="89">
        <v>28</v>
      </c>
      <c r="B34" s="14" t="s">
        <v>2</v>
      </c>
      <c r="C34" s="29" t="s">
        <v>72</v>
      </c>
      <c r="D34" s="14">
        <v>7</v>
      </c>
      <c r="E34" s="16">
        <v>52.6</v>
      </c>
    </row>
    <row r="35" spans="1:5" ht="15" customHeight="1" x14ac:dyDescent="0.25">
      <c r="A35" s="89">
        <v>29</v>
      </c>
      <c r="B35" s="14" t="s">
        <v>2</v>
      </c>
      <c r="C35" s="29" t="s">
        <v>73</v>
      </c>
      <c r="D35" s="14">
        <v>13</v>
      </c>
      <c r="E35" s="16">
        <v>52.6</v>
      </c>
    </row>
    <row r="36" spans="1:5" ht="15" customHeight="1" thickBot="1" x14ac:dyDescent="0.3">
      <c r="A36" s="90">
        <v>30</v>
      </c>
      <c r="B36" s="17" t="s">
        <v>5</v>
      </c>
      <c r="C36" s="30" t="s">
        <v>39</v>
      </c>
      <c r="D36" s="17">
        <v>7</v>
      </c>
      <c r="E36" s="18">
        <v>52.4</v>
      </c>
    </row>
    <row r="37" spans="1:5" ht="15" customHeight="1" x14ac:dyDescent="0.25">
      <c r="A37" s="87">
        <v>31</v>
      </c>
      <c r="B37" s="11" t="s">
        <v>1</v>
      </c>
      <c r="C37" s="111" t="s">
        <v>19</v>
      </c>
      <c r="D37" s="11">
        <v>2</v>
      </c>
      <c r="E37" s="12">
        <v>52</v>
      </c>
    </row>
    <row r="38" spans="1:5" ht="15" customHeight="1" x14ac:dyDescent="0.25">
      <c r="A38" s="89">
        <v>32</v>
      </c>
      <c r="B38" s="14" t="s">
        <v>1</v>
      </c>
      <c r="C38" s="29" t="s">
        <v>11</v>
      </c>
      <c r="D38" s="14">
        <v>31</v>
      </c>
      <c r="E38" s="16">
        <v>52</v>
      </c>
    </row>
    <row r="39" spans="1:5" ht="15" customHeight="1" x14ac:dyDescent="0.25">
      <c r="A39" s="89">
        <v>33</v>
      </c>
      <c r="B39" s="14" t="s">
        <v>6</v>
      </c>
      <c r="C39" s="318" t="s">
        <v>55</v>
      </c>
      <c r="D39" s="77">
        <v>5</v>
      </c>
      <c r="E39" s="16">
        <v>51.8</v>
      </c>
    </row>
    <row r="40" spans="1:5" ht="15" customHeight="1" x14ac:dyDescent="0.25">
      <c r="A40" s="89">
        <v>34</v>
      </c>
      <c r="B40" s="14" t="s">
        <v>4</v>
      </c>
      <c r="C40" s="29" t="s">
        <v>125</v>
      </c>
      <c r="D40" s="14">
        <v>12</v>
      </c>
      <c r="E40" s="16">
        <v>51.8</v>
      </c>
    </row>
    <row r="41" spans="1:5" ht="15" customHeight="1" x14ac:dyDescent="0.25">
      <c r="A41" s="89">
        <v>35</v>
      </c>
      <c r="B41" s="14" t="s">
        <v>3</v>
      </c>
      <c r="C41" s="29" t="s">
        <v>30</v>
      </c>
      <c r="D41" s="14">
        <v>8</v>
      </c>
      <c r="E41" s="16">
        <v>51.3</v>
      </c>
    </row>
    <row r="42" spans="1:5" ht="15" customHeight="1" x14ac:dyDescent="0.25">
      <c r="A42" s="89">
        <v>36</v>
      </c>
      <c r="B42" s="14" t="s">
        <v>2</v>
      </c>
      <c r="C42" s="29" t="s">
        <v>70</v>
      </c>
      <c r="D42" s="14">
        <v>6</v>
      </c>
      <c r="E42" s="16">
        <v>51.3</v>
      </c>
    </row>
    <row r="43" spans="1:5" ht="15" customHeight="1" x14ac:dyDescent="0.25">
      <c r="A43" s="89">
        <v>37</v>
      </c>
      <c r="B43" s="14" t="s">
        <v>1</v>
      </c>
      <c r="C43" s="29" t="s">
        <v>139</v>
      </c>
      <c r="D43" s="14">
        <v>9</v>
      </c>
      <c r="E43" s="16">
        <v>51.1</v>
      </c>
    </row>
    <row r="44" spans="1:5" ht="15" customHeight="1" x14ac:dyDescent="0.25">
      <c r="A44" s="89">
        <v>38</v>
      </c>
      <c r="B44" s="367" t="s">
        <v>3</v>
      </c>
      <c r="C44" s="180" t="s">
        <v>120</v>
      </c>
      <c r="D44" s="10">
        <v>4</v>
      </c>
      <c r="E44" s="20">
        <v>51</v>
      </c>
    </row>
    <row r="45" spans="1:5" ht="15" customHeight="1" x14ac:dyDescent="0.25">
      <c r="A45" s="89">
        <v>39</v>
      </c>
      <c r="B45" s="14" t="s">
        <v>3</v>
      </c>
      <c r="C45" s="110" t="s">
        <v>128</v>
      </c>
      <c r="D45" s="14">
        <v>35</v>
      </c>
      <c r="E45" s="16">
        <v>50.9</v>
      </c>
    </row>
    <row r="46" spans="1:5" ht="15" customHeight="1" thickBot="1" x14ac:dyDescent="0.3">
      <c r="A46" s="90">
        <v>40</v>
      </c>
      <c r="B46" s="17" t="s">
        <v>4</v>
      </c>
      <c r="C46" s="30" t="s">
        <v>33</v>
      </c>
      <c r="D46" s="17">
        <v>3</v>
      </c>
      <c r="E46" s="18">
        <v>50.3</v>
      </c>
    </row>
    <row r="47" spans="1:5" ht="15" customHeight="1" x14ac:dyDescent="0.25">
      <c r="A47" s="87">
        <v>41</v>
      </c>
      <c r="B47" s="11" t="s">
        <v>2</v>
      </c>
      <c r="C47" s="28" t="s">
        <v>146</v>
      </c>
      <c r="D47" s="11">
        <v>11</v>
      </c>
      <c r="E47" s="12">
        <v>50.1</v>
      </c>
    </row>
    <row r="48" spans="1:5" ht="15" customHeight="1" x14ac:dyDescent="0.25">
      <c r="A48" s="89">
        <v>42</v>
      </c>
      <c r="B48" s="14" t="s">
        <v>6</v>
      </c>
      <c r="C48" s="318" t="s">
        <v>142</v>
      </c>
      <c r="D48" s="14">
        <v>12</v>
      </c>
      <c r="E48" s="86">
        <v>50</v>
      </c>
    </row>
    <row r="49" spans="1:5" ht="15" customHeight="1" x14ac:dyDescent="0.25">
      <c r="A49" s="89">
        <v>43</v>
      </c>
      <c r="B49" s="182" t="s">
        <v>5</v>
      </c>
      <c r="C49" s="180" t="s">
        <v>37</v>
      </c>
      <c r="D49" s="14">
        <v>6</v>
      </c>
      <c r="E49" s="16">
        <v>50</v>
      </c>
    </row>
    <row r="50" spans="1:5" ht="15" customHeight="1" x14ac:dyDescent="0.25">
      <c r="A50" s="89">
        <v>44</v>
      </c>
      <c r="B50" s="14" t="s">
        <v>1</v>
      </c>
      <c r="C50" s="110" t="s">
        <v>17</v>
      </c>
      <c r="D50" s="14">
        <v>9</v>
      </c>
      <c r="E50" s="16">
        <v>50</v>
      </c>
    </row>
    <row r="51" spans="1:5" ht="15" customHeight="1" x14ac:dyDescent="0.25">
      <c r="A51" s="89">
        <v>45</v>
      </c>
      <c r="B51" s="14" t="s">
        <v>4</v>
      </c>
      <c r="C51" s="180" t="s">
        <v>32</v>
      </c>
      <c r="D51" s="14">
        <v>8</v>
      </c>
      <c r="E51" s="16">
        <v>49.6</v>
      </c>
    </row>
    <row r="52" spans="1:5" ht="15" customHeight="1" x14ac:dyDescent="0.25">
      <c r="A52" s="89">
        <v>46</v>
      </c>
      <c r="B52" s="14" t="s">
        <v>3</v>
      </c>
      <c r="C52" s="29" t="s">
        <v>62</v>
      </c>
      <c r="D52" s="14">
        <v>10</v>
      </c>
      <c r="E52" s="16">
        <v>49.5</v>
      </c>
    </row>
    <row r="53" spans="1:5" ht="15" customHeight="1" x14ac:dyDescent="0.25">
      <c r="A53" s="89">
        <v>47</v>
      </c>
      <c r="B53" s="14" t="s">
        <v>6</v>
      </c>
      <c r="C53" s="318" t="s">
        <v>144</v>
      </c>
      <c r="D53" s="14">
        <v>9</v>
      </c>
      <c r="E53" s="86">
        <v>48.444444444444443</v>
      </c>
    </row>
    <row r="54" spans="1:5" ht="15" customHeight="1" x14ac:dyDescent="0.25">
      <c r="A54" s="89">
        <v>48</v>
      </c>
      <c r="B54" s="14" t="s">
        <v>5</v>
      </c>
      <c r="C54" s="29" t="s">
        <v>40</v>
      </c>
      <c r="D54" s="14">
        <v>11</v>
      </c>
      <c r="E54" s="16">
        <v>48.1</v>
      </c>
    </row>
    <row r="55" spans="1:5" ht="15" customHeight="1" x14ac:dyDescent="0.25">
      <c r="A55" s="89">
        <v>49</v>
      </c>
      <c r="B55" s="14" t="s">
        <v>1</v>
      </c>
      <c r="C55" s="29" t="s">
        <v>13</v>
      </c>
      <c r="D55" s="14">
        <v>2</v>
      </c>
      <c r="E55" s="16">
        <v>48</v>
      </c>
    </row>
    <row r="56" spans="1:5" ht="15" customHeight="1" thickBot="1" x14ac:dyDescent="0.3">
      <c r="A56" s="90">
        <v>50</v>
      </c>
      <c r="B56" s="17" t="s">
        <v>0</v>
      </c>
      <c r="C56" s="30" t="s">
        <v>77</v>
      </c>
      <c r="D56" s="17">
        <v>12</v>
      </c>
      <c r="E56" s="18">
        <v>47.625</v>
      </c>
    </row>
    <row r="57" spans="1:5" ht="15" customHeight="1" x14ac:dyDescent="0.25">
      <c r="A57" s="88">
        <v>51</v>
      </c>
      <c r="B57" s="10" t="s">
        <v>1</v>
      </c>
      <c r="C57" s="68" t="s">
        <v>74</v>
      </c>
      <c r="D57" s="10">
        <v>12</v>
      </c>
      <c r="E57" s="20">
        <v>47.4</v>
      </c>
    </row>
    <row r="58" spans="1:5" ht="15" customHeight="1" x14ac:dyDescent="0.25">
      <c r="A58" s="89">
        <v>52</v>
      </c>
      <c r="B58" s="14" t="s">
        <v>3</v>
      </c>
      <c r="C58" s="29" t="s">
        <v>96</v>
      </c>
      <c r="D58" s="14">
        <v>7</v>
      </c>
      <c r="E58" s="16">
        <v>46.7</v>
      </c>
    </row>
    <row r="59" spans="1:5" ht="15" customHeight="1" x14ac:dyDescent="0.25">
      <c r="A59" s="89">
        <v>53</v>
      </c>
      <c r="B59" s="14" t="s">
        <v>1</v>
      </c>
      <c r="C59" s="29" t="s">
        <v>131</v>
      </c>
      <c r="D59" s="14">
        <v>10</v>
      </c>
      <c r="E59" s="16">
        <v>46.3</v>
      </c>
    </row>
    <row r="60" spans="1:5" ht="15" customHeight="1" x14ac:dyDescent="0.25">
      <c r="A60" s="89">
        <v>54</v>
      </c>
      <c r="B60" s="14" t="s">
        <v>4</v>
      </c>
      <c r="C60" s="180" t="s">
        <v>80</v>
      </c>
      <c r="D60" s="14">
        <v>4</v>
      </c>
      <c r="E60" s="16">
        <v>46</v>
      </c>
    </row>
    <row r="61" spans="1:5" ht="15" customHeight="1" x14ac:dyDescent="0.25">
      <c r="A61" s="89">
        <v>55</v>
      </c>
      <c r="B61" s="14" t="s">
        <v>2</v>
      </c>
      <c r="C61" s="29" t="s">
        <v>68</v>
      </c>
      <c r="D61" s="14">
        <v>4</v>
      </c>
      <c r="E61" s="16">
        <v>45.8</v>
      </c>
    </row>
    <row r="62" spans="1:5" ht="15" customHeight="1" x14ac:dyDescent="0.25">
      <c r="A62" s="89">
        <v>56</v>
      </c>
      <c r="B62" s="367" t="s">
        <v>4</v>
      </c>
      <c r="C62" s="96" t="s">
        <v>97</v>
      </c>
      <c r="D62" s="14">
        <v>13</v>
      </c>
      <c r="E62" s="16">
        <v>45.7</v>
      </c>
    </row>
    <row r="63" spans="1:5" ht="15" customHeight="1" x14ac:dyDescent="0.25">
      <c r="A63" s="89">
        <v>57</v>
      </c>
      <c r="B63" s="14" t="s">
        <v>5</v>
      </c>
      <c r="C63" s="29" t="s">
        <v>42</v>
      </c>
      <c r="D63" s="14">
        <v>5</v>
      </c>
      <c r="E63" s="16">
        <v>45.6</v>
      </c>
    </row>
    <row r="64" spans="1:5" ht="15" customHeight="1" x14ac:dyDescent="0.25">
      <c r="A64" s="89">
        <v>58</v>
      </c>
      <c r="B64" s="14" t="s">
        <v>1</v>
      </c>
      <c r="C64" s="29" t="s">
        <v>12</v>
      </c>
      <c r="D64" s="14">
        <v>8</v>
      </c>
      <c r="E64" s="16">
        <v>45.6</v>
      </c>
    </row>
    <row r="65" spans="1:5" ht="15" customHeight="1" x14ac:dyDescent="0.25">
      <c r="A65" s="89">
        <v>59</v>
      </c>
      <c r="B65" s="323" t="s">
        <v>3</v>
      </c>
      <c r="C65" s="180" t="s">
        <v>23</v>
      </c>
      <c r="D65" s="369">
        <v>8</v>
      </c>
      <c r="E65" s="370">
        <v>45.3</v>
      </c>
    </row>
    <row r="66" spans="1:5" ht="15" customHeight="1" thickBot="1" x14ac:dyDescent="0.3">
      <c r="A66" s="90">
        <v>60</v>
      </c>
      <c r="B66" s="17" t="s">
        <v>1</v>
      </c>
      <c r="C66" s="30" t="s">
        <v>14</v>
      </c>
      <c r="D66" s="17">
        <v>3</v>
      </c>
      <c r="E66" s="18">
        <v>44.3</v>
      </c>
    </row>
    <row r="67" spans="1:5" ht="15" customHeight="1" x14ac:dyDescent="0.25">
      <c r="A67" s="87">
        <v>61</v>
      </c>
      <c r="B67" s="11" t="s">
        <v>5</v>
      </c>
      <c r="C67" s="28" t="s">
        <v>43</v>
      </c>
      <c r="D67" s="11">
        <v>22</v>
      </c>
      <c r="E67" s="12">
        <v>44.1</v>
      </c>
    </row>
    <row r="68" spans="1:5" ht="15" customHeight="1" x14ac:dyDescent="0.25">
      <c r="A68" s="89">
        <v>62</v>
      </c>
      <c r="B68" s="182" t="s">
        <v>4</v>
      </c>
      <c r="C68" s="180" t="s">
        <v>126</v>
      </c>
      <c r="D68" s="14">
        <v>13</v>
      </c>
      <c r="E68" s="16">
        <v>44</v>
      </c>
    </row>
    <row r="69" spans="1:5" ht="15" customHeight="1" x14ac:dyDescent="0.25">
      <c r="A69" s="89">
        <v>63</v>
      </c>
      <c r="B69" s="14" t="s">
        <v>2</v>
      </c>
      <c r="C69" s="29" t="s">
        <v>67</v>
      </c>
      <c r="D69" s="14">
        <v>7</v>
      </c>
      <c r="E69" s="16">
        <v>44</v>
      </c>
    </row>
    <row r="70" spans="1:5" ht="15" customHeight="1" x14ac:dyDescent="0.25">
      <c r="A70" s="89">
        <v>64</v>
      </c>
      <c r="B70" s="14" t="s">
        <v>4</v>
      </c>
      <c r="C70" s="15" t="s">
        <v>35</v>
      </c>
      <c r="D70" s="14">
        <v>6</v>
      </c>
      <c r="E70" s="16">
        <v>43.7</v>
      </c>
    </row>
    <row r="71" spans="1:5" ht="15" customHeight="1" x14ac:dyDescent="0.25">
      <c r="A71" s="89">
        <v>65</v>
      </c>
      <c r="B71" s="14" t="s">
        <v>4</v>
      </c>
      <c r="C71" s="184" t="s">
        <v>59</v>
      </c>
      <c r="D71" s="14">
        <v>15</v>
      </c>
      <c r="E71" s="16">
        <v>43.5</v>
      </c>
    </row>
    <row r="72" spans="1:5" ht="15" customHeight="1" x14ac:dyDescent="0.25">
      <c r="A72" s="89">
        <v>66</v>
      </c>
      <c r="B72" s="14" t="s">
        <v>3</v>
      </c>
      <c r="C72" s="29" t="s">
        <v>64</v>
      </c>
      <c r="D72" s="14">
        <v>6</v>
      </c>
      <c r="E72" s="16">
        <v>43.2</v>
      </c>
    </row>
    <row r="73" spans="1:5" ht="15" customHeight="1" x14ac:dyDescent="0.25">
      <c r="A73" s="89">
        <v>67</v>
      </c>
      <c r="B73" s="14" t="s">
        <v>2</v>
      </c>
      <c r="C73" s="29" t="s">
        <v>21</v>
      </c>
      <c r="D73" s="14">
        <v>5</v>
      </c>
      <c r="E73" s="16">
        <v>41.6</v>
      </c>
    </row>
    <row r="74" spans="1:5" ht="15" customHeight="1" x14ac:dyDescent="0.25">
      <c r="A74" s="89">
        <v>68</v>
      </c>
      <c r="B74" s="14" t="s">
        <v>2</v>
      </c>
      <c r="C74" s="29" t="s">
        <v>69</v>
      </c>
      <c r="D74" s="10">
        <v>5</v>
      </c>
      <c r="E74" s="20">
        <v>41</v>
      </c>
    </row>
    <row r="75" spans="1:5" ht="15" customHeight="1" x14ac:dyDescent="0.25">
      <c r="A75" s="89">
        <v>69</v>
      </c>
      <c r="B75" s="14" t="s">
        <v>0</v>
      </c>
      <c r="C75" s="29" t="s">
        <v>117</v>
      </c>
      <c r="D75" s="10">
        <v>22</v>
      </c>
      <c r="E75" s="20">
        <v>40.416666666666664</v>
      </c>
    </row>
    <row r="76" spans="1:5" ht="15" customHeight="1" thickBot="1" x14ac:dyDescent="0.3">
      <c r="A76" s="90">
        <v>70</v>
      </c>
      <c r="B76" s="17" t="s">
        <v>3</v>
      </c>
      <c r="C76" s="30" t="s">
        <v>24</v>
      </c>
      <c r="D76" s="17">
        <v>6</v>
      </c>
      <c r="E76" s="18">
        <v>40.1</v>
      </c>
    </row>
    <row r="77" spans="1:5" ht="15" customHeight="1" x14ac:dyDescent="0.25">
      <c r="A77" s="87">
        <v>71</v>
      </c>
      <c r="B77" s="11" t="s">
        <v>1</v>
      </c>
      <c r="C77" s="111" t="s">
        <v>132</v>
      </c>
      <c r="D77" s="11">
        <v>9</v>
      </c>
      <c r="E77" s="12">
        <v>40</v>
      </c>
    </row>
    <row r="78" spans="1:5" ht="15" customHeight="1" x14ac:dyDescent="0.25">
      <c r="A78" s="89">
        <v>72</v>
      </c>
      <c r="B78" s="14" t="s">
        <v>1</v>
      </c>
      <c r="C78" s="29" t="s">
        <v>147</v>
      </c>
      <c r="D78" s="14">
        <v>12</v>
      </c>
      <c r="E78" s="16">
        <v>40</v>
      </c>
    </row>
    <row r="79" spans="1:5" ht="15" customHeight="1" x14ac:dyDescent="0.25">
      <c r="A79" s="89">
        <v>73</v>
      </c>
      <c r="B79" s="14" t="s">
        <v>5</v>
      </c>
      <c r="C79" s="29" t="s">
        <v>41</v>
      </c>
      <c r="D79" s="14">
        <v>5</v>
      </c>
      <c r="E79" s="16">
        <v>38.799999999999997</v>
      </c>
    </row>
    <row r="80" spans="1:5" ht="15" customHeight="1" x14ac:dyDescent="0.25">
      <c r="A80" s="89">
        <v>74</v>
      </c>
      <c r="B80" s="14" t="s">
        <v>5</v>
      </c>
      <c r="C80" s="29" t="s">
        <v>123</v>
      </c>
      <c r="D80" s="14">
        <v>4</v>
      </c>
      <c r="E80" s="16">
        <v>38.799999999999997</v>
      </c>
    </row>
    <row r="81" spans="1:5" ht="15" customHeight="1" x14ac:dyDescent="0.25">
      <c r="A81" s="89">
        <v>75</v>
      </c>
      <c r="B81" s="14" t="s">
        <v>3</v>
      </c>
      <c r="C81" s="29" t="s">
        <v>129</v>
      </c>
      <c r="D81" s="14">
        <v>6</v>
      </c>
      <c r="E81" s="16">
        <v>38.799999999999997</v>
      </c>
    </row>
    <row r="82" spans="1:5" ht="15" customHeight="1" x14ac:dyDescent="0.25">
      <c r="A82" s="89">
        <v>76</v>
      </c>
      <c r="B82" s="14" t="s">
        <v>3</v>
      </c>
      <c r="C82" s="29" t="s">
        <v>25</v>
      </c>
      <c r="D82" s="14">
        <v>2</v>
      </c>
      <c r="E82" s="16">
        <v>38</v>
      </c>
    </row>
    <row r="83" spans="1:5" ht="15" customHeight="1" x14ac:dyDescent="0.25">
      <c r="A83" s="89">
        <v>77</v>
      </c>
      <c r="B83" s="367" t="s">
        <v>3</v>
      </c>
      <c r="C83" s="180" t="s">
        <v>27</v>
      </c>
      <c r="D83" s="369">
        <v>6</v>
      </c>
      <c r="E83" s="370">
        <v>38</v>
      </c>
    </row>
    <row r="84" spans="1:5" ht="15" customHeight="1" x14ac:dyDescent="0.25">
      <c r="A84" s="89">
        <v>78</v>
      </c>
      <c r="B84" s="14" t="s">
        <v>1</v>
      </c>
      <c r="C84" s="29" t="s">
        <v>138</v>
      </c>
      <c r="D84" s="14">
        <v>3</v>
      </c>
      <c r="E84" s="16">
        <v>38</v>
      </c>
    </row>
    <row r="85" spans="1:5" ht="15" customHeight="1" x14ac:dyDescent="0.25">
      <c r="A85" s="89">
        <v>79</v>
      </c>
      <c r="B85" s="14" t="s">
        <v>6</v>
      </c>
      <c r="C85" s="318" t="s">
        <v>143</v>
      </c>
      <c r="D85" s="14">
        <v>6</v>
      </c>
      <c r="E85" s="86">
        <v>37.333333333333336</v>
      </c>
    </row>
    <row r="86" spans="1:5" ht="15" customHeight="1" thickBot="1" x14ac:dyDescent="0.3">
      <c r="A86" s="90">
        <v>80</v>
      </c>
      <c r="B86" s="17" t="s">
        <v>1</v>
      </c>
      <c r="C86" s="30" t="s">
        <v>134</v>
      </c>
      <c r="D86" s="17">
        <v>9</v>
      </c>
      <c r="E86" s="18">
        <v>37.1</v>
      </c>
    </row>
    <row r="87" spans="1:5" ht="15" customHeight="1" x14ac:dyDescent="0.25">
      <c r="A87" s="87">
        <v>81</v>
      </c>
      <c r="B87" s="11" t="s">
        <v>4</v>
      </c>
      <c r="C87" s="28" t="s">
        <v>58</v>
      </c>
      <c r="D87" s="11">
        <v>5</v>
      </c>
      <c r="E87" s="12">
        <v>37</v>
      </c>
    </row>
    <row r="88" spans="1:5" ht="15" customHeight="1" x14ac:dyDescent="0.25">
      <c r="A88" s="89">
        <v>82</v>
      </c>
      <c r="B88" s="14" t="s">
        <v>1</v>
      </c>
      <c r="C88" s="29" t="s">
        <v>18</v>
      </c>
      <c r="D88" s="14">
        <v>6</v>
      </c>
      <c r="E88" s="16">
        <v>37</v>
      </c>
    </row>
    <row r="89" spans="1:5" ht="15" customHeight="1" x14ac:dyDescent="0.25">
      <c r="A89" s="89">
        <v>83</v>
      </c>
      <c r="B89" s="14" t="s">
        <v>1</v>
      </c>
      <c r="C89" s="29" t="s">
        <v>133</v>
      </c>
      <c r="D89" s="14">
        <v>7</v>
      </c>
      <c r="E89" s="16">
        <v>37</v>
      </c>
    </row>
    <row r="90" spans="1:5" ht="15" customHeight="1" x14ac:dyDescent="0.25">
      <c r="A90" s="89">
        <v>84</v>
      </c>
      <c r="B90" s="14" t="s">
        <v>0</v>
      </c>
      <c r="C90" s="29" t="s">
        <v>121</v>
      </c>
      <c r="D90" s="14">
        <v>10</v>
      </c>
      <c r="E90" s="16">
        <v>36.700000000000003</v>
      </c>
    </row>
    <row r="91" spans="1:5" ht="15" customHeight="1" x14ac:dyDescent="0.25">
      <c r="A91" s="89">
        <v>85</v>
      </c>
      <c r="B91" s="14" t="s">
        <v>3</v>
      </c>
      <c r="C91" s="29" t="s">
        <v>29</v>
      </c>
      <c r="D91" s="14">
        <v>8</v>
      </c>
      <c r="E91" s="16">
        <v>36.4</v>
      </c>
    </row>
    <row r="92" spans="1:5" ht="15" customHeight="1" x14ac:dyDescent="0.25">
      <c r="A92" s="89">
        <v>86</v>
      </c>
      <c r="B92" s="14" t="s">
        <v>1</v>
      </c>
      <c r="C92" s="29" t="s">
        <v>16</v>
      </c>
      <c r="D92" s="14">
        <v>4</v>
      </c>
      <c r="E92" s="16">
        <v>35.799999999999997</v>
      </c>
    </row>
    <row r="93" spans="1:5" ht="15" customHeight="1" x14ac:dyDescent="0.25">
      <c r="A93" s="89">
        <v>87</v>
      </c>
      <c r="B93" s="182" t="s">
        <v>5</v>
      </c>
      <c r="C93" s="180" t="s">
        <v>46</v>
      </c>
      <c r="D93" s="14">
        <v>4</v>
      </c>
      <c r="E93" s="16">
        <v>35.299999999999997</v>
      </c>
    </row>
    <row r="94" spans="1:5" ht="15" customHeight="1" x14ac:dyDescent="0.25">
      <c r="A94" s="89">
        <v>88</v>
      </c>
      <c r="B94" s="14" t="s">
        <v>4</v>
      </c>
      <c r="C94" s="29" t="s">
        <v>34</v>
      </c>
      <c r="D94" s="14">
        <v>3</v>
      </c>
      <c r="E94" s="16">
        <v>35.299999999999997</v>
      </c>
    </row>
    <row r="95" spans="1:5" ht="15" customHeight="1" x14ac:dyDescent="0.25">
      <c r="A95" s="89">
        <v>89</v>
      </c>
      <c r="B95" s="14" t="s">
        <v>2</v>
      </c>
      <c r="C95" s="29" t="s">
        <v>20</v>
      </c>
      <c r="D95" s="14">
        <v>8</v>
      </c>
      <c r="E95" s="16">
        <v>35.299999999999997</v>
      </c>
    </row>
    <row r="96" spans="1:5" ht="15" customHeight="1" thickBot="1" x14ac:dyDescent="0.3">
      <c r="A96" s="90">
        <v>90</v>
      </c>
      <c r="B96" s="17" t="s">
        <v>0</v>
      </c>
      <c r="C96" s="30" t="s">
        <v>9</v>
      </c>
      <c r="D96" s="17">
        <v>2</v>
      </c>
      <c r="E96" s="18">
        <v>35</v>
      </c>
    </row>
    <row r="97" spans="1:5" ht="15" customHeight="1" x14ac:dyDescent="0.25">
      <c r="A97" s="87">
        <v>91</v>
      </c>
      <c r="B97" s="11" t="s">
        <v>0</v>
      </c>
      <c r="C97" s="28" t="s">
        <v>78</v>
      </c>
      <c r="D97" s="11">
        <v>7</v>
      </c>
      <c r="E97" s="12">
        <v>34.714285714285715</v>
      </c>
    </row>
    <row r="98" spans="1:5" ht="15" customHeight="1" x14ac:dyDescent="0.25">
      <c r="A98" s="89">
        <v>92</v>
      </c>
      <c r="B98" s="14" t="s">
        <v>1</v>
      </c>
      <c r="C98" s="29" t="s">
        <v>137</v>
      </c>
      <c r="D98" s="14">
        <v>15</v>
      </c>
      <c r="E98" s="16">
        <v>34.6</v>
      </c>
    </row>
    <row r="99" spans="1:5" ht="15" customHeight="1" x14ac:dyDescent="0.25">
      <c r="A99" s="89">
        <v>93</v>
      </c>
      <c r="B99" s="14" t="s">
        <v>1</v>
      </c>
      <c r="C99" s="29" t="s">
        <v>135</v>
      </c>
      <c r="D99" s="14">
        <v>9</v>
      </c>
      <c r="E99" s="16">
        <v>34.5</v>
      </c>
    </row>
    <row r="100" spans="1:5" ht="15" customHeight="1" x14ac:dyDescent="0.25">
      <c r="A100" s="89">
        <v>94</v>
      </c>
      <c r="B100" s="14" t="s">
        <v>4</v>
      </c>
      <c r="C100" s="15" t="s">
        <v>31</v>
      </c>
      <c r="D100" s="14">
        <v>9</v>
      </c>
      <c r="E100" s="16">
        <v>34</v>
      </c>
    </row>
    <row r="101" spans="1:5" ht="15" customHeight="1" x14ac:dyDescent="0.25">
      <c r="A101" s="88">
        <v>95</v>
      </c>
      <c r="B101" s="10" t="s">
        <v>1</v>
      </c>
      <c r="C101" s="112" t="s">
        <v>141</v>
      </c>
      <c r="D101" s="10">
        <v>10</v>
      </c>
      <c r="E101" s="20">
        <v>33.200000000000003</v>
      </c>
    </row>
    <row r="102" spans="1:5" ht="15" customHeight="1" x14ac:dyDescent="0.25">
      <c r="A102" s="89">
        <v>96</v>
      </c>
      <c r="B102" s="14" t="s">
        <v>4</v>
      </c>
      <c r="C102" s="64" t="s">
        <v>127</v>
      </c>
      <c r="D102" s="14">
        <v>5</v>
      </c>
      <c r="E102" s="16">
        <v>31</v>
      </c>
    </row>
    <row r="103" spans="1:5" ht="15" customHeight="1" x14ac:dyDescent="0.25">
      <c r="A103" s="89">
        <v>97</v>
      </c>
      <c r="B103" s="14" t="s">
        <v>2</v>
      </c>
      <c r="C103" s="96" t="s">
        <v>118</v>
      </c>
      <c r="D103" s="14">
        <v>2</v>
      </c>
      <c r="E103" s="16">
        <v>29</v>
      </c>
    </row>
    <row r="104" spans="1:5" ht="15" customHeight="1" x14ac:dyDescent="0.25">
      <c r="A104" s="89">
        <v>98</v>
      </c>
      <c r="B104" s="14" t="s">
        <v>1</v>
      </c>
      <c r="C104" s="29" t="s">
        <v>136</v>
      </c>
      <c r="D104" s="14">
        <v>7</v>
      </c>
      <c r="E104" s="16">
        <v>27</v>
      </c>
    </row>
    <row r="105" spans="1:5" ht="15" customHeight="1" x14ac:dyDescent="0.25">
      <c r="A105" s="89">
        <v>99</v>
      </c>
      <c r="B105" s="14" t="s">
        <v>3</v>
      </c>
      <c r="C105" s="29" t="s">
        <v>26</v>
      </c>
      <c r="D105" s="14">
        <v>3</v>
      </c>
      <c r="E105" s="16">
        <v>26</v>
      </c>
    </row>
    <row r="106" spans="1:5" ht="15" customHeight="1" x14ac:dyDescent="0.25">
      <c r="A106" s="91">
        <v>100</v>
      </c>
      <c r="B106" s="23" t="s">
        <v>4</v>
      </c>
      <c r="C106" s="65" t="s">
        <v>36</v>
      </c>
      <c r="D106" s="23">
        <v>2</v>
      </c>
      <c r="E106" s="24">
        <v>25.5</v>
      </c>
    </row>
    <row r="107" spans="1:5" ht="15" customHeight="1" thickBot="1" x14ac:dyDescent="0.3">
      <c r="A107" s="90">
        <v>101</v>
      </c>
      <c r="B107" s="17" t="s">
        <v>3</v>
      </c>
      <c r="C107" s="30" t="s">
        <v>61</v>
      </c>
      <c r="D107" s="17">
        <v>1</v>
      </c>
      <c r="E107" s="18">
        <v>7</v>
      </c>
    </row>
    <row r="108" spans="1:5" ht="15" customHeight="1" x14ac:dyDescent="0.25">
      <c r="D108" s="99" t="s">
        <v>84</v>
      </c>
      <c r="E108" s="84">
        <f>AVERAGE(E7:E107)</f>
        <v>46.447237604038015</v>
      </c>
    </row>
    <row r="109" spans="1:5" ht="15" x14ac:dyDescent="0.25">
      <c r="D109" s="95" t="s">
        <v>49</v>
      </c>
      <c r="E109" s="366">
        <v>49.6</v>
      </c>
    </row>
  </sheetData>
  <mergeCells count="1">
    <mergeCell ref="C2:D2"/>
  </mergeCells>
  <conditionalFormatting sqref="E6:E109">
    <cfRule type="cellIs" dxfId="15" priority="1" stopIfTrue="1" operator="lessThan">
      <formula>50</formula>
    </cfRule>
    <cfRule type="cellIs" dxfId="14" priority="523" stopIfTrue="1" operator="between">
      <formula>50</formula>
      <formula>50.004</formula>
    </cfRule>
    <cfRule type="cellIs" dxfId="13" priority="524" stopIfTrue="1" operator="between">
      <formula>74.99</formula>
      <formula>50</formula>
    </cfRule>
    <cfRule type="cellIs" dxfId="12" priority="525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9"/>
  <sheetViews>
    <sheetView zoomScale="90" zoomScaleNormal="90" workbookViewId="0">
      <pane xSplit="3" ySplit="6" topLeftCell="D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ColWidth="9.140625" defaultRowHeight="12.75" x14ac:dyDescent="0.2"/>
  <cols>
    <col min="1" max="1" width="4.7109375" style="1" customWidth="1"/>
    <col min="2" max="2" width="10.7109375" style="2" customWidth="1"/>
    <col min="3" max="3" width="31.7109375" style="2" customWidth="1"/>
    <col min="4" max="10" width="8.7109375" style="2" customWidth="1"/>
    <col min="11" max="11" width="6.7109375" style="1" customWidth="1"/>
    <col min="12" max="16384" width="9.140625" style="1"/>
  </cols>
  <sheetData>
    <row r="1" spans="1:13" ht="15" x14ac:dyDescent="0.25">
      <c r="L1" s="83"/>
      <c r="M1" s="45" t="s">
        <v>89</v>
      </c>
    </row>
    <row r="2" spans="1:13" ht="15.75" x14ac:dyDescent="0.25">
      <c r="C2" s="382" t="s">
        <v>79</v>
      </c>
      <c r="D2" s="382"/>
      <c r="E2" s="57"/>
      <c r="F2" s="57"/>
      <c r="G2" s="57"/>
      <c r="J2" s="31">
        <v>2021</v>
      </c>
      <c r="L2" s="107"/>
      <c r="M2" s="45" t="s">
        <v>90</v>
      </c>
    </row>
    <row r="3" spans="1:13" ht="15.75" thickBot="1" x14ac:dyDescent="0.3">
      <c r="L3" s="108"/>
      <c r="M3" s="45" t="s">
        <v>91</v>
      </c>
    </row>
    <row r="4" spans="1:13" ht="15" customHeight="1" x14ac:dyDescent="0.25">
      <c r="A4" s="373" t="s">
        <v>47</v>
      </c>
      <c r="B4" s="395" t="s">
        <v>50</v>
      </c>
      <c r="C4" s="395" t="s">
        <v>45</v>
      </c>
      <c r="D4" s="397" t="s">
        <v>8</v>
      </c>
      <c r="E4" s="399" t="s">
        <v>116</v>
      </c>
      <c r="F4" s="400"/>
      <c r="G4" s="400"/>
      <c r="H4" s="400"/>
      <c r="I4" s="401"/>
      <c r="J4" s="371" t="s">
        <v>98</v>
      </c>
      <c r="L4" s="46"/>
      <c r="M4" s="45" t="s">
        <v>92</v>
      </c>
    </row>
    <row r="5" spans="1:13" ht="28.5" customHeight="1" thickBot="1" x14ac:dyDescent="0.25">
      <c r="A5" s="374"/>
      <c r="B5" s="396" t="s">
        <v>51</v>
      </c>
      <c r="C5" s="396"/>
      <c r="D5" s="398"/>
      <c r="E5" s="178" t="s">
        <v>44</v>
      </c>
      <c r="F5" s="178" t="s">
        <v>114</v>
      </c>
      <c r="G5" s="178" t="s">
        <v>115</v>
      </c>
      <c r="H5" s="179" t="s">
        <v>7</v>
      </c>
      <c r="I5" s="179">
        <v>100</v>
      </c>
      <c r="J5" s="372"/>
    </row>
    <row r="6" spans="1:13" ht="15" customHeight="1" thickBot="1" x14ac:dyDescent="0.25">
      <c r="A6" s="54"/>
      <c r="B6" s="55"/>
      <c r="C6" s="72" t="s">
        <v>99</v>
      </c>
      <c r="D6" s="73">
        <f t="shared" ref="D6:I6" si="0">D7+D16+D27+D43+D61+D76+D105</f>
        <v>969</v>
      </c>
      <c r="E6" s="72">
        <f t="shared" si="0"/>
        <v>196</v>
      </c>
      <c r="F6" s="72">
        <f t="shared" si="0"/>
        <v>640</v>
      </c>
      <c r="G6" s="72">
        <f t="shared" si="0"/>
        <v>97</v>
      </c>
      <c r="H6" s="73">
        <f t="shared" si="0"/>
        <v>36</v>
      </c>
      <c r="I6" s="73">
        <f t="shared" si="0"/>
        <v>0</v>
      </c>
      <c r="J6" s="361">
        <v>49.6</v>
      </c>
    </row>
    <row r="7" spans="1:13" ht="15" customHeight="1" thickBot="1" x14ac:dyDescent="0.25">
      <c r="A7" s="70"/>
      <c r="B7" s="71"/>
      <c r="C7" s="78" t="s">
        <v>100</v>
      </c>
      <c r="D7" s="79">
        <f t="shared" ref="D7:I7" si="1">SUM(D8:D15)</f>
        <v>75</v>
      </c>
      <c r="E7" s="78">
        <f t="shared" si="1"/>
        <v>8</v>
      </c>
      <c r="F7" s="78">
        <f t="shared" si="1"/>
        <v>53</v>
      </c>
      <c r="G7" s="78">
        <f t="shared" si="1"/>
        <v>6</v>
      </c>
      <c r="H7" s="79">
        <f t="shared" si="1"/>
        <v>8</v>
      </c>
      <c r="I7" s="79">
        <f t="shared" si="1"/>
        <v>0</v>
      </c>
      <c r="J7" s="81">
        <f>AVERAGE(J8:J15)</f>
        <v>53.605704365079369</v>
      </c>
    </row>
    <row r="8" spans="1:13" ht="15" customHeight="1" x14ac:dyDescent="0.25">
      <c r="A8" s="13">
        <v>1</v>
      </c>
      <c r="B8" s="59">
        <v>10002</v>
      </c>
      <c r="C8" s="318" t="s">
        <v>142</v>
      </c>
      <c r="D8" s="14">
        <v>12</v>
      </c>
      <c r="E8" s="14">
        <v>3</v>
      </c>
      <c r="F8" s="14">
        <v>8</v>
      </c>
      <c r="G8" s="14"/>
      <c r="H8" s="14">
        <v>1</v>
      </c>
      <c r="I8" s="14"/>
      <c r="J8" s="86">
        <v>50</v>
      </c>
    </row>
    <row r="9" spans="1:13" ht="15" customHeight="1" x14ac:dyDescent="0.25">
      <c r="A9" s="13">
        <v>2</v>
      </c>
      <c r="B9" s="59">
        <v>10090</v>
      </c>
      <c r="C9" s="318" t="s">
        <v>54</v>
      </c>
      <c r="D9" s="14">
        <v>16</v>
      </c>
      <c r="E9" s="14">
        <v>1</v>
      </c>
      <c r="F9" s="14">
        <v>13</v>
      </c>
      <c r="G9" s="14"/>
      <c r="H9" s="14">
        <v>2</v>
      </c>
      <c r="I9" s="14"/>
      <c r="J9" s="86">
        <v>55.375</v>
      </c>
    </row>
    <row r="10" spans="1:13" ht="15" customHeight="1" x14ac:dyDescent="0.25">
      <c r="A10" s="13">
        <v>3</v>
      </c>
      <c r="B10" s="59">
        <v>10004</v>
      </c>
      <c r="C10" s="318" t="s">
        <v>53</v>
      </c>
      <c r="D10" s="14">
        <v>14</v>
      </c>
      <c r="E10" s="14"/>
      <c r="F10" s="14">
        <v>8</v>
      </c>
      <c r="G10" s="14">
        <v>3</v>
      </c>
      <c r="H10" s="14">
        <v>3</v>
      </c>
      <c r="I10" s="14"/>
      <c r="J10" s="86">
        <v>68.642857142857139</v>
      </c>
    </row>
    <row r="11" spans="1:13" ht="15" customHeight="1" x14ac:dyDescent="0.25">
      <c r="A11" s="13">
        <v>4</v>
      </c>
      <c r="B11" s="61">
        <v>10001</v>
      </c>
      <c r="C11" s="322" t="s">
        <v>52</v>
      </c>
      <c r="D11" s="10">
        <v>8</v>
      </c>
      <c r="E11" s="10"/>
      <c r="F11" s="10">
        <v>5</v>
      </c>
      <c r="G11" s="10">
        <v>2</v>
      </c>
      <c r="H11" s="10">
        <v>1</v>
      </c>
      <c r="I11" s="10"/>
      <c r="J11" s="85">
        <v>64.25</v>
      </c>
    </row>
    <row r="12" spans="1:13" ht="15" customHeight="1" x14ac:dyDescent="0.25">
      <c r="A12" s="13">
        <v>5</v>
      </c>
      <c r="B12" s="59">
        <v>10120</v>
      </c>
      <c r="C12" s="318" t="s">
        <v>143</v>
      </c>
      <c r="D12" s="14">
        <v>6</v>
      </c>
      <c r="E12" s="14">
        <v>3</v>
      </c>
      <c r="F12" s="14">
        <v>2</v>
      </c>
      <c r="G12" s="14">
        <v>1</v>
      </c>
      <c r="H12" s="14"/>
      <c r="I12" s="14"/>
      <c r="J12" s="86">
        <v>37.333333333333336</v>
      </c>
    </row>
    <row r="13" spans="1:13" ht="15" customHeight="1" x14ac:dyDescent="0.25">
      <c r="A13" s="13">
        <v>6</v>
      </c>
      <c r="B13" s="59">
        <v>10190</v>
      </c>
      <c r="C13" s="318" t="s">
        <v>144</v>
      </c>
      <c r="D13" s="14">
        <v>9</v>
      </c>
      <c r="E13" s="14">
        <v>1</v>
      </c>
      <c r="F13" s="14">
        <v>8</v>
      </c>
      <c r="G13" s="14"/>
      <c r="H13" s="14"/>
      <c r="I13" s="14"/>
      <c r="J13" s="86">
        <v>48.444444444444443</v>
      </c>
    </row>
    <row r="14" spans="1:13" ht="15" customHeight="1" x14ac:dyDescent="0.25">
      <c r="A14" s="13">
        <v>7</v>
      </c>
      <c r="B14" s="59">
        <v>10320</v>
      </c>
      <c r="C14" s="318" t="s">
        <v>55</v>
      </c>
      <c r="D14" s="14">
        <v>5</v>
      </c>
      <c r="E14" s="14"/>
      <c r="F14" s="14">
        <v>4</v>
      </c>
      <c r="G14" s="14"/>
      <c r="H14" s="14">
        <v>1</v>
      </c>
      <c r="I14" s="14"/>
      <c r="J14" s="86">
        <v>51.8</v>
      </c>
    </row>
    <row r="15" spans="1:13" ht="15" customHeight="1" thickBot="1" x14ac:dyDescent="0.3">
      <c r="A15" s="13">
        <v>8</v>
      </c>
      <c r="B15" s="59">
        <v>10860</v>
      </c>
      <c r="C15" s="318" t="s">
        <v>145</v>
      </c>
      <c r="D15" s="77">
        <v>5</v>
      </c>
      <c r="E15" s="77"/>
      <c r="F15" s="77">
        <v>5</v>
      </c>
      <c r="G15" s="77"/>
      <c r="H15" s="14"/>
      <c r="I15" s="14"/>
      <c r="J15" s="16">
        <v>53</v>
      </c>
    </row>
    <row r="16" spans="1:13" ht="15" customHeight="1" thickBot="1" x14ac:dyDescent="0.3">
      <c r="A16" s="69"/>
      <c r="B16" s="67"/>
      <c r="C16" s="74" t="s">
        <v>101</v>
      </c>
      <c r="D16" s="75">
        <f t="shared" ref="D16:I16" si="2">SUM(D17:D26)</f>
        <v>81</v>
      </c>
      <c r="E16" s="75">
        <f t="shared" si="2"/>
        <v>21</v>
      </c>
      <c r="F16" s="75">
        <f t="shared" si="2"/>
        <v>50</v>
      </c>
      <c r="G16" s="75">
        <f t="shared" si="2"/>
        <v>7</v>
      </c>
      <c r="H16" s="75">
        <f t="shared" si="2"/>
        <v>3</v>
      </c>
      <c r="I16" s="75">
        <f t="shared" si="2"/>
        <v>0</v>
      </c>
      <c r="J16" s="76">
        <f>AVERAGE(J17:J26)</f>
        <v>47.33</v>
      </c>
    </row>
    <row r="17" spans="1:10" ht="15" customHeight="1" x14ac:dyDescent="0.25">
      <c r="A17" s="19">
        <v>1</v>
      </c>
      <c r="B17" s="61">
        <v>20040</v>
      </c>
      <c r="C17" s="68" t="s">
        <v>43</v>
      </c>
      <c r="D17" s="10">
        <v>22</v>
      </c>
      <c r="E17" s="10">
        <v>6</v>
      </c>
      <c r="F17" s="10">
        <v>14</v>
      </c>
      <c r="G17" s="10"/>
      <c r="H17" s="10">
        <v>2</v>
      </c>
      <c r="I17" s="10"/>
      <c r="J17" s="20">
        <v>44.1</v>
      </c>
    </row>
    <row r="18" spans="1:10" ht="15" customHeight="1" x14ac:dyDescent="0.25">
      <c r="A18" s="21">
        <v>2</v>
      </c>
      <c r="B18" s="59">
        <v>20061</v>
      </c>
      <c r="C18" s="29" t="s">
        <v>41</v>
      </c>
      <c r="D18" s="14">
        <v>5</v>
      </c>
      <c r="E18" s="14">
        <v>2</v>
      </c>
      <c r="F18" s="14">
        <v>3</v>
      </c>
      <c r="G18" s="14"/>
      <c r="H18" s="14"/>
      <c r="I18" s="14"/>
      <c r="J18" s="16">
        <v>38.799999999999997</v>
      </c>
    </row>
    <row r="19" spans="1:10" ht="15" customHeight="1" x14ac:dyDescent="0.25">
      <c r="A19" s="21">
        <v>3</v>
      </c>
      <c r="B19" s="59">
        <v>21020</v>
      </c>
      <c r="C19" s="29" t="s">
        <v>38</v>
      </c>
      <c r="D19" s="14">
        <v>12</v>
      </c>
      <c r="E19" s="14">
        <v>1</v>
      </c>
      <c r="F19" s="14">
        <v>7</v>
      </c>
      <c r="G19" s="14">
        <v>3</v>
      </c>
      <c r="H19" s="14">
        <v>1</v>
      </c>
      <c r="I19" s="14"/>
      <c r="J19" s="16">
        <v>57.8</v>
      </c>
    </row>
    <row r="20" spans="1:10" ht="15" customHeight="1" x14ac:dyDescent="0.25">
      <c r="A20" s="21">
        <v>4</v>
      </c>
      <c r="B20" s="59">
        <v>20060</v>
      </c>
      <c r="C20" s="29" t="s">
        <v>42</v>
      </c>
      <c r="D20" s="14">
        <v>5</v>
      </c>
      <c r="E20" s="14">
        <v>1</v>
      </c>
      <c r="F20" s="14">
        <v>4</v>
      </c>
      <c r="G20" s="14"/>
      <c r="H20" s="14"/>
      <c r="I20" s="14"/>
      <c r="J20" s="16">
        <v>45.6</v>
      </c>
    </row>
    <row r="21" spans="1:10" ht="15" customHeight="1" x14ac:dyDescent="0.25">
      <c r="A21" s="21">
        <v>5</v>
      </c>
      <c r="B21" s="59">
        <v>20400</v>
      </c>
      <c r="C21" s="29" t="s">
        <v>40</v>
      </c>
      <c r="D21" s="14">
        <v>11</v>
      </c>
      <c r="E21" s="14">
        <v>2</v>
      </c>
      <c r="F21" s="14">
        <v>8</v>
      </c>
      <c r="G21" s="14">
        <v>1</v>
      </c>
      <c r="H21" s="14"/>
      <c r="I21" s="14"/>
      <c r="J21" s="16">
        <v>48.1</v>
      </c>
    </row>
    <row r="22" spans="1:10" ht="15" customHeight="1" x14ac:dyDescent="0.25">
      <c r="A22" s="21">
        <v>6</v>
      </c>
      <c r="B22" s="59">
        <v>20080</v>
      </c>
      <c r="C22" s="318" t="s">
        <v>123</v>
      </c>
      <c r="D22" s="14">
        <v>4</v>
      </c>
      <c r="E22" s="14">
        <v>2</v>
      </c>
      <c r="F22" s="14">
        <v>2</v>
      </c>
      <c r="G22" s="14"/>
      <c r="H22" s="14"/>
      <c r="I22" s="14"/>
      <c r="J22" s="16">
        <v>38.799999999999997</v>
      </c>
    </row>
    <row r="23" spans="1:10" ht="15" customHeight="1" x14ac:dyDescent="0.25">
      <c r="A23" s="21">
        <v>7</v>
      </c>
      <c r="B23" s="59">
        <v>20460</v>
      </c>
      <c r="C23" s="29" t="s">
        <v>39</v>
      </c>
      <c r="D23" s="14">
        <v>7</v>
      </c>
      <c r="E23" s="14">
        <v>2</v>
      </c>
      <c r="F23" s="14">
        <v>4</v>
      </c>
      <c r="G23" s="14">
        <v>1</v>
      </c>
      <c r="H23" s="14"/>
      <c r="I23" s="14"/>
      <c r="J23" s="16">
        <v>52.4</v>
      </c>
    </row>
    <row r="24" spans="1:10" ht="15" customHeight="1" x14ac:dyDescent="0.25">
      <c r="A24" s="21">
        <v>8</v>
      </c>
      <c r="B24" s="59">
        <v>20810</v>
      </c>
      <c r="C24" s="29" t="s">
        <v>46</v>
      </c>
      <c r="D24" s="14">
        <v>4</v>
      </c>
      <c r="E24" s="14">
        <v>3</v>
      </c>
      <c r="F24" s="14">
        <v>1</v>
      </c>
      <c r="G24" s="14"/>
      <c r="H24" s="14"/>
      <c r="I24" s="14"/>
      <c r="J24" s="16">
        <v>35.299999999999997</v>
      </c>
    </row>
    <row r="25" spans="1:10" ht="15" customHeight="1" x14ac:dyDescent="0.25">
      <c r="A25" s="21">
        <v>9</v>
      </c>
      <c r="B25" s="59">
        <v>20900</v>
      </c>
      <c r="C25" s="318" t="s">
        <v>124</v>
      </c>
      <c r="D25" s="14">
        <v>5</v>
      </c>
      <c r="E25" s="14"/>
      <c r="F25" s="14">
        <v>4</v>
      </c>
      <c r="G25" s="14">
        <v>1</v>
      </c>
      <c r="H25" s="14"/>
      <c r="I25" s="14"/>
      <c r="J25" s="16">
        <v>62.4</v>
      </c>
    </row>
    <row r="26" spans="1:10" ht="15" customHeight="1" thickBot="1" x14ac:dyDescent="0.3">
      <c r="A26" s="21">
        <v>10</v>
      </c>
      <c r="B26" s="59">
        <v>21349</v>
      </c>
      <c r="C26" s="180" t="s">
        <v>37</v>
      </c>
      <c r="D26" s="14">
        <v>6</v>
      </c>
      <c r="E26" s="14">
        <v>2</v>
      </c>
      <c r="F26" s="14">
        <v>3</v>
      </c>
      <c r="G26" s="14">
        <v>1</v>
      </c>
      <c r="H26" s="14"/>
      <c r="I26" s="14"/>
      <c r="J26" s="16">
        <v>50</v>
      </c>
    </row>
    <row r="27" spans="1:10" ht="15" customHeight="1" thickBot="1" x14ac:dyDescent="0.3">
      <c r="A27" s="66"/>
      <c r="B27" s="67"/>
      <c r="C27" s="74" t="s">
        <v>102</v>
      </c>
      <c r="D27" s="75">
        <f t="shared" ref="D27:I27" si="3">SUM(D28:D42)</f>
        <v>123</v>
      </c>
      <c r="E27" s="75">
        <f t="shared" si="3"/>
        <v>28</v>
      </c>
      <c r="F27" s="75">
        <f t="shared" si="3"/>
        <v>84</v>
      </c>
      <c r="G27" s="75">
        <f t="shared" si="3"/>
        <v>8</v>
      </c>
      <c r="H27" s="75">
        <f t="shared" si="3"/>
        <v>3</v>
      </c>
      <c r="I27" s="75">
        <f t="shared" si="3"/>
        <v>0</v>
      </c>
      <c r="J27" s="76">
        <f>AVERAGE(J28:J42)</f>
        <v>43.113333333333337</v>
      </c>
    </row>
    <row r="28" spans="1:10" ht="15" customHeight="1" x14ac:dyDescent="0.25">
      <c r="A28" s="21">
        <v>1</v>
      </c>
      <c r="B28" s="59">
        <v>30070</v>
      </c>
      <c r="C28" s="29" t="s">
        <v>56</v>
      </c>
      <c r="D28" s="14">
        <v>15</v>
      </c>
      <c r="E28" s="14">
        <v>1</v>
      </c>
      <c r="F28" s="14">
        <v>11</v>
      </c>
      <c r="G28" s="14">
        <v>2</v>
      </c>
      <c r="H28" s="14">
        <v>1</v>
      </c>
      <c r="I28" s="14"/>
      <c r="J28" s="16">
        <v>56.3</v>
      </c>
    </row>
    <row r="29" spans="1:10" ht="15" customHeight="1" x14ac:dyDescent="0.25">
      <c r="A29" s="21">
        <v>2</v>
      </c>
      <c r="B29" s="59">
        <v>30480</v>
      </c>
      <c r="C29" s="96" t="s">
        <v>97</v>
      </c>
      <c r="D29" s="14">
        <v>13</v>
      </c>
      <c r="E29" s="14">
        <v>2</v>
      </c>
      <c r="F29" s="14">
        <v>10</v>
      </c>
      <c r="G29" s="14">
        <v>1</v>
      </c>
      <c r="H29" s="14"/>
      <c r="I29" s="14"/>
      <c r="J29" s="16">
        <v>45.7</v>
      </c>
    </row>
    <row r="30" spans="1:10" ht="15" customHeight="1" x14ac:dyDescent="0.25">
      <c r="A30" s="21">
        <v>3</v>
      </c>
      <c r="B30" s="59">
        <v>30460</v>
      </c>
      <c r="C30" s="29" t="s">
        <v>57</v>
      </c>
      <c r="D30" s="14">
        <v>10</v>
      </c>
      <c r="E30" s="14">
        <v>1</v>
      </c>
      <c r="F30" s="14">
        <v>9</v>
      </c>
      <c r="G30" s="14"/>
      <c r="H30" s="14"/>
      <c r="I30" s="14"/>
      <c r="J30" s="16">
        <v>53</v>
      </c>
    </row>
    <row r="31" spans="1:10" ht="15" customHeight="1" x14ac:dyDescent="0.25">
      <c r="A31" s="21">
        <v>4</v>
      </c>
      <c r="B31" s="61">
        <v>30030</v>
      </c>
      <c r="C31" s="320" t="s">
        <v>125</v>
      </c>
      <c r="D31" s="10">
        <v>12</v>
      </c>
      <c r="E31" s="10">
        <v>1</v>
      </c>
      <c r="F31" s="10">
        <v>9</v>
      </c>
      <c r="G31" s="10">
        <v>1</v>
      </c>
      <c r="H31" s="10">
        <v>1</v>
      </c>
      <c r="I31" s="10"/>
      <c r="J31" s="20">
        <v>51.8</v>
      </c>
    </row>
    <row r="32" spans="1:10" ht="15" customHeight="1" x14ac:dyDescent="0.25">
      <c r="A32" s="21">
        <v>5</v>
      </c>
      <c r="B32" s="59">
        <v>31000</v>
      </c>
      <c r="C32" s="29" t="s">
        <v>59</v>
      </c>
      <c r="D32" s="14">
        <v>15</v>
      </c>
      <c r="E32" s="14">
        <v>4</v>
      </c>
      <c r="F32" s="14">
        <v>9</v>
      </c>
      <c r="G32" s="14">
        <v>2</v>
      </c>
      <c r="H32" s="14"/>
      <c r="I32" s="14"/>
      <c r="J32" s="16">
        <v>43.5</v>
      </c>
    </row>
    <row r="33" spans="1:10" ht="15" customHeight="1" x14ac:dyDescent="0.25">
      <c r="A33" s="21">
        <v>6</v>
      </c>
      <c r="B33" s="59">
        <v>30130</v>
      </c>
      <c r="C33" s="362" t="s">
        <v>36</v>
      </c>
      <c r="D33" s="14">
        <v>2</v>
      </c>
      <c r="E33" s="14">
        <v>2</v>
      </c>
      <c r="F33" s="14"/>
      <c r="G33" s="14"/>
      <c r="H33" s="14"/>
      <c r="I33" s="14"/>
      <c r="J33" s="16">
        <v>25.5</v>
      </c>
    </row>
    <row r="34" spans="1:10" ht="15" customHeight="1" x14ac:dyDescent="0.25">
      <c r="A34" s="21">
        <v>7</v>
      </c>
      <c r="B34" s="59">
        <v>30310</v>
      </c>
      <c r="C34" s="363" t="s">
        <v>35</v>
      </c>
      <c r="D34" s="14">
        <v>6</v>
      </c>
      <c r="E34" s="14">
        <v>1</v>
      </c>
      <c r="F34" s="14">
        <v>4</v>
      </c>
      <c r="G34" s="14">
        <v>1</v>
      </c>
      <c r="H34" s="14"/>
      <c r="I34" s="14"/>
      <c r="J34" s="16">
        <v>43.7</v>
      </c>
    </row>
    <row r="35" spans="1:10" ht="15" customHeight="1" x14ac:dyDescent="0.25">
      <c r="A35" s="21">
        <v>8</v>
      </c>
      <c r="B35" s="59">
        <v>30440</v>
      </c>
      <c r="C35" s="321" t="s">
        <v>34</v>
      </c>
      <c r="D35" s="14">
        <v>3</v>
      </c>
      <c r="E35" s="14">
        <v>1</v>
      </c>
      <c r="F35" s="14">
        <v>2</v>
      </c>
      <c r="G35" s="14"/>
      <c r="H35" s="14"/>
      <c r="I35" s="14"/>
      <c r="J35" s="16">
        <v>35.299999999999997</v>
      </c>
    </row>
    <row r="36" spans="1:10" ht="15" customHeight="1" x14ac:dyDescent="0.25">
      <c r="A36" s="21">
        <v>9</v>
      </c>
      <c r="B36" s="59">
        <v>30530</v>
      </c>
      <c r="C36" s="318" t="s">
        <v>126</v>
      </c>
      <c r="D36" s="14">
        <v>13</v>
      </c>
      <c r="E36" s="14">
        <v>4</v>
      </c>
      <c r="F36" s="14">
        <v>8</v>
      </c>
      <c r="G36" s="14"/>
      <c r="H36" s="14">
        <v>1</v>
      </c>
      <c r="I36" s="14"/>
      <c r="J36" s="16">
        <v>44</v>
      </c>
    </row>
    <row r="37" spans="1:10" ht="15" customHeight="1" x14ac:dyDescent="0.25">
      <c r="A37" s="21">
        <v>10</v>
      </c>
      <c r="B37" s="59">
        <v>30640</v>
      </c>
      <c r="C37" s="29" t="s">
        <v>33</v>
      </c>
      <c r="D37" s="14">
        <v>3</v>
      </c>
      <c r="E37" s="14"/>
      <c r="F37" s="14">
        <v>3</v>
      </c>
      <c r="G37" s="14"/>
      <c r="H37" s="14"/>
      <c r="I37" s="14"/>
      <c r="J37" s="16">
        <v>50.3</v>
      </c>
    </row>
    <row r="38" spans="1:10" ht="15" customHeight="1" x14ac:dyDescent="0.25">
      <c r="A38" s="21">
        <v>11</v>
      </c>
      <c r="B38" s="59">
        <v>30650</v>
      </c>
      <c r="C38" s="29" t="s">
        <v>80</v>
      </c>
      <c r="D38" s="14">
        <v>4</v>
      </c>
      <c r="E38" s="14"/>
      <c r="F38" s="14">
        <v>4</v>
      </c>
      <c r="G38" s="14"/>
      <c r="H38" s="14"/>
      <c r="I38" s="14"/>
      <c r="J38" s="16">
        <v>46</v>
      </c>
    </row>
    <row r="39" spans="1:10" ht="15" customHeight="1" x14ac:dyDescent="0.25">
      <c r="A39" s="21">
        <v>12</v>
      </c>
      <c r="B39" s="59">
        <v>30790</v>
      </c>
      <c r="C39" s="318" t="s">
        <v>58</v>
      </c>
      <c r="D39" s="14">
        <v>5</v>
      </c>
      <c r="E39" s="14">
        <v>3</v>
      </c>
      <c r="F39" s="14">
        <v>1</v>
      </c>
      <c r="G39" s="14">
        <v>1</v>
      </c>
      <c r="H39" s="14"/>
      <c r="I39" s="14"/>
      <c r="J39" s="16">
        <v>37</v>
      </c>
    </row>
    <row r="40" spans="1:10" ht="15" customHeight="1" x14ac:dyDescent="0.25">
      <c r="A40" s="21">
        <v>13</v>
      </c>
      <c r="B40" s="59">
        <v>30890</v>
      </c>
      <c r="C40" s="29" t="s">
        <v>127</v>
      </c>
      <c r="D40" s="14">
        <v>5</v>
      </c>
      <c r="E40" s="14">
        <v>2</v>
      </c>
      <c r="F40" s="14">
        <v>3</v>
      </c>
      <c r="G40" s="14"/>
      <c r="H40" s="14"/>
      <c r="I40" s="14"/>
      <c r="J40" s="16">
        <v>31</v>
      </c>
    </row>
    <row r="41" spans="1:10" ht="15" customHeight="1" x14ac:dyDescent="0.25">
      <c r="A41" s="21">
        <v>14</v>
      </c>
      <c r="B41" s="59">
        <v>30940</v>
      </c>
      <c r="C41" s="29" t="s">
        <v>32</v>
      </c>
      <c r="D41" s="14">
        <v>8</v>
      </c>
      <c r="E41" s="14">
        <v>1</v>
      </c>
      <c r="F41" s="14">
        <v>7</v>
      </c>
      <c r="G41" s="14"/>
      <c r="H41" s="14"/>
      <c r="I41" s="14"/>
      <c r="J41" s="16">
        <v>49.6</v>
      </c>
    </row>
    <row r="42" spans="1:10" ht="15" customHeight="1" thickBot="1" x14ac:dyDescent="0.3">
      <c r="A42" s="21">
        <v>15</v>
      </c>
      <c r="B42" s="60">
        <v>31480</v>
      </c>
      <c r="C42" s="30" t="s">
        <v>31</v>
      </c>
      <c r="D42" s="17">
        <v>9</v>
      </c>
      <c r="E42" s="17">
        <v>5</v>
      </c>
      <c r="F42" s="17">
        <v>4</v>
      </c>
      <c r="G42" s="17"/>
      <c r="H42" s="17"/>
      <c r="I42" s="17"/>
      <c r="J42" s="18">
        <v>34</v>
      </c>
    </row>
    <row r="43" spans="1:10" ht="15" customHeight="1" thickBot="1" x14ac:dyDescent="0.3">
      <c r="A43" s="66"/>
      <c r="B43" s="67"/>
      <c r="C43" s="74" t="s">
        <v>103</v>
      </c>
      <c r="D43" s="75">
        <f t="shared" ref="D43:I43" si="4">SUM(D44:D60)</f>
        <v>145</v>
      </c>
      <c r="E43" s="75">
        <f t="shared" si="4"/>
        <v>31</v>
      </c>
      <c r="F43" s="75">
        <f t="shared" si="4"/>
        <v>100</v>
      </c>
      <c r="G43" s="75">
        <f t="shared" si="4"/>
        <v>11</v>
      </c>
      <c r="H43" s="75">
        <f t="shared" si="4"/>
        <v>3</v>
      </c>
      <c r="I43" s="75">
        <f t="shared" si="4"/>
        <v>0</v>
      </c>
      <c r="J43" s="76">
        <f>AVERAGE(J44:J60)</f>
        <v>43.211764705882352</v>
      </c>
    </row>
    <row r="44" spans="1:10" ht="15" customHeight="1" x14ac:dyDescent="0.25">
      <c r="A44" s="19">
        <v>1</v>
      </c>
      <c r="B44" s="61">
        <v>40010</v>
      </c>
      <c r="C44" s="68" t="s">
        <v>60</v>
      </c>
      <c r="D44" s="10">
        <v>27</v>
      </c>
      <c r="E44" s="10">
        <v>2</v>
      </c>
      <c r="F44" s="10">
        <v>21</v>
      </c>
      <c r="G44" s="10">
        <v>3</v>
      </c>
      <c r="H44" s="10">
        <v>1</v>
      </c>
      <c r="I44" s="10"/>
      <c r="J44" s="20">
        <v>56</v>
      </c>
    </row>
    <row r="45" spans="1:10" ht="15" customHeight="1" x14ac:dyDescent="0.25">
      <c r="A45" s="19">
        <v>2</v>
      </c>
      <c r="B45" s="59">
        <v>40030</v>
      </c>
      <c r="C45" s="223" t="s">
        <v>120</v>
      </c>
      <c r="D45" s="14">
        <v>4</v>
      </c>
      <c r="E45" s="14"/>
      <c r="F45" s="14">
        <v>4</v>
      </c>
      <c r="G45" s="14"/>
      <c r="H45" s="14"/>
      <c r="I45" s="14"/>
      <c r="J45" s="16">
        <v>51</v>
      </c>
    </row>
    <row r="46" spans="1:10" ht="15" customHeight="1" x14ac:dyDescent="0.25">
      <c r="A46" s="19">
        <v>3</v>
      </c>
      <c r="B46" s="59">
        <v>40410</v>
      </c>
      <c r="C46" s="29" t="s">
        <v>62</v>
      </c>
      <c r="D46" s="14">
        <v>10</v>
      </c>
      <c r="E46" s="14">
        <v>2</v>
      </c>
      <c r="F46" s="14">
        <v>6</v>
      </c>
      <c r="G46" s="14">
        <v>1</v>
      </c>
      <c r="H46" s="14">
        <v>1</v>
      </c>
      <c r="I46" s="14"/>
      <c r="J46" s="16">
        <v>49.5</v>
      </c>
    </row>
    <row r="47" spans="1:10" ht="15" customHeight="1" x14ac:dyDescent="0.25">
      <c r="A47" s="21">
        <v>4</v>
      </c>
      <c r="B47" s="59">
        <v>40011</v>
      </c>
      <c r="C47" s="318" t="s">
        <v>128</v>
      </c>
      <c r="D47" s="14">
        <v>35</v>
      </c>
      <c r="E47" s="14">
        <v>6</v>
      </c>
      <c r="F47" s="14">
        <v>25</v>
      </c>
      <c r="G47" s="14">
        <v>4</v>
      </c>
      <c r="H47" s="14"/>
      <c r="I47" s="14"/>
      <c r="J47" s="16">
        <v>50.9</v>
      </c>
    </row>
    <row r="48" spans="1:10" ht="15" customHeight="1" x14ac:dyDescent="0.25">
      <c r="A48" s="21">
        <v>5</v>
      </c>
      <c r="B48" s="59">
        <v>40080</v>
      </c>
      <c r="C48" s="29" t="s">
        <v>29</v>
      </c>
      <c r="D48" s="14">
        <v>8</v>
      </c>
      <c r="E48" s="14">
        <v>2</v>
      </c>
      <c r="F48" s="14">
        <v>6</v>
      </c>
      <c r="G48" s="14"/>
      <c r="H48" s="14"/>
      <c r="I48" s="14"/>
      <c r="J48" s="16">
        <v>36.4</v>
      </c>
    </row>
    <row r="49" spans="1:10" ht="15" customHeight="1" x14ac:dyDescent="0.25">
      <c r="A49" s="21">
        <v>6</v>
      </c>
      <c r="B49" s="59">
        <v>40100</v>
      </c>
      <c r="C49" s="29" t="s">
        <v>28</v>
      </c>
      <c r="D49" s="14">
        <v>7</v>
      </c>
      <c r="E49" s="14"/>
      <c r="F49" s="14">
        <v>5</v>
      </c>
      <c r="G49" s="14">
        <v>2</v>
      </c>
      <c r="H49" s="14"/>
      <c r="I49" s="14"/>
      <c r="J49" s="16">
        <v>63.4</v>
      </c>
    </row>
    <row r="50" spans="1:10" ht="15" customHeight="1" x14ac:dyDescent="0.25">
      <c r="A50" s="21">
        <v>7</v>
      </c>
      <c r="B50" s="59">
        <v>40020</v>
      </c>
      <c r="C50" s="318" t="s">
        <v>129</v>
      </c>
      <c r="D50" s="14">
        <v>6</v>
      </c>
      <c r="E50" s="14">
        <v>2</v>
      </c>
      <c r="F50" s="14">
        <v>4</v>
      </c>
      <c r="G50" s="14"/>
      <c r="H50" s="14"/>
      <c r="I50" s="14"/>
      <c r="J50" s="16">
        <v>38.799999999999997</v>
      </c>
    </row>
    <row r="51" spans="1:10" ht="15" customHeight="1" x14ac:dyDescent="0.25">
      <c r="A51" s="21">
        <v>8</v>
      </c>
      <c r="B51" s="59">
        <v>40031</v>
      </c>
      <c r="C51" s="29" t="s">
        <v>30</v>
      </c>
      <c r="D51" s="14">
        <v>8</v>
      </c>
      <c r="E51" s="14">
        <v>1</v>
      </c>
      <c r="F51" s="14">
        <v>6</v>
      </c>
      <c r="G51" s="14"/>
      <c r="H51" s="14">
        <v>1</v>
      </c>
      <c r="I51" s="14"/>
      <c r="J51" s="16">
        <v>51.3</v>
      </c>
    </row>
    <row r="52" spans="1:10" ht="15" customHeight="1" x14ac:dyDescent="0.25">
      <c r="A52" s="21">
        <v>9</v>
      </c>
      <c r="B52" s="59">
        <v>40210</v>
      </c>
      <c r="C52" s="362" t="s">
        <v>61</v>
      </c>
      <c r="D52" s="14">
        <v>1</v>
      </c>
      <c r="E52" s="14">
        <v>1</v>
      </c>
      <c r="F52" s="14"/>
      <c r="G52" s="14"/>
      <c r="H52" s="14"/>
      <c r="I52" s="14"/>
      <c r="J52" s="16">
        <v>7</v>
      </c>
    </row>
    <row r="53" spans="1:10" ht="15" customHeight="1" x14ac:dyDescent="0.25">
      <c r="A53" s="21">
        <v>10</v>
      </c>
      <c r="B53" s="59">
        <v>40360</v>
      </c>
      <c r="C53" s="362" t="s">
        <v>26</v>
      </c>
      <c r="D53" s="14">
        <v>3</v>
      </c>
      <c r="E53" s="14">
        <v>3</v>
      </c>
      <c r="F53" s="14"/>
      <c r="G53" s="14"/>
      <c r="H53" s="14"/>
      <c r="I53" s="14"/>
      <c r="J53" s="16">
        <v>26</v>
      </c>
    </row>
    <row r="54" spans="1:10" ht="15" customHeight="1" x14ac:dyDescent="0.25">
      <c r="A54" s="21">
        <v>11</v>
      </c>
      <c r="B54" s="59">
        <v>40720</v>
      </c>
      <c r="C54" s="96" t="s">
        <v>96</v>
      </c>
      <c r="D54" s="14">
        <v>7</v>
      </c>
      <c r="E54" s="14">
        <v>2</v>
      </c>
      <c r="F54" s="14">
        <v>5</v>
      </c>
      <c r="G54" s="14"/>
      <c r="H54" s="14"/>
      <c r="I54" s="14"/>
      <c r="J54" s="16">
        <v>46.7</v>
      </c>
    </row>
    <row r="55" spans="1:10" ht="15" customHeight="1" x14ac:dyDescent="0.25">
      <c r="A55" s="21">
        <v>12</v>
      </c>
      <c r="B55" s="59">
        <v>40730</v>
      </c>
      <c r="C55" s="362" t="s">
        <v>63</v>
      </c>
      <c r="D55" s="14">
        <v>1</v>
      </c>
      <c r="E55" s="14"/>
      <c r="F55" s="14">
        <v>1</v>
      </c>
      <c r="G55" s="14"/>
      <c r="H55" s="14"/>
      <c r="I55" s="14"/>
      <c r="J55" s="16">
        <v>53</v>
      </c>
    </row>
    <row r="56" spans="1:10" ht="15" customHeight="1" x14ac:dyDescent="0.25">
      <c r="A56" s="21">
        <v>11</v>
      </c>
      <c r="B56" s="59">
        <v>40820</v>
      </c>
      <c r="C56" s="29" t="s">
        <v>25</v>
      </c>
      <c r="D56" s="14">
        <v>2</v>
      </c>
      <c r="E56" s="14">
        <v>1</v>
      </c>
      <c r="F56" s="14">
        <v>1</v>
      </c>
      <c r="G56" s="14"/>
      <c r="H56" s="14"/>
      <c r="I56" s="14"/>
      <c r="J56" s="16">
        <v>38</v>
      </c>
    </row>
    <row r="57" spans="1:10" ht="15" customHeight="1" x14ac:dyDescent="0.25">
      <c r="A57" s="21">
        <v>12</v>
      </c>
      <c r="B57" s="59">
        <v>40840</v>
      </c>
      <c r="C57" s="29" t="s">
        <v>24</v>
      </c>
      <c r="D57" s="14">
        <v>6</v>
      </c>
      <c r="E57" s="14">
        <v>2</v>
      </c>
      <c r="F57" s="14">
        <v>4</v>
      </c>
      <c r="G57" s="14"/>
      <c r="H57" s="14"/>
      <c r="I57" s="14"/>
      <c r="J57" s="16">
        <v>40.1</v>
      </c>
    </row>
    <row r="58" spans="1:10" ht="15" customHeight="1" x14ac:dyDescent="0.25">
      <c r="A58" s="21"/>
      <c r="B58" s="59">
        <v>40950</v>
      </c>
      <c r="C58" s="362" t="s">
        <v>64</v>
      </c>
      <c r="D58" s="14">
        <v>6</v>
      </c>
      <c r="E58" s="14">
        <v>1</v>
      </c>
      <c r="F58" s="14">
        <v>5</v>
      </c>
      <c r="G58" s="14"/>
      <c r="H58" s="14"/>
      <c r="I58" s="14"/>
      <c r="J58" s="16">
        <v>43.2</v>
      </c>
    </row>
    <row r="59" spans="1:10" ht="15" customHeight="1" x14ac:dyDescent="0.25">
      <c r="A59" s="21">
        <v>13</v>
      </c>
      <c r="B59" s="59">
        <v>40990</v>
      </c>
      <c r="C59" s="29" t="s">
        <v>23</v>
      </c>
      <c r="D59" s="14">
        <v>8</v>
      </c>
      <c r="E59" s="14">
        <v>2</v>
      </c>
      <c r="F59" s="14">
        <v>6</v>
      </c>
      <c r="G59" s="14"/>
      <c r="H59" s="14"/>
      <c r="I59" s="14"/>
      <c r="J59" s="16">
        <v>45.3</v>
      </c>
    </row>
    <row r="60" spans="1:10" ht="15" customHeight="1" thickBot="1" x14ac:dyDescent="0.3">
      <c r="A60" s="21">
        <v>14</v>
      </c>
      <c r="B60" s="59">
        <v>40133</v>
      </c>
      <c r="C60" s="29" t="s">
        <v>27</v>
      </c>
      <c r="D60" s="14">
        <v>6</v>
      </c>
      <c r="E60" s="14">
        <v>4</v>
      </c>
      <c r="F60" s="14">
        <v>1</v>
      </c>
      <c r="G60" s="14">
        <v>1</v>
      </c>
      <c r="H60" s="14"/>
      <c r="I60" s="14"/>
      <c r="J60" s="16">
        <v>38</v>
      </c>
    </row>
    <row r="61" spans="1:10" ht="15" customHeight="1" thickBot="1" x14ac:dyDescent="0.3">
      <c r="A61" s="66"/>
      <c r="B61" s="67"/>
      <c r="C61" s="74" t="s">
        <v>104</v>
      </c>
      <c r="D61" s="75">
        <f t="shared" ref="D61:I61" si="5">SUM(D62:D75)</f>
        <v>103</v>
      </c>
      <c r="E61" s="75">
        <f t="shared" si="5"/>
        <v>19</v>
      </c>
      <c r="F61" s="75">
        <f t="shared" si="5"/>
        <v>68</v>
      </c>
      <c r="G61" s="75">
        <f t="shared" si="5"/>
        <v>12</v>
      </c>
      <c r="H61" s="75">
        <f t="shared" si="5"/>
        <v>4</v>
      </c>
      <c r="I61" s="75">
        <f t="shared" si="5"/>
        <v>0</v>
      </c>
      <c r="J61" s="76">
        <f>AVERAGE(J62:J75)</f>
        <v>48.68571428571429</v>
      </c>
    </row>
    <row r="62" spans="1:10" ht="15" customHeight="1" x14ac:dyDescent="0.25">
      <c r="A62" s="25">
        <v>1</v>
      </c>
      <c r="B62" s="59">
        <v>50040</v>
      </c>
      <c r="C62" s="29" t="s">
        <v>66</v>
      </c>
      <c r="D62" s="14">
        <v>5</v>
      </c>
      <c r="E62" s="14"/>
      <c r="F62" s="14">
        <v>5</v>
      </c>
      <c r="G62" s="14"/>
      <c r="H62" s="14"/>
      <c r="I62" s="14"/>
      <c r="J62" s="16">
        <v>62</v>
      </c>
    </row>
    <row r="63" spans="1:10" ht="15" customHeight="1" x14ac:dyDescent="0.25">
      <c r="A63" s="21">
        <v>2</v>
      </c>
      <c r="B63" s="59">
        <v>50003</v>
      </c>
      <c r="C63" s="29" t="s">
        <v>65</v>
      </c>
      <c r="D63" s="14">
        <v>15</v>
      </c>
      <c r="E63" s="14"/>
      <c r="F63" s="14">
        <v>9</v>
      </c>
      <c r="G63" s="14">
        <v>5</v>
      </c>
      <c r="H63" s="14">
        <v>1</v>
      </c>
      <c r="I63" s="14"/>
      <c r="J63" s="16">
        <v>64</v>
      </c>
    </row>
    <row r="64" spans="1:10" ht="15" customHeight="1" x14ac:dyDescent="0.25">
      <c r="A64" s="21">
        <v>3</v>
      </c>
      <c r="B64" s="59">
        <v>50060</v>
      </c>
      <c r="C64" s="29" t="s">
        <v>22</v>
      </c>
      <c r="D64" s="14">
        <v>3</v>
      </c>
      <c r="E64" s="14"/>
      <c r="F64" s="14">
        <v>2</v>
      </c>
      <c r="G64" s="14">
        <v>1</v>
      </c>
      <c r="H64" s="14"/>
      <c r="I64" s="14"/>
      <c r="J64" s="16">
        <v>59.3</v>
      </c>
    </row>
    <row r="65" spans="1:10" ht="15" customHeight="1" x14ac:dyDescent="0.25">
      <c r="A65" s="21">
        <v>4</v>
      </c>
      <c r="B65" s="59">
        <v>50170</v>
      </c>
      <c r="C65" s="29" t="s">
        <v>21</v>
      </c>
      <c r="D65" s="14">
        <v>5</v>
      </c>
      <c r="E65" s="14">
        <v>2</v>
      </c>
      <c r="F65" s="14">
        <v>3</v>
      </c>
      <c r="G65" s="14"/>
      <c r="H65" s="14"/>
      <c r="I65" s="14"/>
      <c r="J65" s="16">
        <v>41.6</v>
      </c>
    </row>
    <row r="66" spans="1:10" ht="15" customHeight="1" x14ac:dyDescent="0.25">
      <c r="A66" s="21">
        <v>5</v>
      </c>
      <c r="B66" s="59">
        <v>50230</v>
      </c>
      <c r="C66" s="29" t="s">
        <v>67</v>
      </c>
      <c r="D66" s="14">
        <v>7</v>
      </c>
      <c r="E66" s="14">
        <v>1</v>
      </c>
      <c r="F66" s="14">
        <v>5</v>
      </c>
      <c r="G66" s="14">
        <v>1</v>
      </c>
      <c r="H66" s="14"/>
      <c r="I66" s="14"/>
      <c r="J66" s="16">
        <v>44</v>
      </c>
    </row>
    <row r="67" spans="1:10" ht="15" customHeight="1" x14ac:dyDescent="0.25">
      <c r="A67" s="21">
        <v>6</v>
      </c>
      <c r="B67" s="59">
        <v>50340</v>
      </c>
      <c r="C67" s="29" t="s">
        <v>68</v>
      </c>
      <c r="D67" s="14">
        <v>4</v>
      </c>
      <c r="E67" s="14">
        <v>2</v>
      </c>
      <c r="F67" s="14">
        <v>1</v>
      </c>
      <c r="G67" s="14">
        <v>1</v>
      </c>
      <c r="H67" s="14"/>
      <c r="I67" s="14"/>
      <c r="J67" s="16">
        <v>45.8</v>
      </c>
    </row>
    <row r="68" spans="1:10" ht="15" customHeight="1" x14ac:dyDescent="0.25">
      <c r="A68" s="21">
        <v>7</v>
      </c>
      <c r="B68" s="59">
        <v>50420</v>
      </c>
      <c r="C68" s="29" t="s">
        <v>69</v>
      </c>
      <c r="D68" s="14">
        <v>5</v>
      </c>
      <c r="E68" s="14">
        <v>1</v>
      </c>
      <c r="F68" s="14">
        <v>4</v>
      </c>
      <c r="G68" s="14"/>
      <c r="H68" s="14"/>
      <c r="I68" s="14"/>
      <c r="J68" s="16">
        <v>41</v>
      </c>
    </row>
    <row r="69" spans="1:10" ht="15" customHeight="1" x14ac:dyDescent="0.25">
      <c r="A69" s="21">
        <v>8</v>
      </c>
      <c r="B69" s="59">
        <v>50450</v>
      </c>
      <c r="C69" s="29" t="s">
        <v>70</v>
      </c>
      <c r="D69" s="14">
        <v>6</v>
      </c>
      <c r="E69" s="14">
        <v>1</v>
      </c>
      <c r="F69" s="14">
        <v>4</v>
      </c>
      <c r="G69" s="14"/>
      <c r="H69" s="14">
        <v>1</v>
      </c>
      <c r="I69" s="14"/>
      <c r="J69" s="16">
        <v>51.3</v>
      </c>
    </row>
    <row r="70" spans="1:10" ht="15" customHeight="1" x14ac:dyDescent="0.25">
      <c r="A70" s="21">
        <v>9</v>
      </c>
      <c r="B70" s="59">
        <v>50620</v>
      </c>
      <c r="C70" s="362" t="s">
        <v>20</v>
      </c>
      <c r="D70" s="14">
        <v>8</v>
      </c>
      <c r="E70" s="14">
        <v>4</v>
      </c>
      <c r="F70" s="14">
        <v>4</v>
      </c>
      <c r="G70" s="14"/>
      <c r="H70" s="14"/>
      <c r="I70" s="14"/>
      <c r="J70" s="16">
        <v>35.299999999999997</v>
      </c>
    </row>
    <row r="71" spans="1:10" ht="15" customHeight="1" x14ac:dyDescent="0.25">
      <c r="A71" s="21">
        <v>10</v>
      </c>
      <c r="B71" s="59">
        <v>50760</v>
      </c>
      <c r="C71" s="29" t="s">
        <v>71</v>
      </c>
      <c r="D71" s="14">
        <v>12</v>
      </c>
      <c r="E71" s="14">
        <v>2</v>
      </c>
      <c r="F71" s="14">
        <v>9</v>
      </c>
      <c r="G71" s="14">
        <v>1</v>
      </c>
      <c r="H71" s="14"/>
      <c r="I71" s="14"/>
      <c r="J71" s="16">
        <v>53</v>
      </c>
    </row>
    <row r="72" spans="1:10" ht="15" customHeight="1" x14ac:dyDescent="0.25">
      <c r="A72" s="21">
        <v>11</v>
      </c>
      <c r="B72" s="59">
        <v>50780</v>
      </c>
      <c r="C72" s="362" t="s">
        <v>118</v>
      </c>
      <c r="D72" s="14">
        <v>2</v>
      </c>
      <c r="E72" s="14">
        <v>1</v>
      </c>
      <c r="F72" s="14">
        <v>1</v>
      </c>
      <c r="G72" s="14"/>
      <c r="H72" s="14"/>
      <c r="I72" s="14"/>
      <c r="J72" s="16">
        <v>29</v>
      </c>
    </row>
    <row r="73" spans="1:10" ht="15" customHeight="1" x14ac:dyDescent="0.25">
      <c r="A73" s="21">
        <v>12</v>
      </c>
      <c r="B73" s="59">
        <v>50930</v>
      </c>
      <c r="C73" s="29" t="s">
        <v>72</v>
      </c>
      <c r="D73" s="14">
        <v>7</v>
      </c>
      <c r="E73" s="14">
        <v>1</v>
      </c>
      <c r="F73" s="14">
        <v>5</v>
      </c>
      <c r="G73" s="14"/>
      <c r="H73" s="14">
        <v>1</v>
      </c>
      <c r="I73" s="14"/>
      <c r="J73" s="16">
        <v>52.6</v>
      </c>
    </row>
    <row r="74" spans="1:10" ht="15" customHeight="1" x14ac:dyDescent="0.25">
      <c r="A74" s="21">
        <v>13</v>
      </c>
      <c r="B74" s="62">
        <v>51370</v>
      </c>
      <c r="C74" s="65" t="s">
        <v>73</v>
      </c>
      <c r="D74" s="14">
        <v>13</v>
      </c>
      <c r="E74" s="14">
        <v>3</v>
      </c>
      <c r="F74" s="14">
        <v>7</v>
      </c>
      <c r="G74" s="14">
        <v>2</v>
      </c>
      <c r="H74" s="14">
        <v>1</v>
      </c>
      <c r="I74" s="14"/>
      <c r="J74" s="16">
        <v>52.6</v>
      </c>
    </row>
    <row r="75" spans="1:10" ht="15" customHeight="1" thickBot="1" x14ac:dyDescent="0.3">
      <c r="A75" s="21">
        <v>14</v>
      </c>
      <c r="B75" s="60">
        <v>52580</v>
      </c>
      <c r="C75" s="364" t="s">
        <v>146</v>
      </c>
      <c r="D75" s="14">
        <v>11</v>
      </c>
      <c r="E75" s="14">
        <v>1</v>
      </c>
      <c r="F75" s="14">
        <v>9</v>
      </c>
      <c r="G75" s="14">
        <v>1</v>
      </c>
      <c r="H75" s="14"/>
      <c r="I75" s="14"/>
      <c r="J75" s="16">
        <v>50.1</v>
      </c>
    </row>
    <row r="76" spans="1:10" ht="15" customHeight="1" thickBot="1" x14ac:dyDescent="0.3">
      <c r="A76" s="66"/>
      <c r="B76" s="67"/>
      <c r="C76" s="74" t="s">
        <v>105</v>
      </c>
      <c r="D76" s="75">
        <f t="shared" ref="D76:I76" si="6">SUM(D77:D104)</f>
        <v>343</v>
      </c>
      <c r="E76" s="75">
        <f t="shared" si="6"/>
        <v>63</v>
      </c>
      <c r="F76" s="75">
        <f t="shared" si="6"/>
        <v>227</v>
      </c>
      <c r="G76" s="75">
        <f t="shared" si="6"/>
        <v>41</v>
      </c>
      <c r="H76" s="75">
        <f t="shared" si="6"/>
        <v>12</v>
      </c>
      <c r="I76" s="75">
        <f t="shared" si="6"/>
        <v>0</v>
      </c>
      <c r="J76" s="76">
        <f>AVERAGE(J77:J104)</f>
        <v>46.425000000000011</v>
      </c>
    </row>
    <row r="77" spans="1:10" ht="15" customHeight="1" x14ac:dyDescent="0.25">
      <c r="A77" s="25">
        <v>1</v>
      </c>
      <c r="B77" s="59">
        <v>60010</v>
      </c>
      <c r="C77" s="318" t="s">
        <v>130</v>
      </c>
      <c r="D77" s="14">
        <v>10</v>
      </c>
      <c r="E77" s="14">
        <v>2</v>
      </c>
      <c r="F77" s="14">
        <v>5</v>
      </c>
      <c r="G77" s="14">
        <v>3</v>
      </c>
      <c r="H77" s="14"/>
      <c r="I77" s="14"/>
      <c r="J77" s="16">
        <v>57</v>
      </c>
    </row>
    <row r="78" spans="1:10" ht="15" customHeight="1" x14ac:dyDescent="0.25">
      <c r="A78" s="21">
        <v>2</v>
      </c>
      <c r="B78" s="59">
        <v>60050</v>
      </c>
      <c r="C78" s="29" t="s">
        <v>18</v>
      </c>
      <c r="D78" s="14">
        <v>6</v>
      </c>
      <c r="E78" s="14">
        <v>2</v>
      </c>
      <c r="F78" s="14">
        <v>4</v>
      </c>
      <c r="G78" s="14"/>
      <c r="H78" s="14"/>
      <c r="I78" s="14"/>
      <c r="J78" s="16">
        <v>37</v>
      </c>
    </row>
    <row r="79" spans="1:10" ht="15" customHeight="1" x14ac:dyDescent="0.25">
      <c r="A79" s="21">
        <v>3</v>
      </c>
      <c r="B79" s="59">
        <v>60070</v>
      </c>
      <c r="C79" s="318" t="s">
        <v>131</v>
      </c>
      <c r="D79" s="14">
        <v>10</v>
      </c>
      <c r="E79" s="14">
        <v>2</v>
      </c>
      <c r="F79" s="14">
        <v>8</v>
      </c>
      <c r="G79" s="14"/>
      <c r="H79" s="14"/>
      <c r="I79" s="14"/>
      <c r="J79" s="16">
        <v>46.3</v>
      </c>
    </row>
    <row r="80" spans="1:10" ht="15" customHeight="1" x14ac:dyDescent="0.25">
      <c r="A80" s="21">
        <v>4</v>
      </c>
      <c r="B80" s="59">
        <v>60180</v>
      </c>
      <c r="C80" s="29" t="s">
        <v>17</v>
      </c>
      <c r="D80" s="14">
        <v>9</v>
      </c>
      <c r="E80" s="14">
        <v>2</v>
      </c>
      <c r="F80" s="14">
        <v>5</v>
      </c>
      <c r="G80" s="14">
        <v>2</v>
      </c>
      <c r="H80" s="14"/>
      <c r="I80" s="14"/>
      <c r="J80" s="16">
        <v>50</v>
      </c>
    </row>
    <row r="81" spans="1:10" ht="15" customHeight="1" x14ac:dyDescent="0.25">
      <c r="A81" s="21">
        <v>5</v>
      </c>
      <c r="B81" s="59">
        <v>60240</v>
      </c>
      <c r="C81" s="318" t="s">
        <v>132</v>
      </c>
      <c r="D81" s="14">
        <v>9</v>
      </c>
      <c r="E81" s="14">
        <v>2</v>
      </c>
      <c r="F81" s="14">
        <v>7</v>
      </c>
      <c r="G81" s="14"/>
      <c r="H81" s="14"/>
      <c r="I81" s="14"/>
      <c r="J81" s="16">
        <v>40</v>
      </c>
    </row>
    <row r="82" spans="1:10" ht="15" customHeight="1" x14ac:dyDescent="0.25">
      <c r="A82" s="21">
        <v>6</v>
      </c>
      <c r="B82" s="59">
        <v>60660</v>
      </c>
      <c r="C82" s="218" t="s">
        <v>16</v>
      </c>
      <c r="D82" s="14">
        <v>4</v>
      </c>
      <c r="E82" s="14">
        <v>2</v>
      </c>
      <c r="F82" s="14">
        <v>2</v>
      </c>
      <c r="G82" s="14"/>
      <c r="H82" s="14"/>
      <c r="I82" s="14"/>
      <c r="J82" s="16">
        <v>35.799999999999997</v>
      </c>
    </row>
    <row r="83" spans="1:10" ht="15" customHeight="1" x14ac:dyDescent="0.25">
      <c r="A83" s="21">
        <v>7</v>
      </c>
      <c r="B83" s="59">
        <v>60001</v>
      </c>
      <c r="C83" s="29" t="s">
        <v>19</v>
      </c>
      <c r="D83" s="14">
        <v>2</v>
      </c>
      <c r="E83" s="14"/>
      <c r="F83" s="14">
        <v>2</v>
      </c>
      <c r="G83" s="14"/>
      <c r="H83" s="14"/>
      <c r="I83" s="14"/>
      <c r="J83" s="16">
        <v>52</v>
      </c>
    </row>
    <row r="84" spans="1:10" ht="15" customHeight="1" x14ac:dyDescent="0.25">
      <c r="A84" s="21">
        <v>8</v>
      </c>
      <c r="B84" s="59">
        <v>60850</v>
      </c>
      <c r="C84" s="218" t="s">
        <v>133</v>
      </c>
      <c r="D84" s="14">
        <v>7</v>
      </c>
      <c r="E84" s="14">
        <v>3</v>
      </c>
      <c r="F84" s="14">
        <v>4</v>
      </c>
      <c r="G84" s="14"/>
      <c r="H84" s="14"/>
      <c r="I84" s="14"/>
      <c r="J84" s="16">
        <v>37</v>
      </c>
    </row>
    <row r="85" spans="1:10" ht="15" customHeight="1" x14ac:dyDescent="0.25">
      <c r="A85" s="21">
        <v>9</v>
      </c>
      <c r="B85" s="59">
        <v>60910</v>
      </c>
      <c r="C85" s="318" t="s">
        <v>15</v>
      </c>
      <c r="D85" s="14">
        <v>5</v>
      </c>
      <c r="E85" s="14"/>
      <c r="F85" s="14">
        <v>5</v>
      </c>
      <c r="G85" s="14"/>
      <c r="H85" s="14"/>
      <c r="I85" s="14"/>
      <c r="J85" s="16">
        <v>61.9</v>
      </c>
    </row>
    <row r="86" spans="1:10" ht="15" customHeight="1" x14ac:dyDescent="0.25">
      <c r="A86" s="21">
        <v>10</v>
      </c>
      <c r="B86" s="59">
        <v>60980</v>
      </c>
      <c r="C86" s="29" t="s">
        <v>14</v>
      </c>
      <c r="D86" s="14">
        <v>3</v>
      </c>
      <c r="E86" s="14"/>
      <c r="F86" s="14">
        <v>3</v>
      </c>
      <c r="G86" s="14"/>
      <c r="H86" s="14"/>
      <c r="I86" s="14"/>
      <c r="J86" s="16">
        <v>44.3</v>
      </c>
    </row>
    <row r="87" spans="1:10" ht="15" customHeight="1" x14ac:dyDescent="0.25">
      <c r="A87" s="21">
        <v>11</v>
      </c>
      <c r="B87" s="59">
        <v>61080</v>
      </c>
      <c r="C87" s="29" t="s">
        <v>134</v>
      </c>
      <c r="D87" s="14">
        <v>9</v>
      </c>
      <c r="E87" s="14">
        <v>5</v>
      </c>
      <c r="F87" s="14">
        <v>4</v>
      </c>
      <c r="G87" s="14"/>
      <c r="H87" s="14"/>
      <c r="I87" s="14"/>
      <c r="J87" s="16">
        <v>37.1</v>
      </c>
    </row>
    <row r="88" spans="1:10" ht="15" customHeight="1" x14ac:dyDescent="0.25">
      <c r="A88" s="21">
        <v>12</v>
      </c>
      <c r="B88" s="59">
        <v>61150</v>
      </c>
      <c r="C88" s="318" t="s">
        <v>135</v>
      </c>
      <c r="D88" s="14">
        <v>9</v>
      </c>
      <c r="E88" s="14">
        <v>4</v>
      </c>
      <c r="F88" s="14">
        <v>5</v>
      </c>
      <c r="G88" s="14"/>
      <c r="H88" s="14"/>
      <c r="I88" s="14"/>
      <c r="J88" s="16">
        <v>34.5</v>
      </c>
    </row>
    <row r="89" spans="1:10" ht="15" customHeight="1" x14ac:dyDescent="0.25">
      <c r="A89" s="21">
        <v>13</v>
      </c>
      <c r="B89" s="59">
        <v>61210</v>
      </c>
      <c r="C89" s="318" t="s">
        <v>136</v>
      </c>
      <c r="D89" s="14">
        <v>7</v>
      </c>
      <c r="E89" s="14">
        <v>4</v>
      </c>
      <c r="F89" s="14">
        <v>3</v>
      </c>
      <c r="G89" s="14"/>
      <c r="H89" s="14"/>
      <c r="I89" s="14"/>
      <c r="J89" s="16">
        <v>27</v>
      </c>
    </row>
    <row r="90" spans="1:10" ht="15" customHeight="1" x14ac:dyDescent="0.25">
      <c r="A90" s="21">
        <v>14</v>
      </c>
      <c r="B90" s="59">
        <v>61290</v>
      </c>
      <c r="C90" s="318" t="s">
        <v>13</v>
      </c>
      <c r="D90" s="14">
        <v>2</v>
      </c>
      <c r="E90" s="14"/>
      <c r="F90" s="14">
        <v>2</v>
      </c>
      <c r="G90" s="14"/>
      <c r="H90" s="14"/>
      <c r="I90" s="14"/>
      <c r="J90" s="16">
        <v>48</v>
      </c>
    </row>
    <row r="91" spans="1:10" ht="15" customHeight="1" x14ac:dyDescent="0.25">
      <c r="A91" s="21">
        <v>15</v>
      </c>
      <c r="B91" s="59">
        <v>61340</v>
      </c>
      <c r="C91" s="29" t="s">
        <v>137</v>
      </c>
      <c r="D91" s="14">
        <v>15</v>
      </c>
      <c r="E91" s="14">
        <v>7</v>
      </c>
      <c r="F91" s="14">
        <v>8</v>
      </c>
      <c r="G91" s="14"/>
      <c r="H91" s="14"/>
      <c r="I91" s="14"/>
      <c r="J91" s="16">
        <v>34.6</v>
      </c>
    </row>
    <row r="92" spans="1:10" ht="15" customHeight="1" x14ac:dyDescent="0.25">
      <c r="A92" s="21">
        <v>16</v>
      </c>
      <c r="B92" s="59">
        <v>61390</v>
      </c>
      <c r="C92" s="318" t="s">
        <v>138</v>
      </c>
      <c r="D92" s="14">
        <v>3</v>
      </c>
      <c r="E92" s="14">
        <v>1</v>
      </c>
      <c r="F92" s="14">
        <v>2</v>
      </c>
      <c r="G92" s="14"/>
      <c r="H92" s="14"/>
      <c r="I92" s="14"/>
      <c r="J92" s="16">
        <v>38</v>
      </c>
    </row>
    <row r="93" spans="1:10" ht="15" customHeight="1" x14ac:dyDescent="0.25">
      <c r="A93" s="21">
        <v>17</v>
      </c>
      <c r="B93" s="59">
        <v>61410</v>
      </c>
      <c r="C93" s="318" t="s">
        <v>139</v>
      </c>
      <c r="D93" s="14">
        <v>9</v>
      </c>
      <c r="E93" s="14"/>
      <c r="F93" s="14">
        <v>9</v>
      </c>
      <c r="G93" s="14"/>
      <c r="H93" s="14"/>
      <c r="I93" s="14"/>
      <c r="J93" s="16">
        <v>51.1</v>
      </c>
    </row>
    <row r="94" spans="1:10" ht="15" customHeight="1" x14ac:dyDescent="0.25">
      <c r="A94" s="21">
        <v>18</v>
      </c>
      <c r="B94" s="59">
        <v>61430</v>
      </c>
      <c r="C94" s="318" t="s">
        <v>108</v>
      </c>
      <c r="D94" s="14">
        <v>19</v>
      </c>
      <c r="E94" s="14">
        <v>1</v>
      </c>
      <c r="F94" s="14">
        <v>14</v>
      </c>
      <c r="G94" s="14">
        <v>2</v>
      </c>
      <c r="H94" s="14">
        <v>2</v>
      </c>
      <c r="I94" s="14"/>
      <c r="J94" s="16">
        <v>55.1</v>
      </c>
    </row>
    <row r="95" spans="1:10" ht="15" customHeight="1" x14ac:dyDescent="0.25">
      <c r="A95" s="21">
        <v>19</v>
      </c>
      <c r="B95" s="59">
        <v>61440</v>
      </c>
      <c r="C95" s="110" t="s">
        <v>140</v>
      </c>
      <c r="D95" s="14">
        <v>82</v>
      </c>
      <c r="E95" s="14">
        <v>3</v>
      </c>
      <c r="F95" s="14">
        <v>55</v>
      </c>
      <c r="G95" s="14">
        <v>17</v>
      </c>
      <c r="H95" s="14">
        <v>7</v>
      </c>
      <c r="I95" s="14"/>
      <c r="J95" s="16">
        <v>62</v>
      </c>
    </row>
    <row r="96" spans="1:10" ht="15" customHeight="1" x14ac:dyDescent="0.25">
      <c r="A96" s="21">
        <v>20</v>
      </c>
      <c r="B96" s="59">
        <v>61450</v>
      </c>
      <c r="C96" s="318" t="s">
        <v>109</v>
      </c>
      <c r="D96" s="14">
        <v>8</v>
      </c>
      <c r="E96" s="14">
        <v>1</v>
      </c>
      <c r="F96" s="14">
        <v>5</v>
      </c>
      <c r="G96" s="14">
        <v>2</v>
      </c>
      <c r="H96" s="14">
        <v>0</v>
      </c>
      <c r="I96" s="14"/>
      <c r="J96" s="16">
        <v>60</v>
      </c>
    </row>
    <row r="97" spans="1:10" ht="15" customHeight="1" x14ac:dyDescent="0.25">
      <c r="A97" s="21">
        <v>21</v>
      </c>
      <c r="B97" s="59">
        <v>61470</v>
      </c>
      <c r="C97" s="110" t="s">
        <v>12</v>
      </c>
      <c r="D97" s="14">
        <v>8</v>
      </c>
      <c r="E97" s="14">
        <v>2</v>
      </c>
      <c r="F97" s="14">
        <v>5</v>
      </c>
      <c r="G97" s="14">
        <v>1</v>
      </c>
      <c r="H97" s="14">
        <v>0</v>
      </c>
      <c r="I97" s="14"/>
      <c r="J97" s="16">
        <v>45.6</v>
      </c>
    </row>
    <row r="98" spans="1:10" ht="15" customHeight="1" x14ac:dyDescent="0.25">
      <c r="A98" s="21">
        <v>22</v>
      </c>
      <c r="B98" s="59">
        <v>61490</v>
      </c>
      <c r="C98" s="29" t="s">
        <v>110</v>
      </c>
      <c r="D98" s="14">
        <v>18</v>
      </c>
      <c r="E98" s="14">
        <v>2</v>
      </c>
      <c r="F98" s="14">
        <v>10</v>
      </c>
      <c r="G98" s="14">
        <v>4</v>
      </c>
      <c r="H98" s="14">
        <v>2</v>
      </c>
      <c r="I98" s="14"/>
      <c r="J98" s="16">
        <v>59</v>
      </c>
    </row>
    <row r="99" spans="1:10" ht="15" customHeight="1" x14ac:dyDescent="0.25">
      <c r="A99" s="21">
        <v>23</v>
      </c>
      <c r="B99" s="59">
        <v>61500</v>
      </c>
      <c r="C99" s="110" t="s">
        <v>111</v>
      </c>
      <c r="D99" s="14">
        <v>17</v>
      </c>
      <c r="E99" s="14">
        <v>2</v>
      </c>
      <c r="F99" s="14">
        <v>12</v>
      </c>
      <c r="G99" s="14">
        <v>3</v>
      </c>
      <c r="H99" s="14"/>
      <c r="I99" s="14"/>
      <c r="J99" s="16">
        <v>55</v>
      </c>
    </row>
    <row r="100" spans="1:10" ht="15" customHeight="1" x14ac:dyDescent="0.25">
      <c r="A100" s="21">
        <v>24</v>
      </c>
      <c r="B100" s="59">
        <v>61510</v>
      </c>
      <c r="C100" s="110" t="s">
        <v>11</v>
      </c>
      <c r="D100" s="14">
        <v>31</v>
      </c>
      <c r="E100" s="14">
        <v>3</v>
      </c>
      <c r="F100" s="14">
        <v>24</v>
      </c>
      <c r="G100" s="14">
        <v>4</v>
      </c>
      <c r="H100" s="14"/>
      <c r="I100" s="14"/>
      <c r="J100" s="16">
        <v>52</v>
      </c>
    </row>
    <row r="101" spans="1:10" ht="15" customHeight="1" x14ac:dyDescent="0.25">
      <c r="A101" s="21">
        <v>25</v>
      </c>
      <c r="B101" s="59">
        <v>61520</v>
      </c>
      <c r="C101" s="29" t="s">
        <v>74</v>
      </c>
      <c r="D101" s="14">
        <v>12</v>
      </c>
      <c r="E101" s="14">
        <v>2</v>
      </c>
      <c r="F101" s="14">
        <v>9</v>
      </c>
      <c r="G101" s="14"/>
      <c r="H101" s="14">
        <v>1</v>
      </c>
      <c r="I101" s="27"/>
      <c r="J101" s="16">
        <v>47.4</v>
      </c>
    </row>
    <row r="102" spans="1:10" ht="15" customHeight="1" x14ac:dyDescent="0.25">
      <c r="A102" s="21">
        <v>26</v>
      </c>
      <c r="B102" s="62">
        <v>61540</v>
      </c>
      <c r="C102" s="65" t="s">
        <v>119</v>
      </c>
      <c r="D102" s="14">
        <v>7</v>
      </c>
      <c r="E102" s="14"/>
      <c r="F102" s="14">
        <v>4</v>
      </c>
      <c r="G102" s="14">
        <v>3</v>
      </c>
      <c r="H102" s="14"/>
      <c r="I102" s="14"/>
      <c r="J102" s="16">
        <v>59</v>
      </c>
    </row>
    <row r="103" spans="1:10" ht="15" customHeight="1" x14ac:dyDescent="0.25">
      <c r="A103" s="21">
        <v>27</v>
      </c>
      <c r="B103" s="62">
        <v>61560</v>
      </c>
      <c r="C103" s="217" t="s">
        <v>141</v>
      </c>
      <c r="D103" s="23">
        <v>10</v>
      </c>
      <c r="E103" s="23">
        <v>6</v>
      </c>
      <c r="F103" s="23">
        <v>4</v>
      </c>
      <c r="G103" s="23"/>
      <c r="H103" s="23"/>
      <c r="I103" s="23"/>
      <c r="J103" s="24">
        <v>33.200000000000003</v>
      </c>
    </row>
    <row r="104" spans="1:10" ht="15" customHeight="1" thickBot="1" x14ac:dyDescent="0.3">
      <c r="A104" s="21">
        <v>28</v>
      </c>
      <c r="B104" s="62">
        <v>61570</v>
      </c>
      <c r="C104" s="217" t="s">
        <v>147</v>
      </c>
      <c r="D104" s="23">
        <v>12</v>
      </c>
      <c r="E104" s="23">
        <v>5</v>
      </c>
      <c r="F104" s="23">
        <v>7</v>
      </c>
      <c r="G104" s="23"/>
      <c r="H104" s="23"/>
      <c r="I104" s="23"/>
      <c r="J104" s="24">
        <v>40</v>
      </c>
    </row>
    <row r="105" spans="1:10" ht="15" customHeight="1" thickBot="1" x14ac:dyDescent="0.3">
      <c r="A105" s="66"/>
      <c r="B105" s="67"/>
      <c r="C105" s="74" t="s">
        <v>106</v>
      </c>
      <c r="D105" s="75">
        <f t="shared" ref="D105:I105" si="7">SUM(D106:D114)</f>
        <v>99</v>
      </c>
      <c r="E105" s="75">
        <f t="shared" si="7"/>
        <v>26</v>
      </c>
      <c r="F105" s="75">
        <f t="shared" si="7"/>
        <v>58</v>
      </c>
      <c r="G105" s="75">
        <f t="shared" si="7"/>
        <v>12</v>
      </c>
      <c r="H105" s="75">
        <f t="shared" si="7"/>
        <v>3</v>
      </c>
      <c r="I105" s="75">
        <f t="shared" si="7"/>
        <v>0</v>
      </c>
      <c r="J105" s="76">
        <f>AVERAGE(J106:J114)</f>
        <v>47.358373676356138</v>
      </c>
    </row>
    <row r="106" spans="1:10" ht="15" customHeight="1" x14ac:dyDescent="0.25">
      <c r="A106" s="25">
        <v>1</v>
      </c>
      <c r="B106" s="58">
        <v>70020</v>
      </c>
      <c r="C106" s="319" t="s">
        <v>75</v>
      </c>
      <c r="D106" s="11">
        <v>13</v>
      </c>
      <c r="E106" s="11">
        <v>1</v>
      </c>
      <c r="F106" s="11">
        <v>10</v>
      </c>
      <c r="G106" s="11">
        <v>1</v>
      </c>
      <c r="H106" s="11">
        <v>1</v>
      </c>
      <c r="I106" s="11"/>
      <c r="J106" s="12">
        <v>57.384615384615387</v>
      </c>
    </row>
    <row r="107" spans="1:10" ht="15" customHeight="1" x14ac:dyDescent="0.25">
      <c r="A107" s="19">
        <v>2</v>
      </c>
      <c r="B107" s="59">
        <v>70110</v>
      </c>
      <c r="C107" s="318" t="s">
        <v>77</v>
      </c>
      <c r="D107" s="14">
        <v>12</v>
      </c>
      <c r="E107" s="14">
        <v>1</v>
      </c>
      <c r="F107" s="14">
        <v>9</v>
      </c>
      <c r="G107" s="14">
        <v>2</v>
      </c>
      <c r="H107" s="14"/>
      <c r="I107" s="14"/>
      <c r="J107" s="16">
        <v>47.625</v>
      </c>
    </row>
    <row r="108" spans="1:10" ht="15" customHeight="1" x14ac:dyDescent="0.25">
      <c r="A108" s="21">
        <v>3</v>
      </c>
      <c r="B108" s="59">
        <v>70021</v>
      </c>
      <c r="C108" s="318" t="s">
        <v>76</v>
      </c>
      <c r="D108" s="14">
        <v>19</v>
      </c>
      <c r="E108" s="14">
        <v>3</v>
      </c>
      <c r="F108" s="14">
        <v>12</v>
      </c>
      <c r="G108" s="14">
        <v>3</v>
      </c>
      <c r="H108" s="14">
        <v>1</v>
      </c>
      <c r="I108" s="14"/>
      <c r="J108" s="16">
        <v>54.473684210526315</v>
      </c>
    </row>
    <row r="109" spans="1:10" ht="15" customHeight="1" x14ac:dyDescent="0.25">
      <c r="A109" s="21">
        <v>4</v>
      </c>
      <c r="B109" s="59">
        <v>70040</v>
      </c>
      <c r="C109" s="318" t="s">
        <v>10</v>
      </c>
      <c r="D109" s="14">
        <v>5</v>
      </c>
      <c r="E109" s="14"/>
      <c r="F109" s="14">
        <v>5</v>
      </c>
      <c r="G109" s="14"/>
      <c r="H109" s="14"/>
      <c r="I109" s="14"/>
      <c r="J109" s="16">
        <v>60.8</v>
      </c>
    </row>
    <row r="110" spans="1:10" ht="15" customHeight="1" x14ac:dyDescent="0.25">
      <c r="A110" s="21">
        <v>5</v>
      </c>
      <c r="B110" s="59">
        <v>70100</v>
      </c>
      <c r="C110" s="318" t="s">
        <v>122</v>
      </c>
      <c r="D110" s="14">
        <v>9</v>
      </c>
      <c r="E110" s="14"/>
      <c r="F110" s="14">
        <v>6</v>
      </c>
      <c r="G110" s="14">
        <v>2</v>
      </c>
      <c r="H110" s="14">
        <v>1</v>
      </c>
      <c r="I110" s="14"/>
      <c r="J110" s="16">
        <v>59.111111111111114</v>
      </c>
    </row>
    <row r="111" spans="1:10" ht="15" customHeight="1" x14ac:dyDescent="0.25">
      <c r="A111" s="21">
        <v>6</v>
      </c>
      <c r="B111" s="59">
        <v>70270</v>
      </c>
      <c r="C111" s="318" t="s">
        <v>78</v>
      </c>
      <c r="D111" s="14">
        <v>7</v>
      </c>
      <c r="E111" s="14">
        <v>4</v>
      </c>
      <c r="F111" s="14">
        <v>3</v>
      </c>
      <c r="G111" s="14"/>
      <c r="H111" s="14"/>
      <c r="I111" s="14"/>
      <c r="J111" s="16">
        <v>34.714285714285715</v>
      </c>
    </row>
    <row r="112" spans="1:10" ht="15" customHeight="1" x14ac:dyDescent="0.25">
      <c r="A112" s="22">
        <v>7</v>
      </c>
      <c r="B112" s="62">
        <v>70510</v>
      </c>
      <c r="C112" s="365" t="s">
        <v>9</v>
      </c>
      <c r="D112" s="23">
        <v>2</v>
      </c>
      <c r="E112" s="23">
        <v>1</v>
      </c>
      <c r="F112" s="23">
        <v>1</v>
      </c>
      <c r="G112" s="23"/>
      <c r="H112" s="23"/>
      <c r="I112" s="23"/>
      <c r="J112" s="24">
        <v>35</v>
      </c>
    </row>
    <row r="113" spans="1:12" ht="15" customHeight="1" x14ac:dyDescent="0.25">
      <c r="A113" s="22">
        <v>8</v>
      </c>
      <c r="B113" s="62">
        <v>10880</v>
      </c>
      <c r="C113" s="65" t="s">
        <v>117</v>
      </c>
      <c r="D113" s="23">
        <v>22</v>
      </c>
      <c r="E113" s="23">
        <v>9</v>
      </c>
      <c r="F113" s="23">
        <v>11</v>
      </c>
      <c r="G113" s="23">
        <v>2</v>
      </c>
      <c r="H113" s="23"/>
      <c r="I113" s="23"/>
      <c r="J113" s="24">
        <v>40.416666666666664</v>
      </c>
    </row>
    <row r="114" spans="1:12" ht="15" customHeight="1" thickBot="1" x14ac:dyDescent="0.3">
      <c r="A114" s="26">
        <v>9</v>
      </c>
      <c r="B114" s="60">
        <v>10890</v>
      </c>
      <c r="C114" s="30" t="s">
        <v>121</v>
      </c>
      <c r="D114" s="17">
        <v>10</v>
      </c>
      <c r="E114" s="17">
        <v>7</v>
      </c>
      <c r="F114" s="17">
        <v>1</v>
      </c>
      <c r="G114" s="17">
        <v>2</v>
      </c>
      <c r="H114" s="17"/>
      <c r="I114" s="17"/>
      <c r="J114" s="18">
        <v>36.700000000000003</v>
      </c>
    </row>
    <row r="115" spans="1:12" ht="15" x14ac:dyDescent="0.2">
      <c r="D115" s="392" t="s">
        <v>107</v>
      </c>
      <c r="E115" s="392"/>
      <c r="F115" s="392"/>
      <c r="G115" s="392"/>
      <c r="H115" s="392"/>
      <c r="I115" s="392"/>
      <c r="J115" s="109">
        <f>AVERAGE(J8:J15,J17:J26,J28:J42,J44:J60,J62:J75,J77:J104,J106:J114)</f>
        <v>46.447237604038023</v>
      </c>
    </row>
    <row r="116" spans="1:12" ht="15" x14ac:dyDescent="0.25">
      <c r="D116" s="393"/>
      <c r="E116" s="393"/>
      <c r="F116" s="393"/>
      <c r="G116" s="393"/>
      <c r="H116" s="393"/>
      <c r="I116" s="394"/>
      <c r="J116" s="63"/>
    </row>
    <row r="119" spans="1:12" ht="15" x14ac:dyDescent="0.25">
      <c r="L119"/>
    </row>
  </sheetData>
  <mergeCells count="9">
    <mergeCell ref="J4:J5"/>
    <mergeCell ref="E4:I4"/>
    <mergeCell ref="C2:D2"/>
    <mergeCell ref="A4:A5"/>
    <mergeCell ref="D115:I115"/>
    <mergeCell ref="D116:I116"/>
    <mergeCell ref="B4:B5"/>
    <mergeCell ref="C4:C5"/>
    <mergeCell ref="D4:D5"/>
  </mergeCells>
  <conditionalFormatting sqref="J6:J115">
    <cfRule type="cellIs" dxfId="11" priority="2208" stopIfTrue="1" operator="lessThan">
      <formula>50</formula>
    </cfRule>
    <cfRule type="cellIs" dxfId="10" priority="2209" stopIfTrue="1" operator="between">
      <formula>50</formula>
      <formula>50.005</formula>
    </cfRule>
    <cfRule type="cellIs" dxfId="9" priority="2210" stopIfTrue="1" operator="between">
      <formula>74.99</formula>
      <formula>50</formula>
    </cfRule>
    <cfRule type="cellIs" dxfId="8" priority="2211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Биолог-11 диаграмма по районам</vt:lpstr>
      <vt:lpstr>Рейтинг по местам (2)</vt:lpstr>
      <vt:lpstr>Биолог-11 диаграмма</vt:lpstr>
      <vt:lpstr>Рейтинги 2022</vt:lpstr>
      <vt:lpstr>Рейтинг по местам</vt:lpstr>
      <vt:lpstr>биология-11 2022 Итоги</vt:lpstr>
      <vt:lpstr>биология-11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2022-10-10T07:35:15Z</dcterms:modified>
</cp:coreProperties>
</file>