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-30" windowWidth="20160" windowHeight="7935" tabRatio="559"/>
  </bookViews>
  <sheets>
    <sheet name="Информ-11 диаграмма по районам" sheetId="25" r:id="rId1"/>
    <sheet name="Информ-11 диаграмма" sheetId="22" r:id="rId2"/>
    <sheet name="Рейтинги 2022" sheetId="20" r:id="rId3"/>
    <sheet name="Рейтинг по сумме мест" sheetId="8" r:id="rId4"/>
    <sheet name="Информатика-11 2022 Итоги" sheetId="24" r:id="rId5"/>
    <sheet name="Информатика-11 2022 расклад" sheetId="7" r:id="rId6"/>
  </sheets>
  <externalReferences>
    <externalReference r:id="rId7"/>
  </externalReferences>
  <definedNames>
    <definedName name="_xlnm._FilterDatabase" localSheetId="0" hidden="1">'Информ-11 диаграмма по районам'!#REF!</definedName>
    <definedName name="_xlnm._FilterDatabase" localSheetId="5" hidden="1">'Информатика-11 2022 расклад'!$A$4:$K$112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25" l="1"/>
  <c r="G110" i="25" l="1"/>
  <c r="G109" i="25"/>
  <c r="G108" i="25"/>
  <c r="G107" i="25"/>
  <c r="G106" i="25"/>
  <c r="G105" i="25"/>
  <c r="G104" i="25"/>
  <c r="G103" i="25"/>
  <c r="G101" i="25"/>
  <c r="G100" i="25"/>
  <c r="G99" i="25"/>
  <c r="G98" i="25"/>
  <c r="G97" i="25"/>
  <c r="G96" i="25"/>
  <c r="G95" i="25"/>
  <c r="G94" i="25"/>
  <c r="G93" i="25"/>
  <c r="G92" i="25"/>
  <c r="G91" i="25"/>
  <c r="G90" i="25"/>
  <c r="G89" i="25"/>
  <c r="G88" i="25"/>
  <c r="G87" i="25"/>
  <c r="G86" i="25"/>
  <c r="G85" i="25"/>
  <c r="G84" i="25"/>
  <c r="G83" i="25"/>
  <c r="G82" i="25"/>
  <c r="G81" i="25"/>
  <c r="G80" i="25"/>
  <c r="G79" i="25"/>
  <c r="G78" i="25"/>
  <c r="G77" i="25"/>
  <c r="G76" i="25"/>
  <c r="G75" i="25"/>
  <c r="G74" i="25"/>
  <c r="G72" i="25"/>
  <c r="G71" i="25"/>
  <c r="G70" i="25"/>
  <c r="G69" i="25"/>
  <c r="G68" i="25"/>
  <c r="G67" i="25"/>
  <c r="G66" i="25"/>
  <c r="G65" i="25"/>
  <c r="G64" i="25"/>
  <c r="G63" i="25"/>
  <c r="G62" i="25"/>
  <c r="G61" i="25"/>
  <c r="G60" i="25"/>
  <c r="G59" i="25"/>
  <c r="G57" i="25"/>
  <c r="G56" i="25"/>
  <c r="G55" i="25"/>
  <c r="G54" i="25"/>
  <c r="G53" i="25"/>
  <c r="G52" i="25"/>
  <c r="G51" i="25"/>
  <c r="G50" i="25"/>
  <c r="G49" i="25"/>
  <c r="G48" i="25"/>
  <c r="G47" i="25"/>
  <c r="G46" i="25"/>
  <c r="G45" i="25"/>
  <c r="G44" i="25"/>
  <c r="G43" i="25"/>
  <c r="G42" i="25"/>
  <c r="G40" i="25"/>
  <c r="G39" i="25"/>
  <c r="G38" i="25"/>
  <c r="G37" i="25"/>
  <c r="G36" i="25"/>
  <c r="G35" i="25"/>
  <c r="G34" i="25"/>
  <c r="G33" i="25"/>
  <c r="G32" i="25"/>
  <c r="G31" i="25"/>
  <c r="G30" i="25"/>
  <c r="G29" i="25"/>
  <c r="G28" i="25"/>
  <c r="G27" i="25"/>
  <c r="G26" i="25"/>
  <c r="G24" i="25"/>
  <c r="G23" i="25"/>
  <c r="G22" i="25"/>
  <c r="G21" i="25"/>
  <c r="G20" i="25"/>
  <c r="G19" i="25"/>
  <c r="G18" i="25"/>
  <c r="G17" i="25"/>
  <c r="G16" i="25"/>
  <c r="G15" i="25"/>
  <c r="G13" i="25"/>
  <c r="G12" i="25"/>
  <c r="G11" i="25"/>
  <c r="G10" i="25"/>
  <c r="G9" i="25"/>
  <c r="G8" i="25"/>
  <c r="G7" i="25"/>
  <c r="G6" i="25"/>
  <c r="D111" i="22"/>
  <c r="G110" i="22"/>
  <c r="G109" i="22"/>
  <c r="G108" i="22"/>
  <c r="G107" i="22"/>
  <c r="G106" i="22"/>
  <c r="G105" i="22"/>
  <c r="G104" i="22"/>
  <c r="G103" i="22"/>
  <c r="G101" i="22"/>
  <c r="G100" i="22"/>
  <c r="G99" i="22"/>
  <c r="G98" i="22"/>
  <c r="G97" i="22"/>
  <c r="G96" i="22"/>
  <c r="G95" i="22"/>
  <c r="G94" i="22"/>
  <c r="G93" i="22"/>
  <c r="G92" i="22"/>
  <c r="G91" i="22"/>
  <c r="G90" i="22"/>
  <c r="G89" i="22"/>
  <c r="G88" i="22"/>
  <c r="G87" i="22"/>
  <c r="G86" i="22"/>
  <c r="G85" i="22"/>
  <c r="G84" i="22"/>
  <c r="G83" i="22"/>
  <c r="G82" i="22"/>
  <c r="G81" i="22"/>
  <c r="G80" i="22"/>
  <c r="G79" i="22"/>
  <c r="G78" i="22"/>
  <c r="G77" i="22"/>
  <c r="G76" i="22"/>
  <c r="G75" i="22"/>
  <c r="G74" i="22"/>
  <c r="G72" i="22"/>
  <c r="G71" i="22"/>
  <c r="G70" i="22"/>
  <c r="G69" i="22"/>
  <c r="G68" i="22"/>
  <c r="G67" i="22"/>
  <c r="G66" i="22"/>
  <c r="G65" i="22"/>
  <c r="G64" i="22"/>
  <c r="G63" i="22"/>
  <c r="G62" i="22"/>
  <c r="G61" i="22"/>
  <c r="G60" i="22"/>
  <c r="G59" i="22"/>
  <c r="G57" i="22"/>
  <c r="G56" i="22"/>
  <c r="G55" i="22"/>
  <c r="G54" i="22"/>
  <c r="G53" i="22"/>
  <c r="G52" i="22"/>
  <c r="G51" i="22"/>
  <c r="G50" i="22"/>
  <c r="G49" i="22"/>
  <c r="G48" i="22"/>
  <c r="G47" i="22"/>
  <c r="G46" i="22"/>
  <c r="G45" i="22"/>
  <c r="G44" i="22"/>
  <c r="G43" i="22"/>
  <c r="G42" i="22"/>
  <c r="G40" i="22"/>
  <c r="G39" i="22"/>
  <c r="G38" i="22"/>
  <c r="G37" i="22"/>
  <c r="G36" i="22"/>
  <c r="G35" i="22"/>
  <c r="G34" i="22"/>
  <c r="G33" i="22"/>
  <c r="G32" i="22"/>
  <c r="G31" i="22"/>
  <c r="G30" i="22"/>
  <c r="G29" i="22"/>
  <c r="G28" i="22"/>
  <c r="G27" i="22"/>
  <c r="G26" i="22"/>
  <c r="G24" i="22"/>
  <c r="G23" i="22"/>
  <c r="G22" i="22"/>
  <c r="G21" i="22"/>
  <c r="G20" i="22"/>
  <c r="G19" i="22"/>
  <c r="G18" i="22"/>
  <c r="G17" i="22"/>
  <c r="G16" i="22"/>
  <c r="G15" i="22"/>
  <c r="G13" i="22"/>
  <c r="G12" i="22"/>
  <c r="G11" i="22"/>
  <c r="G10" i="22"/>
  <c r="G9" i="22"/>
  <c r="G8" i="22"/>
  <c r="G7" i="22"/>
  <c r="G6" i="22"/>
  <c r="D4" i="22"/>
  <c r="J113" i="7" l="1"/>
  <c r="C58" i="22" l="1"/>
  <c r="D58" i="22"/>
  <c r="C41" i="22"/>
  <c r="D41" i="22"/>
  <c r="D102" i="25" l="1"/>
  <c r="C102" i="25"/>
  <c r="D73" i="25"/>
  <c r="C73" i="25"/>
  <c r="D58" i="25"/>
  <c r="C58" i="25"/>
  <c r="D41" i="25"/>
  <c r="C41" i="25"/>
  <c r="D25" i="25"/>
  <c r="C25" i="25"/>
  <c r="D14" i="25"/>
  <c r="C14" i="25"/>
  <c r="D5" i="25"/>
  <c r="C5" i="25"/>
  <c r="C4" i="25" s="1"/>
  <c r="D111" i="25"/>
  <c r="D102" i="22"/>
  <c r="C102" i="22"/>
  <c r="D73" i="22"/>
  <c r="C73" i="22"/>
  <c r="D25" i="22"/>
  <c r="C25" i="22"/>
  <c r="D14" i="22"/>
  <c r="C14" i="22"/>
  <c r="D5" i="22"/>
  <c r="C5" i="22"/>
  <c r="C4" i="22" s="1"/>
  <c r="E105" i="8" l="1"/>
  <c r="H97" i="8"/>
  <c r="H87" i="8"/>
  <c r="H102" i="8"/>
  <c r="H92" i="8"/>
  <c r="H93" i="8"/>
  <c r="H101" i="8"/>
  <c r="H99" i="8"/>
  <c r="H75" i="8"/>
  <c r="H100" i="8"/>
  <c r="H76" i="8"/>
  <c r="H94" i="8"/>
  <c r="H104" i="8"/>
  <c r="H98" i="8"/>
  <c r="H103" i="8"/>
  <c r="H95" i="8"/>
  <c r="H89" i="8"/>
  <c r="H85" i="8"/>
  <c r="H96" i="8"/>
  <c r="H88" i="8"/>
  <c r="H91" i="8"/>
  <c r="H68" i="8"/>
  <c r="H82" i="8"/>
  <c r="H90" i="8"/>
  <c r="H71" i="8"/>
  <c r="H80" i="8"/>
  <c r="H86" i="8"/>
  <c r="H83" i="8"/>
  <c r="H84" i="8"/>
  <c r="H74" i="8"/>
  <c r="H81" i="8"/>
  <c r="H77" i="8"/>
  <c r="H78" i="8"/>
  <c r="H72" i="8"/>
  <c r="H79" i="8"/>
  <c r="H73" i="8"/>
  <c r="H70" i="8"/>
  <c r="H65" i="8"/>
  <c r="H66" i="8"/>
  <c r="H69" i="8"/>
  <c r="H67" i="8"/>
  <c r="H61" i="8"/>
  <c r="H58" i="8"/>
  <c r="H63" i="8"/>
  <c r="H60" i="8"/>
  <c r="H62" i="8"/>
  <c r="H59" i="8"/>
  <c r="H45" i="8"/>
  <c r="H57" i="8"/>
  <c r="H53" i="8"/>
  <c r="H54" i="8"/>
  <c r="H46" i="8"/>
  <c r="H64" i="8"/>
  <c r="H55" i="8"/>
  <c r="H42" i="8"/>
  <c r="H50" i="8"/>
  <c r="H40" i="8"/>
  <c r="H44" i="8"/>
  <c r="H47" i="8"/>
  <c r="H48" i="8"/>
  <c r="H56" i="8"/>
  <c r="H51" i="8"/>
  <c r="H49" i="8"/>
  <c r="H52" i="8"/>
  <c r="H37" i="8"/>
  <c r="H36" i="8"/>
  <c r="H41" i="8"/>
  <c r="H30" i="8"/>
  <c r="H32" i="8"/>
  <c r="H31" i="8"/>
  <c r="H35" i="8"/>
  <c r="H34" i="8"/>
  <c r="H43" i="8"/>
  <c r="H38" i="8"/>
  <c r="H33" i="8"/>
  <c r="H24" i="8"/>
  <c r="H28" i="8"/>
  <c r="H29" i="8"/>
  <c r="H27" i="8"/>
  <c r="H39" i="8"/>
  <c r="H23" i="8"/>
  <c r="H21" i="8"/>
  <c r="H25" i="8"/>
  <c r="H19" i="8"/>
  <c r="H22" i="8"/>
  <c r="H18" i="8"/>
  <c r="H26" i="8"/>
  <c r="H20" i="8"/>
  <c r="H14" i="8"/>
  <c r="H16" i="8"/>
  <c r="H15" i="8"/>
  <c r="H13" i="8"/>
  <c r="H17" i="8"/>
  <c r="H11" i="8"/>
  <c r="H12" i="8"/>
  <c r="H10" i="8"/>
  <c r="H8" i="8"/>
  <c r="H7" i="8"/>
  <c r="H9" i="8"/>
  <c r="H6" i="8"/>
  <c r="E105" i="20"/>
  <c r="E6" i="24"/>
  <c r="E106" i="24"/>
  <c r="J27" i="7"/>
  <c r="J43" i="7"/>
  <c r="D43" i="7"/>
  <c r="E43" i="7"/>
  <c r="F43" i="7"/>
  <c r="G43" i="7"/>
  <c r="H43" i="7"/>
  <c r="I43" i="7"/>
  <c r="I104" i="7" l="1"/>
  <c r="H104" i="7"/>
  <c r="G104" i="7"/>
  <c r="F104" i="7"/>
  <c r="E104" i="7"/>
  <c r="I75" i="7"/>
  <c r="H75" i="7"/>
  <c r="G75" i="7"/>
  <c r="F75" i="7"/>
  <c r="E75" i="7"/>
  <c r="D75" i="7"/>
  <c r="I60" i="7"/>
  <c r="H60" i="7"/>
  <c r="G60" i="7"/>
  <c r="F60" i="7"/>
  <c r="E60" i="7"/>
  <c r="I27" i="7"/>
  <c r="H27" i="7"/>
  <c r="G27" i="7"/>
  <c r="F27" i="7"/>
  <c r="E27" i="7"/>
  <c r="I16" i="7"/>
  <c r="H16" i="7"/>
  <c r="G16" i="7"/>
  <c r="F16" i="7"/>
  <c r="E16" i="7"/>
  <c r="I7" i="7"/>
  <c r="I6" i="7" s="1"/>
  <c r="H7" i="7"/>
  <c r="H6" i="7" s="1"/>
  <c r="G7" i="7"/>
  <c r="G6" i="7" s="1"/>
  <c r="F7" i="7"/>
  <c r="F6" i="7" s="1"/>
  <c r="E7" i="7"/>
  <c r="E6" i="7" s="1"/>
  <c r="D6" i="24" l="1"/>
  <c r="F100" i="24" l="1"/>
  <c r="F99" i="24"/>
  <c r="F98" i="24"/>
  <c r="F97" i="24"/>
  <c r="F96" i="24"/>
  <c r="F95" i="24"/>
  <c r="F94" i="24"/>
  <c r="F93" i="24"/>
  <c r="F92" i="24"/>
  <c r="F91" i="24"/>
  <c r="F90" i="24"/>
  <c r="F89" i="24"/>
  <c r="F88" i="24"/>
  <c r="F87" i="24"/>
  <c r="F86" i="24"/>
  <c r="F85" i="24"/>
  <c r="F84" i="24"/>
  <c r="F83" i="24"/>
  <c r="F81" i="24"/>
  <c r="F80" i="24"/>
  <c r="F79" i="24"/>
  <c r="F78" i="24"/>
  <c r="F77" i="24"/>
  <c r="F76" i="24"/>
  <c r="F75" i="24"/>
  <c r="F74" i="24"/>
  <c r="F73" i="24"/>
  <c r="F72" i="24"/>
  <c r="F71" i="24"/>
  <c r="F69" i="24"/>
  <c r="F68" i="24"/>
  <c r="F67" i="24"/>
  <c r="F66" i="24"/>
  <c r="F64" i="24"/>
  <c r="F63" i="24"/>
  <c r="F62" i="24"/>
  <c r="F61" i="24"/>
  <c r="F60" i="24"/>
  <c r="F59" i="24"/>
  <c r="F57" i="24"/>
  <c r="F56" i="24"/>
  <c r="F55" i="24"/>
  <c r="F54" i="24"/>
  <c r="F53" i="24"/>
  <c r="F51" i="24"/>
  <c r="F50" i="24"/>
  <c r="F49" i="24"/>
  <c r="F47" i="24"/>
  <c r="F46" i="24"/>
  <c r="F43" i="24"/>
  <c r="F42" i="24"/>
  <c r="F41" i="24"/>
  <c r="F39" i="24"/>
  <c r="F38" i="24"/>
  <c r="F37" i="24"/>
  <c r="F36" i="24"/>
  <c r="F35" i="24"/>
  <c r="F34" i="24"/>
  <c r="F33" i="24"/>
  <c r="F32" i="24"/>
  <c r="F31" i="24"/>
  <c r="F26" i="24"/>
  <c r="F25" i="24"/>
  <c r="F24" i="24"/>
  <c r="F23" i="24"/>
  <c r="F22" i="24"/>
  <c r="F21" i="24"/>
  <c r="F20" i="24"/>
  <c r="F19" i="24"/>
  <c r="F16" i="24"/>
  <c r="F15" i="24"/>
  <c r="F14" i="24"/>
  <c r="F13" i="24"/>
  <c r="F12" i="24"/>
  <c r="F11" i="24"/>
  <c r="F8" i="24"/>
  <c r="J75" i="7"/>
  <c r="J60" i="7"/>
  <c r="D60" i="7"/>
  <c r="D27" i="7"/>
  <c r="J16" i="7"/>
  <c r="D16" i="7"/>
  <c r="J104" i="7"/>
  <c r="D104" i="7"/>
  <c r="J7" i="7"/>
  <c r="D7" i="7"/>
  <c r="D6" i="7" s="1"/>
  <c r="K110" i="7" l="1"/>
  <c r="K109" i="7"/>
  <c r="K108" i="7"/>
  <c r="K107" i="7"/>
  <c r="K105" i="7"/>
  <c r="K99" i="7"/>
  <c r="K98" i="7"/>
  <c r="K97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3" i="7"/>
  <c r="K80" i="7"/>
  <c r="K79" i="7"/>
  <c r="K78" i="7"/>
  <c r="K77" i="7"/>
  <c r="K76" i="7"/>
  <c r="K74" i="7"/>
  <c r="K72" i="7"/>
  <c r="K71" i="7"/>
  <c r="K68" i="7"/>
  <c r="K67" i="7"/>
  <c r="K65" i="7"/>
  <c r="K63" i="7"/>
  <c r="K62" i="7"/>
  <c r="K61" i="7"/>
  <c r="K57" i="7"/>
  <c r="K56" i="7"/>
  <c r="K54" i="7"/>
  <c r="K52" i="7"/>
  <c r="K51" i="7"/>
  <c r="K50" i="7"/>
  <c r="K48" i="7"/>
  <c r="K47" i="7"/>
  <c r="K44" i="7"/>
  <c r="K42" i="7"/>
  <c r="K41" i="7"/>
  <c r="K37" i="7"/>
  <c r="K36" i="7"/>
  <c r="K35" i="7"/>
  <c r="K34" i="7"/>
  <c r="K33" i="7"/>
  <c r="K28" i="7"/>
  <c r="K24" i="7"/>
  <c r="K23" i="7"/>
  <c r="K22" i="7"/>
  <c r="K21" i="7"/>
  <c r="K20" i="7"/>
  <c r="K17" i="7"/>
  <c r="K15" i="7"/>
  <c r="K14" i="7"/>
  <c r="K13" i="7"/>
  <c r="K12" i="7"/>
  <c r="K11" i="7"/>
  <c r="K8" i="7"/>
</calcChain>
</file>

<file path=xl/sharedStrings.xml><?xml version="1.0" encoding="utf-8"?>
<sst xmlns="http://schemas.openxmlformats.org/spreadsheetml/2006/main" count="996" uniqueCount="145">
  <si>
    <t>Центральный</t>
  </si>
  <si>
    <t>Советский</t>
  </si>
  <si>
    <t>МБОУ СШ № 147</t>
  </si>
  <si>
    <t>МБОУ СШ № 69</t>
  </si>
  <si>
    <t>МБОУ СШ № 98</t>
  </si>
  <si>
    <t>МБОУ СШ № 5</t>
  </si>
  <si>
    <t>МБОУ СШ № 18</t>
  </si>
  <si>
    <t>МБОУ СШ № 129</t>
  </si>
  <si>
    <t>МАОУ СШ № 151</t>
  </si>
  <si>
    <t>МБОУ СШ № 91</t>
  </si>
  <si>
    <t>МБОУ СШ № 56</t>
  </si>
  <si>
    <t>МБОУ СШ № 62</t>
  </si>
  <si>
    <t>Свердловский</t>
  </si>
  <si>
    <t>МБОУ СШ № 6</t>
  </si>
  <si>
    <t xml:space="preserve">МБОУ СШ № 133 </t>
  </si>
  <si>
    <t>Октябрьский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</si>
  <si>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</si>
  <si>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</si>
  <si>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</si>
  <si>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</si>
  <si>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</si>
  <si>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</si>
  <si>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</si>
  <si>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89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</si>
  <si>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</si>
  <si>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</si>
  <si>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</si>
  <si>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</si>
  <si>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</si>
  <si>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</si>
  <si>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</si>
  <si>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</si>
  <si>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</si>
  <si>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</si>
  <si>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</si>
  <si>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</si>
  <si>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</si>
  <si>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</si>
  <si>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</si>
  <si>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</si>
  <si>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</si>
  <si>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4</t>
  </si>
  <si>
    <t>МБОУ СШ № 36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</si>
  <si>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</si>
  <si>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</si>
  <si>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</si>
  <si>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</si>
  <si>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</si>
  <si>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</si>
  <si>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</si>
  <si>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МАОУ Гимназия № 9</t>
  </si>
  <si>
    <t>МАОУ СШ № 32</t>
  </si>
  <si>
    <t>МБОУ Гимназия № 7</t>
  </si>
  <si>
    <t>МБОУ СШ № 21</t>
  </si>
  <si>
    <t>МБОУ СШ № 95</t>
  </si>
  <si>
    <t>МАОУ "КУГ № 1 - Универс"</t>
  </si>
  <si>
    <t>МАОУ Гимназия № 13 "Академ"</t>
  </si>
  <si>
    <t>МБОУ СШ № 93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</si>
  <si>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</si>
  <si>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</si>
  <si>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</si>
  <si>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</si>
  <si>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</si>
  <si>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</si>
  <si>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</si>
  <si>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</si>
  <si>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</si>
  <si>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80-99</t>
  </si>
  <si>
    <t>МБОУ Гимназия  № 16</t>
  </si>
  <si>
    <t>МБОУ СШ № 8 "Созидание"</t>
  </si>
  <si>
    <t>МАОУ Лицей № 1</t>
  </si>
  <si>
    <t>МАОУ СШ № 23</t>
  </si>
  <si>
    <t>МБОУ СШ № 76</t>
  </si>
  <si>
    <t>МАОУ СШ № 137</t>
  </si>
  <si>
    <t>МАОУ СШ № 152</t>
  </si>
  <si>
    <t>Наименование ОУ (кратко)</t>
  </si>
  <si>
    <t>МАОУ Лицей № 9 "Лидер"</t>
  </si>
  <si>
    <t>ниже 40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</si>
  <si>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</si>
  <si>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</si>
  <si>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</si>
  <si>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</si>
  <si>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Код ОУ по КИАСУО</t>
  </si>
  <si>
    <t>Среднее значение по городу принято:</t>
  </si>
  <si>
    <t>Информатика 11 кл.</t>
  </si>
  <si>
    <t>место</t>
  </si>
  <si>
    <t>сумма мест</t>
  </si>
  <si>
    <t>чел.</t>
  </si>
  <si>
    <t>ср.балл по ОУ</t>
  </si>
  <si>
    <t>балл по городу</t>
  </si>
  <si>
    <t>Наименование ОУ (кратно)</t>
  </si>
  <si>
    <t xml:space="preserve">чел. </t>
  </si>
  <si>
    <t>ср. балл по ОУ</t>
  </si>
  <si>
    <t>ср. балл по городу</t>
  </si>
  <si>
    <t xml:space="preserve">МБОУ СШ № 72 </t>
  </si>
  <si>
    <t>Средний балл принят</t>
  </si>
  <si>
    <t xml:space="preserve">МБОУ СШ № 10 </t>
  </si>
  <si>
    <t>ЦЕНТРАЛЬНЫЙ РАЙОН</t>
  </si>
  <si>
    <t>СОВЕТСКИЙ РАЙОН</t>
  </si>
  <si>
    <t>СВЕРДЛОВСКИЙ РАЙОН</t>
  </si>
  <si>
    <t>ОКТЯБРЬСКИЙ РАЙОН</t>
  </si>
  <si>
    <t>ЛЕНИНСКИЙ РАЙОН</t>
  </si>
  <si>
    <t>КИРОВСКИЙ РАЙОН</t>
  </si>
  <si>
    <t>ЖЕЛЕЗНОДОРОЖНЫЙ РАЙОН</t>
  </si>
  <si>
    <t>по городу Красноярску</t>
  </si>
  <si>
    <t xml:space="preserve">МБОУ СШ № 86 </t>
  </si>
  <si>
    <t>МАОУ Гимназия № 11</t>
  </si>
  <si>
    <t>МАОУ СШ № 150</t>
  </si>
  <si>
    <t>МАОУ СШ № 149</t>
  </si>
  <si>
    <t>МАОУ СШ № 145</t>
  </si>
  <si>
    <t>МАОУ СШ № 143</t>
  </si>
  <si>
    <t xml:space="preserve">Средний балл </t>
  </si>
  <si>
    <t>Расчётное среднее значение среднего балла по ОУ</t>
  </si>
  <si>
    <t>Среднее значение среднего балла принято ГУО</t>
  </si>
  <si>
    <t>ср. балл ОУ</t>
  </si>
  <si>
    <t>Получено баллов</t>
  </si>
  <si>
    <t>40-69</t>
  </si>
  <si>
    <t>70-79</t>
  </si>
  <si>
    <t>МАОУ СШ "Комплекс Покровский"</t>
  </si>
  <si>
    <t>МБОУ СШ № 78</t>
  </si>
  <si>
    <t>МАОУ СШ № 154</t>
  </si>
  <si>
    <t>МАОУ СШ № 17</t>
  </si>
  <si>
    <t>МБОУ Гимназия № 3</t>
  </si>
  <si>
    <t>МАОУ Гимназия № 8</t>
  </si>
  <si>
    <t>МАОУ СШ № 12</t>
  </si>
  <si>
    <t>МАОУ СШ № 19</t>
  </si>
  <si>
    <t>МБОУ СШ № 155</t>
  </si>
  <si>
    <t>МАОУ Школа-интернат № 1</t>
  </si>
  <si>
    <t>МАОУ СШ № 82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</si>
  <si>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</si>
  <si>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</si>
  <si>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</si>
  <si>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</si>
  <si>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</si>
  <si>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</si>
  <si>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</si>
  <si>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</si>
  <si>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</si>
  <si>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</si>
  <si>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</si>
  <si>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</si>
  <si>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>МАОУ СШ № 90</t>
  </si>
  <si>
    <t>МБОУ СШ № 81</t>
  </si>
  <si>
    <t>МАОУ СШ № 158</t>
  </si>
  <si>
    <t>МБОУ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</si>
</sst>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₽&quot;_-;\-* #,##0.00\ &quot;₽&quot;_-;_-* &quot;-&quot;??\ &quot;₽&quot;_-;_-@_-"/>
    <numFmt numFmtId="165" formatCode="[$-419]General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</fills>
  <borders count="7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8">
    <xf numFmtId="0" fontId="0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5" fillId="0" borderId="0"/>
    <xf numFmtId="165" fontId="25" fillId="0" borderId="0" applyBorder="0" applyProtection="0"/>
    <xf numFmtId="0" fontId="19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1" fillId="0" borderId="0"/>
    <xf numFmtId="164" fontId="11" fillId="0" borderId="0" applyFont="0" applyFill="0" applyBorder="0" applyAlignment="0" applyProtection="0"/>
  </cellStyleXfs>
  <cellXfs count="400">
    <xf numFmtId="0" fontId="0" fillId="0" borderId="0" xfId="0"/>
    <xf numFmtId="0" fontId="0" fillId="0" borderId="0" xfId="0" applyBorder="1"/>
    <xf numFmtId="0" fontId="23" fillId="0" borderId="0" xfId="0" applyFont="1"/>
    <xf numFmtId="0" fontId="23" fillId="0" borderId="0" xfId="0" applyFont="1" applyAlignment="1"/>
    <xf numFmtId="0" fontId="20" fillId="0" borderId="0" xfId="0" applyFont="1" applyBorder="1"/>
    <xf numFmtId="0" fontId="24" fillId="0" borderId="0" xfId="0" applyFont="1"/>
    <xf numFmtId="0" fontId="26" fillId="0" borderId="0" xfId="0" applyFont="1"/>
    <xf numFmtId="0" fontId="26" fillId="4" borderId="0" xfId="0" applyFont="1" applyFill="1"/>
    <xf numFmtId="0" fontId="20" fillId="0" borderId="0" xfId="0" applyFont="1" applyAlignment="1">
      <alignment horizontal="center"/>
    </xf>
    <xf numFmtId="0" fontId="23" fillId="0" borderId="0" xfId="0" applyFont="1" applyBorder="1"/>
    <xf numFmtId="0" fontId="13" fillId="0" borderId="0" xfId="0" applyFont="1" applyBorder="1"/>
    <xf numFmtId="0" fontId="12" fillId="0" borderId="8" xfId="0" applyFont="1" applyBorder="1" applyAlignment="1"/>
    <xf numFmtId="0" fontId="12" fillId="0" borderId="9" xfId="0" applyFont="1" applyBorder="1" applyAlignment="1"/>
    <xf numFmtId="0" fontId="12" fillId="0" borderId="8" xfId="0" applyFont="1" applyBorder="1"/>
    <xf numFmtId="0" fontId="12" fillId="0" borderId="9" xfId="0" applyFont="1" applyBorder="1"/>
    <xf numFmtId="0" fontId="12" fillId="0" borderId="10" xfId="0" applyFont="1" applyBorder="1"/>
    <xf numFmtId="0" fontId="28" fillId="0" borderId="8" xfId="0" applyFont="1" applyBorder="1"/>
    <xf numFmtId="0" fontId="28" fillId="0" borderId="11" xfId="0" applyFont="1" applyBorder="1"/>
    <xf numFmtId="0" fontId="28" fillId="0" borderId="14" xfId="0" applyFont="1" applyBorder="1"/>
    <xf numFmtId="0" fontId="12" fillId="0" borderId="0" xfId="0" applyFont="1"/>
    <xf numFmtId="0" fontId="30" fillId="0" borderId="0" xfId="0" applyFont="1" applyAlignment="1">
      <alignment horizontal="right"/>
    </xf>
    <xf numFmtId="0" fontId="20" fillId="0" borderId="46" xfId="0" applyFont="1" applyBorder="1" applyAlignment="1">
      <alignment horizontal="center" vertical="center"/>
    </xf>
    <xf numFmtId="0" fontId="26" fillId="5" borderId="0" xfId="0" applyFont="1" applyFill="1"/>
    <xf numFmtId="0" fontId="26" fillId="6" borderId="0" xfId="0" applyFont="1" applyFill="1"/>
    <xf numFmtId="0" fontId="26" fillId="7" borderId="0" xfId="0" applyFont="1" applyFill="1"/>
    <xf numFmtId="0" fontId="10" fillId="0" borderId="6" xfId="0" applyFont="1" applyBorder="1" applyAlignment="1">
      <alignment wrapText="1"/>
    </xf>
    <xf numFmtId="0" fontId="10" fillId="2" borderId="6" xfId="0" applyFont="1" applyFill="1" applyBorder="1" applyAlignment="1">
      <alignment horizontal="left" wrapText="1"/>
    </xf>
    <xf numFmtId="2" fontId="28" fillId="0" borderId="5" xfId="0" applyNumberFormat="1" applyFont="1" applyBorder="1" applyAlignment="1">
      <alignment horizontal="right"/>
    </xf>
    <xf numFmtId="0" fontId="10" fillId="0" borderId="4" xfId="0" applyFont="1" applyBorder="1" applyAlignment="1">
      <alignment wrapText="1"/>
    </xf>
    <xf numFmtId="0" fontId="10" fillId="2" borderId="4" xfId="0" applyFont="1" applyFill="1" applyBorder="1" applyAlignment="1">
      <alignment horizontal="left" wrapText="1"/>
    </xf>
    <xf numFmtId="0" fontId="28" fillId="0" borderId="4" xfId="0" applyFont="1" applyBorder="1" applyAlignment="1">
      <alignment horizontal="center"/>
    </xf>
    <xf numFmtId="2" fontId="28" fillId="0" borderId="3" xfId="0" applyNumberFormat="1" applyFont="1" applyBorder="1" applyAlignment="1">
      <alignment horizontal="right"/>
    </xf>
    <xf numFmtId="0" fontId="10" fillId="0" borderId="2" xfId="0" applyFont="1" applyBorder="1" applyAlignment="1">
      <alignment wrapText="1"/>
    </xf>
    <xf numFmtId="0" fontId="10" fillId="2" borderId="2" xfId="0" applyFont="1" applyFill="1" applyBorder="1" applyAlignment="1">
      <alignment horizontal="left" wrapText="1"/>
    </xf>
    <xf numFmtId="2" fontId="28" fillId="0" borderId="1" xfId="0" applyNumberFormat="1" applyFont="1" applyBorder="1" applyAlignment="1">
      <alignment horizontal="right"/>
    </xf>
    <xf numFmtId="0" fontId="10" fillId="0" borderId="7" xfId="0" applyFont="1" applyBorder="1" applyAlignment="1">
      <alignment wrapText="1"/>
    </xf>
    <xf numFmtId="0" fontId="10" fillId="2" borderId="7" xfId="0" applyFont="1" applyFill="1" applyBorder="1" applyAlignment="1">
      <alignment horizontal="left" wrapText="1"/>
    </xf>
    <xf numFmtId="2" fontId="28" fillId="0" borderId="26" xfId="0" applyNumberFormat="1" applyFont="1" applyBorder="1" applyAlignment="1">
      <alignment horizontal="right"/>
    </xf>
    <xf numFmtId="0" fontId="28" fillId="0" borderId="37" xfId="0" applyFont="1" applyBorder="1"/>
    <xf numFmtId="0" fontId="10" fillId="0" borderId="39" xfId="0" applyFont="1" applyBorder="1" applyAlignment="1">
      <alignment wrapText="1"/>
    </xf>
    <xf numFmtId="0" fontId="10" fillId="2" borderId="39" xfId="0" applyFont="1" applyFill="1" applyBorder="1" applyAlignment="1">
      <alignment horizontal="left" wrapText="1"/>
    </xf>
    <xf numFmtId="0" fontId="28" fillId="0" borderId="39" xfId="0" applyFont="1" applyBorder="1" applyAlignment="1">
      <alignment horizontal="center"/>
    </xf>
    <xf numFmtId="2" fontId="28" fillId="0" borderId="45" xfId="0" applyNumberFormat="1" applyFont="1" applyBorder="1" applyAlignment="1">
      <alignment horizontal="right"/>
    </xf>
    <xf numFmtId="0" fontId="10" fillId="3" borderId="4" xfId="1" applyFont="1" applyFill="1" applyBorder="1" applyAlignment="1">
      <alignment horizontal="left" wrapText="1"/>
    </xf>
    <xf numFmtId="0" fontId="10" fillId="2" borderId="4" xfId="1" applyFont="1" applyFill="1" applyBorder="1" applyAlignment="1">
      <alignment horizontal="left" wrapText="1"/>
    </xf>
    <xf numFmtId="0" fontId="28" fillId="0" borderId="0" xfId="0" applyFont="1" applyBorder="1"/>
    <xf numFmtId="0" fontId="10" fillId="0" borderId="0" xfId="0" applyFont="1" applyBorder="1" applyAlignment="1">
      <alignment horizontal="center" wrapText="1"/>
    </xf>
    <xf numFmtId="0" fontId="10" fillId="0" borderId="0" xfId="0" applyFont="1" applyAlignment="1"/>
    <xf numFmtId="2" fontId="20" fillId="0" borderId="4" xfId="0" applyNumberFormat="1" applyFont="1" applyBorder="1" applyAlignment="1"/>
    <xf numFmtId="2" fontId="10" fillId="0" borderId="0" xfId="0" applyNumberFormat="1" applyFont="1" applyAlignment="1"/>
    <xf numFmtId="0" fontId="27" fillId="0" borderId="0" xfId="0" applyFont="1" applyAlignment="1"/>
    <xf numFmtId="0" fontId="28" fillId="0" borderId="52" xfId="0" applyFont="1" applyBorder="1"/>
    <xf numFmtId="0" fontId="20" fillId="2" borderId="53" xfId="0" applyFont="1" applyFill="1" applyBorder="1" applyAlignment="1">
      <alignment horizontal="left" vertical="center" wrapText="1"/>
    </xf>
    <xf numFmtId="0" fontId="31" fillId="0" borderId="53" xfId="0" applyFont="1" applyBorder="1" applyAlignment="1">
      <alignment horizontal="left" vertical="center"/>
    </xf>
    <xf numFmtId="2" fontId="31" fillId="0" borderId="54" xfId="0" applyNumberFormat="1" applyFont="1" applyBorder="1" applyAlignment="1">
      <alignment horizontal="left" vertical="center"/>
    </xf>
    <xf numFmtId="0" fontId="20" fillId="0" borderId="52" xfId="0" applyFont="1" applyBorder="1" applyAlignment="1">
      <alignment horizontal="center" vertical="center"/>
    </xf>
    <xf numFmtId="0" fontId="20" fillId="0" borderId="53" xfId="0" applyFont="1" applyBorder="1" applyAlignment="1">
      <alignment horizontal="center" vertical="center" wrapText="1"/>
    </xf>
    <xf numFmtId="0" fontId="20" fillId="0" borderId="52" xfId="0" applyFont="1" applyBorder="1" applyAlignment="1">
      <alignment horizontal="left" vertical="center"/>
    </xf>
    <xf numFmtId="0" fontId="20" fillId="0" borderId="53" xfId="0" applyFont="1" applyBorder="1" applyAlignment="1">
      <alignment horizontal="left" vertical="center" wrapText="1"/>
    </xf>
    <xf numFmtId="0" fontId="32" fillId="0" borderId="5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wrapText="1"/>
    </xf>
    <xf numFmtId="0" fontId="10" fillId="0" borderId="4" xfId="0" applyFont="1" applyBorder="1" applyAlignment="1">
      <alignment horizontal="center" wrapText="1"/>
    </xf>
    <xf numFmtId="0" fontId="10" fillId="0" borderId="2" xfId="0" applyFont="1" applyBorder="1" applyAlignment="1">
      <alignment horizontal="center" wrapText="1"/>
    </xf>
    <xf numFmtId="0" fontId="10" fillId="0" borderId="53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0" fillId="0" borderId="39" xfId="0" applyFont="1" applyBorder="1" applyAlignment="1">
      <alignment horizontal="center" wrapText="1"/>
    </xf>
    <xf numFmtId="2" fontId="28" fillId="0" borderId="3" xfId="0" applyNumberFormat="1" applyFont="1" applyBorder="1" applyAlignment="1">
      <alignment horizontal="right" vertical="top"/>
    </xf>
    <xf numFmtId="0" fontId="31" fillId="0" borderId="28" xfId="0" applyFont="1" applyBorder="1" applyAlignment="1">
      <alignment horizontal="center" vertical="center" wrapText="1"/>
    </xf>
    <xf numFmtId="0" fontId="28" fillId="0" borderId="4" xfId="0" applyFont="1" applyBorder="1" applyAlignment="1">
      <alignment wrapText="1"/>
    </xf>
    <xf numFmtId="0" fontId="28" fillId="0" borderId="6" xfId="0" applyFont="1" applyBorder="1" applyAlignment="1">
      <alignment wrapText="1"/>
    </xf>
    <xf numFmtId="0" fontId="28" fillId="0" borderId="2" xfId="0" applyFont="1" applyBorder="1" applyAlignment="1">
      <alignment wrapText="1"/>
    </xf>
    <xf numFmtId="0" fontId="28" fillId="0" borderId="18" xfId="0" applyFont="1" applyBorder="1"/>
    <xf numFmtId="0" fontId="28" fillId="0" borderId="16" xfId="0" applyFont="1" applyBorder="1"/>
    <xf numFmtId="0" fontId="28" fillId="0" borderId="38" xfId="0" applyFont="1" applyBorder="1"/>
    <xf numFmtId="0" fontId="28" fillId="0" borderId="20" xfId="0" applyFont="1" applyBorder="1"/>
    <xf numFmtId="0" fontId="10" fillId="0" borderId="41" xfId="0" applyFont="1" applyFill="1" applyBorder="1" applyAlignment="1">
      <alignment horizontal="left" wrapText="1"/>
    </xf>
    <xf numFmtId="0" fontId="10" fillId="0" borderId="41" xfId="0" applyFont="1" applyBorder="1" applyAlignment="1">
      <alignment horizontal="left" wrapText="1"/>
    </xf>
    <xf numFmtId="0" fontId="28" fillId="0" borderId="41" xfId="0" applyFont="1" applyBorder="1" applyAlignment="1">
      <alignment horizontal="left" wrapText="1"/>
    </xf>
    <xf numFmtId="0" fontId="10" fillId="0" borderId="22" xfId="0" applyFont="1" applyBorder="1" applyAlignment="1">
      <alignment horizontal="left" wrapText="1"/>
    </xf>
    <xf numFmtId="0" fontId="10" fillId="2" borderId="41" xfId="0" applyFont="1" applyFill="1" applyBorder="1" applyAlignment="1">
      <alignment horizontal="left" wrapText="1"/>
    </xf>
    <xf numFmtId="0" fontId="10" fillId="2" borderId="22" xfId="0" applyFont="1" applyFill="1" applyBorder="1" applyAlignment="1">
      <alignment horizontal="left" wrapText="1"/>
    </xf>
    <xf numFmtId="0" fontId="28" fillId="0" borderId="40" xfId="0" applyFont="1" applyBorder="1"/>
    <xf numFmtId="0" fontId="28" fillId="0" borderId="4" xfId="0" applyFont="1" applyBorder="1"/>
    <xf numFmtId="0" fontId="10" fillId="2" borderId="23" xfId="0" applyFont="1" applyFill="1" applyBorder="1" applyAlignment="1">
      <alignment horizontal="left" wrapText="1"/>
    </xf>
    <xf numFmtId="0" fontId="10" fillId="2" borderId="12" xfId="0" applyFont="1" applyFill="1" applyBorder="1" applyAlignment="1">
      <alignment horizontal="left" wrapText="1"/>
    </xf>
    <xf numFmtId="2" fontId="10" fillId="2" borderId="4" xfId="0" applyNumberFormat="1" applyFont="1" applyFill="1" applyBorder="1" applyAlignment="1">
      <alignment horizontal="center" wrapText="1"/>
    </xf>
    <xf numFmtId="0" fontId="10" fillId="0" borderId="0" xfId="0" applyFont="1" applyBorder="1" applyAlignment="1"/>
    <xf numFmtId="0" fontId="10" fillId="0" borderId="0" xfId="0" applyFont="1"/>
    <xf numFmtId="0" fontId="10" fillId="0" borderId="0" xfId="0" applyFont="1" applyBorder="1"/>
    <xf numFmtId="0" fontId="20" fillId="0" borderId="0" xfId="0" applyFont="1" applyAlignment="1">
      <alignment horizontal="right"/>
    </xf>
    <xf numFmtId="0" fontId="37" fillId="0" borderId="2" xfId="0" applyFont="1" applyBorder="1" applyAlignment="1">
      <alignment horizontal="center" vertical="center" wrapText="1"/>
    </xf>
    <xf numFmtId="0" fontId="36" fillId="0" borderId="57" xfId="0" applyFont="1" applyBorder="1" applyAlignment="1">
      <alignment horizontal="center" vertical="center" wrapText="1"/>
    </xf>
    <xf numFmtId="0" fontId="36" fillId="0" borderId="21" xfId="0" applyFont="1" applyBorder="1" applyAlignment="1">
      <alignment horizontal="center" vertical="center" wrapText="1"/>
    </xf>
    <xf numFmtId="0" fontId="28" fillId="0" borderId="6" xfId="0" applyFont="1" applyBorder="1" applyAlignment="1">
      <alignment horizontal="right"/>
    </xf>
    <xf numFmtId="0" fontId="28" fillId="0" borderId="4" xfId="0" applyFont="1" applyBorder="1" applyAlignment="1">
      <alignment horizontal="right"/>
    </xf>
    <xf numFmtId="0" fontId="28" fillId="0" borderId="7" xfId="0" applyFont="1" applyBorder="1" applyAlignment="1">
      <alignment horizontal="right"/>
    </xf>
    <xf numFmtId="0" fontId="28" fillId="0" borderId="39" xfId="0" applyFont="1" applyBorder="1" applyAlignment="1">
      <alignment horizontal="right"/>
    </xf>
    <xf numFmtId="0" fontId="28" fillId="0" borderId="2" xfId="0" applyFont="1" applyBorder="1" applyAlignment="1">
      <alignment horizontal="right"/>
    </xf>
    <xf numFmtId="2" fontId="20" fillId="0" borderId="54" xfId="0" applyNumberFormat="1" applyFont="1" applyBorder="1" applyAlignment="1">
      <alignment horizontal="left" vertical="center" wrapText="1"/>
    </xf>
    <xf numFmtId="2" fontId="22" fillId="0" borderId="7" xfId="0" applyNumberFormat="1" applyFont="1" applyBorder="1" applyAlignment="1"/>
    <xf numFmtId="0" fontId="10" fillId="2" borderId="4" xfId="16" applyFont="1" applyFill="1" applyBorder="1" applyAlignment="1">
      <alignment horizontal="right" vertical="center"/>
    </xf>
    <xf numFmtId="0" fontId="28" fillId="0" borderId="9" xfId="0" applyFont="1" applyBorder="1"/>
    <xf numFmtId="0" fontId="30" fillId="0" borderId="0" xfId="0" applyFont="1" applyBorder="1" applyAlignment="1">
      <alignment horizontal="right" vertical="top"/>
    </xf>
    <xf numFmtId="0" fontId="10" fillId="0" borderId="46" xfId="0" applyFont="1" applyBorder="1" applyAlignment="1">
      <alignment horizontal="right" vertical="top"/>
    </xf>
    <xf numFmtId="0" fontId="28" fillId="0" borderId="15" xfId="0" applyFont="1" applyBorder="1" applyAlignment="1">
      <alignment horizontal="right"/>
    </xf>
    <xf numFmtId="0" fontId="20" fillId="0" borderId="31" xfId="0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 wrapText="1"/>
    </xf>
    <xf numFmtId="2" fontId="32" fillId="0" borderId="54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28" fillId="0" borderId="43" xfId="0" applyFont="1" applyBorder="1"/>
    <xf numFmtId="0" fontId="28" fillId="0" borderId="10" xfId="0" applyFont="1" applyBorder="1"/>
    <xf numFmtId="0" fontId="10" fillId="2" borderId="30" xfId="0" applyFont="1" applyFill="1" applyBorder="1" applyAlignment="1">
      <alignment horizontal="left" wrapText="1"/>
    </xf>
    <xf numFmtId="0" fontId="10" fillId="3" borderId="41" xfId="1" applyFont="1" applyFill="1" applyBorder="1" applyAlignment="1">
      <alignment horizontal="left" wrapText="1"/>
    </xf>
    <xf numFmtId="0" fontId="10" fillId="2" borderId="41" xfId="1" applyFont="1" applyFill="1" applyBorder="1" applyAlignment="1">
      <alignment horizontal="left" wrapText="1"/>
    </xf>
    <xf numFmtId="0" fontId="10" fillId="2" borderId="41" xfId="0" applyFont="1" applyFill="1" applyBorder="1" applyAlignment="1">
      <alignment horizontal="left" vertical="center" wrapText="1"/>
    </xf>
    <xf numFmtId="0" fontId="10" fillId="2" borderId="36" xfId="0" applyFont="1" applyFill="1" applyBorder="1" applyAlignment="1">
      <alignment horizontal="left" wrapText="1"/>
    </xf>
    <xf numFmtId="0" fontId="31" fillId="0" borderId="48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 wrapText="1"/>
    </xf>
    <xf numFmtId="0" fontId="10" fillId="2" borderId="51" xfId="0" applyFont="1" applyFill="1" applyBorder="1" applyAlignment="1">
      <alignment horizontal="left" wrapText="1"/>
    </xf>
    <xf numFmtId="0" fontId="10" fillId="2" borderId="12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left" vertical="center"/>
    </xf>
    <xf numFmtId="0" fontId="32" fillId="0" borderId="0" xfId="0" applyFont="1" applyFill="1" applyBorder="1" applyAlignment="1">
      <alignment horizontal="left" vertical="center"/>
    </xf>
    <xf numFmtId="0" fontId="37" fillId="0" borderId="2" xfId="0" applyFont="1" applyFill="1" applyBorder="1" applyAlignment="1">
      <alignment horizontal="center" vertical="center" wrapText="1"/>
    </xf>
    <xf numFmtId="0" fontId="37" fillId="0" borderId="35" xfId="0" applyFont="1" applyFill="1" applyBorder="1" applyAlignment="1">
      <alignment horizontal="center" vertical="center" wrapText="1"/>
    </xf>
    <xf numFmtId="0" fontId="20" fillId="0" borderId="44" xfId="0" applyFont="1" applyBorder="1" applyAlignment="1">
      <alignment horizontal="center" vertical="center" wrapText="1"/>
    </xf>
    <xf numFmtId="0" fontId="20" fillId="0" borderId="60" xfId="0" applyFont="1" applyFill="1" applyBorder="1" applyAlignment="1">
      <alignment horizontal="left" vertical="center" wrapText="1"/>
    </xf>
    <xf numFmtId="2" fontId="10" fillId="2" borderId="4" xfId="0" applyNumberFormat="1" applyFont="1" applyFill="1" applyBorder="1" applyAlignment="1">
      <alignment horizontal="right" wrapText="1"/>
    </xf>
    <xf numFmtId="0" fontId="12" fillId="0" borderId="29" xfId="0" applyFont="1" applyBorder="1" applyAlignment="1">
      <alignment horizontal="right"/>
    </xf>
    <xf numFmtId="0" fontId="12" fillId="0" borderId="42" xfId="0" applyFont="1" applyBorder="1" applyAlignment="1">
      <alignment horizontal="right"/>
    </xf>
    <xf numFmtId="0" fontId="28" fillId="0" borderId="29" xfId="0" applyFont="1" applyBorder="1" applyAlignment="1">
      <alignment horizontal="right"/>
    </xf>
    <xf numFmtId="0" fontId="28" fillId="0" borderId="34" xfId="0" applyFont="1" applyBorder="1" applyAlignment="1">
      <alignment horizontal="right"/>
    </xf>
    <xf numFmtId="0" fontId="12" fillId="2" borderId="29" xfId="0" applyFont="1" applyFill="1" applyBorder="1" applyAlignment="1">
      <alignment horizontal="right"/>
    </xf>
    <xf numFmtId="0" fontId="12" fillId="2" borderId="42" xfId="0" applyFont="1" applyFill="1" applyBorder="1" applyAlignment="1">
      <alignment horizontal="right"/>
    </xf>
    <xf numFmtId="0" fontId="12" fillId="0" borderId="43" xfId="0" applyFont="1" applyBorder="1" applyAlignment="1"/>
    <xf numFmtId="0" fontId="12" fillId="0" borderId="49" xfId="0" applyFont="1" applyBorder="1" applyAlignment="1">
      <alignment horizontal="right"/>
    </xf>
    <xf numFmtId="0" fontId="12" fillId="0" borderId="52" xfId="0" applyFont="1" applyBorder="1" applyAlignment="1"/>
    <xf numFmtId="0" fontId="20" fillId="0" borderId="60" xfId="0" applyFont="1" applyBorder="1" applyAlignment="1">
      <alignment horizontal="left" vertical="center" wrapText="1"/>
    </xf>
    <xf numFmtId="0" fontId="20" fillId="0" borderId="13" xfId="0" applyFont="1" applyBorder="1" applyAlignment="1">
      <alignment horizontal="left" vertical="center" wrapText="1"/>
    </xf>
    <xf numFmtId="0" fontId="20" fillId="0" borderId="44" xfId="0" applyFont="1" applyBorder="1" applyAlignment="1">
      <alignment horizontal="left" vertical="center" wrapText="1"/>
    </xf>
    <xf numFmtId="0" fontId="12" fillId="0" borderId="44" xfId="0" applyFont="1" applyBorder="1"/>
    <xf numFmtId="0" fontId="9" fillId="0" borderId="29" xfId="0" applyFont="1" applyBorder="1" applyAlignment="1">
      <alignment horizontal="right"/>
    </xf>
    <xf numFmtId="0" fontId="31" fillId="0" borderId="60" xfId="0" applyFont="1" applyBorder="1" applyAlignment="1">
      <alignment horizontal="left" vertical="center" wrapText="1"/>
    </xf>
    <xf numFmtId="0" fontId="31" fillId="0" borderId="13" xfId="0" applyFont="1" applyBorder="1" applyAlignment="1">
      <alignment horizontal="left" vertical="center" wrapText="1"/>
    </xf>
    <xf numFmtId="0" fontId="31" fillId="0" borderId="44" xfId="0" applyFont="1" applyBorder="1" applyAlignment="1">
      <alignment horizontal="left" vertical="center" wrapText="1"/>
    </xf>
    <xf numFmtId="0" fontId="28" fillId="0" borderId="44" xfId="0" applyFont="1" applyBorder="1"/>
    <xf numFmtId="2" fontId="20" fillId="0" borderId="53" xfId="0" applyNumberFormat="1" applyFont="1" applyBorder="1" applyAlignment="1">
      <alignment horizontal="left" vertical="center" wrapText="1"/>
    </xf>
    <xf numFmtId="2" fontId="10" fillId="2" borderId="39" xfId="0" applyNumberFormat="1" applyFont="1" applyFill="1" applyBorder="1" applyAlignment="1">
      <alignment horizontal="right" wrapText="1"/>
    </xf>
    <xf numFmtId="0" fontId="12" fillId="0" borderId="52" xfId="0" applyFont="1" applyBorder="1"/>
    <xf numFmtId="2" fontId="31" fillId="0" borderId="53" xfId="0" applyNumberFormat="1" applyFont="1" applyBorder="1" applyAlignment="1">
      <alignment horizontal="left" vertical="center" wrapText="1"/>
    </xf>
    <xf numFmtId="0" fontId="12" fillId="2" borderId="44" xfId="0" applyFont="1" applyFill="1" applyBorder="1" applyAlignment="1">
      <alignment horizontal="right"/>
    </xf>
    <xf numFmtId="0" fontId="0" fillId="0" borderId="28" xfId="0" applyBorder="1" applyAlignment="1">
      <alignment horizontal="right"/>
    </xf>
    <xf numFmtId="0" fontId="12" fillId="2" borderId="44" xfId="0" applyFont="1" applyFill="1" applyBorder="1" applyAlignment="1"/>
    <xf numFmtId="2" fontId="30" fillId="0" borderId="0" xfId="0" applyNumberFormat="1" applyFont="1" applyAlignment="1">
      <alignment horizontal="right"/>
    </xf>
    <xf numFmtId="0" fontId="9" fillId="0" borderId="42" xfId="0" applyFont="1" applyBorder="1" applyAlignment="1">
      <alignment horizontal="right"/>
    </xf>
    <xf numFmtId="0" fontId="12" fillId="0" borderId="34" xfId="0" applyFont="1" applyBorder="1" applyAlignment="1">
      <alignment horizontal="right"/>
    </xf>
    <xf numFmtId="0" fontId="12" fillId="0" borderId="11" xfId="0" applyFont="1" applyBorder="1" applyAlignment="1"/>
    <xf numFmtId="0" fontId="8" fillId="0" borderId="8" xfId="0" applyFont="1" applyBorder="1" applyAlignment="1">
      <alignment horizontal="right" vertical="center"/>
    </xf>
    <xf numFmtId="0" fontId="12" fillId="0" borderId="11" xfId="0" applyFont="1" applyBorder="1"/>
    <xf numFmtId="0" fontId="12" fillId="2" borderId="34" xfId="0" applyFont="1" applyFill="1" applyBorder="1" applyAlignment="1">
      <alignment horizontal="right"/>
    </xf>
    <xf numFmtId="0" fontId="0" fillId="0" borderId="34" xfId="0" applyBorder="1" applyAlignment="1">
      <alignment horizontal="right"/>
    </xf>
    <xf numFmtId="0" fontId="28" fillId="0" borderId="42" xfId="0" applyFont="1" applyBorder="1" applyAlignment="1">
      <alignment horizontal="right"/>
    </xf>
    <xf numFmtId="0" fontId="28" fillId="0" borderId="59" xfId="0" applyFont="1" applyBorder="1" applyAlignment="1">
      <alignment horizontal="right"/>
    </xf>
    <xf numFmtId="0" fontId="8" fillId="0" borderId="37" xfId="0" applyFont="1" applyFill="1" applyBorder="1"/>
    <xf numFmtId="0" fontId="20" fillId="0" borderId="15" xfId="0" applyFont="1" applyBorder="1" applyAlignment="1">
      <alignment horizontal="center" vertical="center" wrapText="1"/>
    </xf>
    <xf numFmtId="0" fontId="28" fillId="0" borderId="4" xfId="0" applyFont="1" applyBorder="1" applyAlignment="1"/>
    <xf numFmtId="0" fontId="0" fillId="0" borderId="4" xfId="0" applyBorder="1"/>
    <xf numFmtId="0" fontId="7" fillId="0" borderId="4" xfId="0" applyFont="1" applyBorder="1" applyAlignment="1">
      <alignment horizontal="right" vertical="center"/>
    </xf>
    <xf numFmtId="0" fontId="7" fillId="0" borderId="4" xfId="0" applyFont="1" applyBorder="1" applyAlignment="1">
      <alignment horizontal="right"/>
    </xf>
    <xf numFmtId="0" fontId="7" fillId="0" borderId="4" xfId="0" applyFont="1" applyBorder="1" applyAlignment="1">
      <alignment wrapText="1"/>
    </xf>
    <xf numFmtId="2" fontId="28" fillId="0" borderId="35" xfId="0" applyNumberFormat="1" applyFont="1" applyBorder="1" applyAlignment="1">
      <alignment horizontal="right"/>
    </xf>
    <xf numFmtId="0" fontId="33" fillId="0" borderId="0" xfId="0" applyFont="1" applyBorder="1" applyAlignment="1">
      <alignment horizontal="right"/>
    </xf>
    <xf numFmtId="0" fontId="10" fillId="0" borderId="29" xfId="0" applyFont="1" applyBorder="1"/>
    <xf numFmtId="0" fontId="10" fillId="0" borderId="34" xfId="0" applyFont="1" applyBorder="1"/>
    <xf numFmtId="0" fontId="10" fillId="0" borderId="42" xfId="0" applyFont="1" applyBorder="1"/>
    <xf numFmtId="0" fontId="10" fillId="0" borderId="49" xfId="0" applyFont="1" applyBorder="1"/>
    <xf numFmtId="0" fontId="10" fillId="0" borderId="21" xfId="0" applyFont="1" applyBorder="1"/>
    <xf numFmtId="2" fontId="33" fillId="0" borderId="0" xfId="0" applyNumberFormat="1" applyFont="1" applyBorder="1" applyAlignment="1">
      <alignment horizontal="center"/>
    </xf>
    <xf numFmtId="0" fontId="37" fillId="0" borderId="25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left" vertical="center" wrapText="1"/>
    </xf>
    <xf numFmtId="0" fontId="20" fillId="0" borderId="44" xfId="0" applyFont="1" applyFill="1" applyBorder="1" applyAlignment="1">
      <alignment horizontal="left" vertical="center" wrapText="1"/>
    </xf>
    <xf numFmtId="2" fontId="10" fillId="0" borderId="4" xfId="0" applyNumberFormat="1" applyFont="1" applyBorder="1" applyAlignment="1">
      <alignment horizontal="right" wrapText="1"/>
    </xf>
    <xf numFmtId="2" fontId="20" fillId="0" borderId="66" xfId="0" applyNumberFormat="1" applyFont="1" applyFill="1" applyBorder="1" applyAlignment="1">
      <alignment horizontal="left" vertical="center" wrapText="1"/>
    </xf>
    <xf numFmtId="0" fontId="32" fillId="0" borderId="60" xfId="0" applyFont="1" applyFill="1" applyBorder="1" applyAlignment="1">
      <alignment horizontal="center" vertical="center" wrapText="1"/>
    </xf>
    <xf numFmtId="0" fontId="32" fillId="0" borderId="13" xfId="0" applyFont="1" applyFill="1" applyBorder="1" applyAlignment="1">
      <alignment horizontal="center" vertical="center" wrapText="1"/>
    </xf>
    <xf numFmtId="2" fontId="32" fillId="0" borderId="53" xfId="0" applyNumberFormat="1" applyFont="1" applyFill="1" applyBorder="1" applyAlignment="1">
      <alignment horizontal="center" vertical="center" wrapText="1"/>
    </xf>
    <xf numFmtId="0" fontId="32" fillId="0" borderId="44" xfId="0" applyFont="1" applyFill="1" applyBorder="1" applyAlignment="1">
      <alignment horizontal="center" vertical="center" wrapText="1"/>
    </xf>
    <xf numFmtId="2" fontId="32" fillId="0" borderId="66" xfId="0" applyNumberFormat="1" applyFont="1" applyFill="1" applyBorder="1" applyAlignment="1">
      <alignment horizontal="center" vertical="center" wrapText="1"/>
    </xf>
    <xf numFmtId="2" fontId="20" fillId="0" borderId="66" xfId="0" applyNumberFormat="1" applyFont="1" applyBorder="1" applyAlignment="1">
      <alignment horizontal="left" vertical="center" wrapText="1"/>
    </xf>
    <xf numFmtId="2" fontId="31" fillId="0" borderId="66" xfId="0" applyNumberFormat="1" applyFont="1" applyBorder="1" applyAlignment="1">
      <alignment horizontal="left" vertical="center" wrapText="1"/>
    </xf>
    <xf numFmtId="2" fontId="20" fillId="0" borderId="53" xfId="0" applyNumberFormat="1" applyFont="1" applyFill="1" applyBorder="1" applyAlignment="1">
      <alignment horizontal="left" vertical="center" wrapText="1"/>
    </xf>
    <xf numFmtId="0" fontId="37" fillId="0" borderId="56" xfId="0" applyFont="1" applyFill="1" applyBorder="1" applyAlignment="1">
      <alignment horizontal="center" vertical="center" wrapText="1"/>
    </xf>
    <xf numFmtId="0" fontId="37" fillId="0" borderId="57" xfId="0" applyFont="1" applyFill="1" applyBorder="1" applyAlignment="1">
      <alignment horizontal="center" vertical="center" wrapText="1"/>
    </xf>
    <xf numFmtId="2" fontId="7" fillId="0" borderId="3" xfId="0" applyNumberFormat="1" applyFont="1" applyBorder="1" applyAlignment="1">
      <alignment horizontal="right"/>
    </xf>
    <xf numFmtId="2" fontId="10" fillId="2" borderId="3" xfId="16" applyNumberFormat="1" applyFont="1" applyFill="1" applyBorder="1" applyAlignment="1">
      <alignment horizontal="right" vertical="center"/>
    </xf>
    <xf numFmtId="0" fontId="28" fillId="0" borderId="24" xfId="0" applyFont="1" applyBorder="1" applyAlignment="1">
      <alignment horizontal="right"/>
    </xf>
    <xf numFmtId="2" fontId="28" fillId="0" borderId="33" xfId="0" applyNumberFormat="1" applyFont="1" applyBorder="1" applyAlignment="1">
      <alignment horizontal="right"/>
    </xf>
    <xf numFmtId="0" fontId="6" fillId="2" borderId="4" xfId="0" applyFont="1" applyFill="1" applyBorder="1" applyAlignment="1">
      <alignment horizontal="left" wrapText="1"/>
    </xf>
    <xf numFmtId="2" fontId="0" fillId="0" borderId="28" xfId="0" applyNumberFormat="1" applyBorder="1"/>
    <xf numFmtId="0" fontId="10" fillId="0" borderId="24" xfId="0" applyFont="1" applyBorder="1" applyAlignment="1">
      <alignment wrapText="1"/>
    </xf>
    <xf numFmtId="0" fontId="10" fillId="2" borderId="24" xfId="0" applyFont="1" applyFill="1" applyBorder="1" applyAlignment="1">
      <alignment horizontal="left" wrapText="1"/>
    </xf>
    <xf numFmtId="2" fontId="0" fillId="0" borderId="3" xfId="0" applyNumberFormat="1" applyBorder="1"/>
    <xf numFmtId="0" fontId="31" fillId="0" borderId="15" xfId="0" applyFont="1" applyBorder="1" applyAlignment="1">
      <alignment horizontal="center" vertical="center"/>
    </xf>
    <xf numFmtId="2" fontId="34" fillId="0" borderId="0" xfId="0" applyNumberFormat="1" applyFont="1" applyAlignment="1"/>
    <xf numFmtId="2" fontId="28" fillId="0" borderId="29" xfId="0" applyNumberFormat="1" applyFont="1" applyBorder="1"/>
    <xf numFmtId="2" fontId="28" fillId="0" borderId="34" xfId="0" applyNumberFormat="1" applyFont="1" applyBorder="1"/>
    <xf numFmtId="2" fontId="28" fillId="0" borderId="42" xfId="0" applyNumberFormat="1" applyFont="1" applyBorder="1"/>
    <xf numFmtId="2" fontId="28" fillId="0" borderId="28" xfId="0" applyNumberFormat="1" applyFont="1" applyBorder="1"/>
    <xf numFmtId="2" fontId="28" fillId="0" borderId="35" xfId="0" applyNumberFormat="1" applyFont="1" applyBorder="1"/>
    <xf numFmtId="2" fontId="10" fillId="2" borderId="6" xfId="0" applyNumberFormat="1" applyFont="1" applyFill="1" applyBorder="1" applyAlignment="1">
      <alignment horizontal="center" wrapText="1"/>
    </xf>
    <xf numFmtId="0" fontId="5" fillId="2" borderId="41" xfId="0" applyFont="1" applyFill="1" applyBorder="1" applyAlignment="1">
      <alignment horizontal="left" wrapText="1"/>
    </xf>
    <xf numFmtId="0" fontId="5" fillId="2" borderId="4" xfId="0" applyFont="1" applyFill="1" applyBorder="1" applyAlignment="1">
      <alignment horizontal="left" wrapText="1"/>
    </xf>
    <xf numFmtId="0" fontId="10" fillId="2" borderId="58" xfId="0" applyFont="1" applyFill="1" applyBorder="1" applyAlignment="1">
      <alignment horizontal="center" wrapText="1"/>
    </xf>
    <xf numFmtId="0" fontId="10" fillId="2" borderId="67" xfId="0" applyFont="1" applyFill="1" applyBorder="1" applyAlignment="1">
      <alignment horizontal="center" wrapText="1"/>
    </xf>
    <xf numFmtId="0" fontId="10" fillId="0" borderId="24" xfId="0" applyFont="1" applyBorder="1" applyAlignment="1">
      <alignment horizontal="center" wrapText="1"/>
    </xf>
    <xf numFmtId="0" fontId="10" fillId="2" borderId="58" xfId="0" applyFont="1" applyFill="1" applyBorder="1" applyAlignment="1">
      <alignment horizontal="right" wrapText="1"/>
    </xf>
    <xf numFmtId="0" fontId="10" fillId="2" borderId="42" xfId="0" applyFont="1" applyFill="1" applyBorder="1" applyAlignment="1">
      <alignment horizontal="right" wrapText="1"/>
    </xf>
    <xf numFmtId="0" fontId="10" fillId="2" borderId="58" xfId="0" applyFont="1" applyFill="1" applyBorder="1" applyAlignment="1">
      <alignment horizontal="right" vertical="center" wrapText="1"/>
    </xf>
    <xf numFmtId="0" fontId="10" fillId="2" borderId="42" xfId="0" applyFont="1" applyFill="1" applyBorder="1" applyAlignment="1">
      <alignment horizontal="right" vertical="center" wrapText="1"/>
    </xf>
    <xf numFmtId="0" fontId="10" fillId="0" borderId="58" xfId="0" applyFont="1" applyFill="1" applyBorder="1" applyAlignment="1">
      <alignment horizontal="right" wrapText="1"/>
    </xf>
    <xf numFmtId="0" fontId="10" fillId="0" borderId="42" xfId="0" applyFont="1" applyFill="1" applyBorder="1" applyAlignment="1">
      <alignment horizontal="right" wrapText="1"/>
    </xf>
    <xf numFmtId="2" fontId="10" fillId="2" borderId="4" xfId="0" applyNumberFormat="1" applyFont="1" applyFill="1" applyBorder="1" applyAlignment="1">
      <alignment horizontal="right" vertical="center" wrapText="1"/>
    </xf>
    <xf numFmtId="2" fontId="10" fillId="0" borderId="4" xfId="0" applyNumberFormat="1" applyFont="1" applyFill="1" applyBorder="1" applyAlignment="1">
      <alignment horizontal="right" wrapText="1"/>
    </xf>
    <xf numFmtId="0" fontId="10" fillId="0" borderId="58" xfId="0" applyFont="1" applyBorder="1" applyAlignment="1">
      <alignment horizontal="right" wrapText="1"/>
    </xf>
    <xf numFmtId="0" fontId="10" fillId="0" borderId="42" xfId="0" applyFont="1" applyBorder="1" applyAlignment="1">
      <alignment horizontal="right" wrapText="1"/>
    </xf>
    <xf numFmtId="0" fontId="10" fillId="2" borderId="58" xfId="1" applyFont="1" applyFill="1" applyBorder="1" applyAlignment="1">
      <alignment horizontal="right" wrapText="1"/>
    </xf>
    <xf numFmtId="0" fontId="10" fillId="2" borderId="42" xfId="1" applyFont="1" applyFill="1" applyBorder="1" applyAlignment="1">
      <alignment horizontal="right" wrapText="1"/>
    </xf>
    <xf numFmtId="0" fontId="10" fillId="3" borderId="58" xfId="1" applyFont="1" applyFill="1" applyBorder="1" applyAlignment="1">
      <alignment horizontal="right" wrapText="1"/>
    </xf>
    <xf numFmtId="0" fontId="10" fillId="3" borderId="42" xfId="1" applyFont="1" applyFill="1" applyBorder="1" applyAlignment="1">
      <alignment horizontal="right" wrapText="1"/>
    </xf>
    <xf numFmtId="2" fontId="10" fillId="2" borderId="4" xfId="1" applyNumberFormat="1" applyFont="1" applyFill="1" applyBorder="1" applyAlignment="1">
      <alignment horizontal="right" wrapText="1"/>
    </xf>
    <xf numFmtId="2" fontId="10" fillId="3" borderId="4" xfId="1" applyNumberFormat="1" applyFont="1" applyFill="1" applyBorder="1" applyAlignment="1">
      <alignment horizontal="right" wrapText="1"/>
    </xf>
    <xf numFmtId="0" fontId="28" fillId="0" borderId="58" xfId="0" applyFont="1" applyBorder="1" applyAlignment="1">
      <alignment horizontal="right" wrapText="1"/>
    </xf>
    <xf numFmtId="0" fontId="28" fillId="0" borderId="42" xfId="0" applyFont="1" applyBorder="1" applyAlignment="1">
      <alignment horizontal="right" wrapText="1"/>
    </xf>
    <xf numFmtId="0" fontId="10" fillId="2" borderId="67" xfId="0" applyFont="1" applyFill="1" applyBorder="1" applyAlignment="1">
      <alignment horizontal="right" wrapText="1"/>
    </xf>
    <xf numFmtId="0" fontId="10" fillId="2" borderId="49" xfId="0" applyFont="1" applyFill="1" applyBorder="1" applyAlignment="1">
      <alignment horizontal="right" wrapText="1"/>
    </xf>
    <xf numFmtId="0" fontId="10" fillId="2" borderId="47" xfId="0" applyFont="1" applyFill="1" applyBorder="1" applyAlignment="1">
      <alignment horizontal="right" wrapText="1"/>
    </xf>
    <xf numFmtId="0" fontId="10" fillId="2" borderId="29" xfId="0" applyFont="1" applyFill="1" applyBorder="1" applyAlignment="1">
      <alignment horizontal="right" wrapText="1"/>
    </xf>
    <xf numFmtId="0" fontId="10" fillId="2" borderId="57" xfId="0" applyFont="1" applyFill="1" applyBorder="1" applyAlignment="1">
      <alignment horizontal="right" wrapText="1"/>
    </xf>
    <xf numFmtId="0" fontId="10" fillId="2" borderId="21" xfId="0" applyFont="1" applyFill="1" applyBorder="1" applyAlignment="1">
      <alignment horizontal="right" wrapText="1"/>
    </xf>
    <xf numFmtId="2" fontId="10" fillId="2" borderId="6" xfId="0" applyNumberFormat="1" applyFont="1" applyFill="1" applyBorder="1" applyAlignment="1">
      <alignment horizontal="right" wrapText="1"/>
    </xf>
    <xf numFmtId="2" fontId="10" fillId="2" borderId="2" xfId="0" applyNumberFormat="1" applyFont="1" applyFill="1" applyBorder="1" applyAlignment="1">
      <alignment horizontal="right" wrapText="1"/>
    </xf>
    <xf numFmtId="0" fontId="10" fillId="2" borderId="69" xfId="0" applyFont="1" applyFill="1" applyBorder="1" applyAlignment="1">
      <alignment horizontal="right" wrapText="1"/>
    </xf>
    <xf numFmtId="0" fontId="10" fillId="2" borderId="34" xfId="0" applyFont="1" applyFill="1" applyBorder="1" applyAlignment="1">
      <alignment horizontal="right" wrapText="1"/>
    </xf>
    <xf numFmtId="0" fontId="10" fillId="2" borderId="67" xfId="0" applyFont="1" applyFill="1" applyBorder="1" applyAlignment="1">
      <alignment horizontal="right" vertical="center" wrapText="1"/>
    </xf>
    <xf numFmtId="0" fontId="10" fillId="2" borderId="49" xfId="0" applyFont="1" applyFill="1" applyBorder="1" applyAlignment="1">
      <alignment horizontal="right" vertical="center" wrapText="1"/>
    </xf>
    <xf numFmtId="2" fontId="10" fillId="2" borderId="7" xfId="0" applyNumberFormat="1" applyFont="1" applyFill="1" applyBorder="1" applyAlignment="1">
      <alignment horizontal="right" wrapText="1"/>
    </xf>
    <xf numFmtId="2" fontId="10" fillId="2" borderId="39" xfId="0" applyNumberFormat="1" applyFont="1" applyFill="1" applyBorder="1" applyAlignment="1">
      <alignment horizontal="right" vertical="center" wrapText="1"/>
    </xf>
    <xf numFmtId="2" fontId="28" fillId="0" borderId="4" xfId="0" applyNumberFormat="1" applyFont="1" applyBorder="1" applyAlignment="1">
      <alignment horizontal="right" wrapText="1"/>
    </xf>
    <xf numFmtId="0" fontId="4" fillId="2" borderId="4" xfId="0" applyFont="1" applyFill="1" applyBorder="1" applyAlignment="1">
      <alignment horizontal="left" wrapText="1"/>
    </xf>
    <xf numFmtId="0" fontId="7" fillId="2" borderId="15" xfId="0" applyFont="1" applyFill="1" applyBorder="1" applyAlignment="1">
      <alignment horizontal="left" wrapText="1"/>
    </xf>
    <xf numFmtId="0" fontId="7" fillId="0" borderId="39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0" fillId="0" borderId="0" xfId="0" applyAlignment="1"/>
    <xf numFmtId="0" fontId="22" fillId="0" borderId="0" xfId="0" applyFont="1" applyAlignment="1"/>
    <xf numFmtId="2" fontId="28" fillId="0" borderId="18" xfId="0" applyNumberFormat="1" applyFont="1" applyBorder="1"/>
    <xf numFmtId="2" fontId="28" fillId="0" borderId="16" xfId="0" applyNumberFormat="1" applyFont="1" applyBorder="1"/>
    <xf numFmtId="2" fontId="28" fillId="0" borderId="38" xfId="0" applyNumberFormat="1" applyFont="1" applyBorder="1"/>
    <xf numFmtId="2" fontId="28" fillId="0" borderId="20" xfId="0" applyNumberFormat="1" applyFont="1" applyBorder="1"/>
    <xf numFmtId="2" fontId="28" fillId="0" borderId="40" xfId="0" applyNumberFormat="1" applyFont="1" applyBorder="1"/>
    <xf numFmtId="0" fontId="10" fillId="2" borderId="47" xfId="0" applyFont="1" applyFill="1" applyBorder="1" applyAlignment="1">
      <alignment horizontal="center" wrapText="1"/>
    </xf>
    <xf numFmtId="2" fontId="10" fillId="2" borderId="29" xfId="0" applyNumberFormat="1" applyFont="1" applyFill="1" applyBorder="1" applyAlignment="1">
      <alignment horizontal="center" wrapText="1"/>
    </xf>
    <xf numFmtId="2" fontId="10" fillId="2" borderId="42" xfId="0" applyNumberFormat="1" applyFont="1" applyFill="1" applyBorder="1" applyAlignment="1">
      <alignment horizontal="center" wrapText="1"/>
    </xf>
    <xf numFmtId="2" fontId="10" fillId="2" borderId="49" xfId="0" applyNumberFormat="1" applyFont="1" applyFill="1" applyBorder="1" applyAlignment="1">
      <alignment horizontal="center" wrapText="1"/>
    </xf>
    <xf numFmtId="0" fontId="10" fillId="2" borderId="65" xfId="0" applyFont="1" applyFill="1" applyBorder="1" applyAlignment="1">
      <alignment horizontal="center" wrapText="1"/>
    </xf>
    <xf numFmtId="2" fontId="10" fillId="2" borderId="28" xfId="0" applyNumberFormat="1" applyFont="1" applyFill="1" applyBorder="1" applyAlignment="1">
      <alignment horizontal="center" wrapText="1"/>
    </xf>
    <xf numFmtId="0" fontId="5" fillId="2" borderId="58" xfId="0" applyFont="1" applyFill="1" applyBorder="1" applyAlignment="1">
      <alignment horizontal="center" wrapText="1"/>
    </xf>
    <xf numFmtId="2" fontId="5" fillId="2" borderId="42" xfId="0" applyNumberFormat="1" applyFont="1" applyFill="1" applyBorder="1" applyAlignment="1">
      <alignment horizontal="center" wrapText="1"/>
    </xf>
    <xf numFmtId="0" fontId="10" fillId="2" borderId="57" xfId="0" applyFont="1" applyFill="1" applyBorder="1" applyAlignment="1">
      <alignment horizontal="center" wrapText="1"/>
    </xf>
    <xf numFmtId="2" fontId="10" fillId="2" borderId="21" xfId="0" applyNumberFormat="1" applyFont="1" applyFill="1" applyBorder="1" applyAlignment="1">
      <alignment horizontal="center" wrapText="1"/>
    </xf>
    <xf numFmtId="0" fontId="10" fillId="2" borderId="55" xfId="0" applyFont="1" applyFill="1" applyBorder="1" applyAlignment="1">
      <alignment horizontal="center" wrapText="1"/>
    </xf>
    <xf numFmtId="2" fontId="10" fillId="2" borderId="68" xfId="0" applyNumberFormat="1" applyFont="1" applyFill="1" applyBorder="1" applyAlignment="1">
      <alignment horizontal="center" wrapText="1"/>
    </xf>
    <xf numFmtId="0" fontId="10" fillId="2" borderId="69" xfId="0" applyFont="1" applyFill="1" applyBorder="1" applyAlignment="1">
      <alignment horizontal="center" wrapText="1"/>
    </xf>
    <xf numFmtId="2" fontId="10" fillId="2" borderId="34" xfId="0" applyNumberFormat="1" applyFont="1" applyFill="1" applyBorder="1" applyAlignment="1">
      <alignment horizontal="center" wrapText="1"/>
    </xf>
    <xf numFmtId="0" fontId="10" fillId="3" borderId="58" xfId="1" applyFont="1" applyFill="1" applyBorder="1" applyAlignment="1">
      <alignment horizontal="center" wrapText="1"/>
    </xf>
    <xf numFmtId="2" fontId="10" fillId="3" borderId="42" xfId="1" applyNumberFormat="1" applyFont="1" applyFill="1" applyBorder="1" applyAlignment="1">
      <alignment horizontal="center" wrapText="1"/>
    </xf>
    <xf numFmtId="0" fontId="10" fillId="0" borderId="58" xfId="0" applyFont="1" applyFill="1" applyBorder="1" applyAlignment="1">
      <alignment horizontal="center" wrapText="1"/>
    </xf>
    <xf numFmtId="2" fontId="10" fillId="0" borderId="42" xfId="0" applyNumberFormat="1" applyFont="1" applyFill="1" applyBorder="1" applyAlignment="1">
      <alignment horizontal="center" wrapText="1"/>
    </xf>
    <xf numFmtId="0" fontId="10" fillId="2" borderId="58" xfId="0" applyFont="1" applyFill="1" applyBorder="1" applyAlignment="1">
      <alignment horizontal="center" vertical="center" wrapText="1"/>
    </xf>
    <xf numFmtId="2" fontId="10" fillId="2" borderId="42" xfId="0" applyNumberFormat="1" applyFont="1" applyFill="1" applyBorder="1" applyAlignment="1">
      <alignment horizontal="center" vertical="center" wrapText="1"/>
    </xf>
    <xf numFmtId="2" fontId="10" fillId="2" borderId="7" xfId="0" applyNumberFormat="1" applyFont="1" applyFill="1" applyBorder="1" applyAlignment="1">
      <alignment horizontal="center" wrapText="1"/>
    </xf>
    <xf numFmtId="0" fontId="3" fillId="2" borderId="41" xfId="0" applyFont="1" applyFill="1" applyBorder="1" applyAlignment="1">
      <alignment horizontal="left" wrapText="1"/>
    </xf>
    <xf numFmtId="0" fontId="10" fillId="0" borderId="30" xfId="0" applyFont="1" applyFill="1" applyBorder="1" applyAlignment="1">
      <alignment horizontal="left" wrapText="1"/>
    </xf>
    <xf numFmtId="0" fontId="3" fillId="2" borderId="30" xfId="0" applyFont="1" applyFill="1" applyBorder="1" applyAlignment="1">
      <alignment horizontal="left" wrapText="1"/>
    </xf>
    <xf numFmtId="0" fontId="10" fillId="2" borderId="58" xfId="1" applyFont="1" applyFill="1" applyBorder="1" applyAlignment="1">
      <alignment horizontal="center" wrapText="1"/>
    </xf>
    <xf numFmtId="0" fontId="10" fillId="0" borderId="69" xfId="0" applyFont="1" applyBorder="1" applyAlignment="1">
      <alignment horizontal="center" wrapText="1"/>
    </xf>
    <xf numFmtId="2" fontId="10" fillId="2" borderId="42" xfId="1" applyNumberFormat="1" applyFont="1" applyFill="1" applyBorder="1" applyAlignment="1">
      <alignment horizontal="center" wrapText="1"/>
    </xf>
    <xf numFmtId="2" fontId="10" fillId="0" borderId="34" xfId="0" applyNumberFormat="1" applyFont="1" applyBorder="1" applyAlignment="1">
      <alignment horizontal="center" wrapText="1"/>
    </xf>
    <xf numFmtId="2" fontId="10" fillId="2" borderId="2" xfId="0" applyNumberFormat="1" applyFont="1" applyFill="1" applyBorder="1" applyAlignment="1">
      <alignment horizontal="center" wrapText="1"/>
    </xf>
    <xf numFmtId="2" fontId="10" fillId="2" borderId="39" xfId="0" applyNumberFormat="1" applyFont="1" applyFill="1" applyBorder="1" applyAlignment="1">
      <alignment horizontal="center" wrapText="1"/>
    </xf>
    <xf numFmtId="2" fontId="10" fillId="0" borderId="4" xfId="0" applyNumberFormat="1" applyFont="1" applyFill="1" applyBorder="1" applyAlignment="1">
      <alignment horizontal="center" wrapText="1"/>
    </xf>
    <xf numFmtId="2" fontId="10" fillId="2" borderId="31" xfId="0" applyNumberFormat="1" applyFont="1" applyFill="1" applyBorder="1" applyAlignment="1">
      <alignment horizontal="center" wrapText="1"/>
    </xf>
    <xf numFmtId="2" fontId="5" fillId="2" borderId="4" xfId="0" applyNumberFormat="1" applyFont="1" applyFill="1" applyBorder="1" applyAlignment="1">
      <alignment horizontal="center" wrapText="1"/>
    </xf>
    <xf numFmtId="2" fontId="10" fillId="3" borderId="4" xfId="1" applyNumberFormat="1" applyFont="1" applyFill="1" applyBorder="1" applyAlignment="1">
      <alignment horizontal="center" wrapText="1"/>
    </xf>
    <xf numFmtId="2" fontId="10" fillId="2" borderId="24" xfId="0" applyNumberFormat="1" applyFont="1" applyFill="1" applyBorder="1" applyAlignment="1">
      <alignment horizontal="center" wrapText="1"/>
    </xf>
    <xf numFmtId="2" fontId="10" fillId="2" borderId="4" xfId="0" applyNumberFormat="1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left" wrapText="1"/>
    </xf>
    <xf numFmtId="0" fontId="5" fillId="2" borderId="23" xfId="0" applyFont="1" applyFill="1" applyBorder="1" applyAlignment="1">
      <alignment horizontal="left" wrapText="1"/>
    </xf>
    <xf numFmtId="0" fontId="5" fillId="2" borderId="47" xfId="0" applyFont="1" applyFill="1" applyBorder="1" applyAlignment="1">
      <alignment horizontal="center" wrapText="1"/>
    </xf>
    <xf numFmtId="2" fontId="5" fillId="2" borderId="6" xfId="0" applyNumberFormat="1" applyFont="1" applyFill="1" applyBorder="1" applyAlignment="1">
      <alignment horizontal="center" wrapText="1"/>
    </xf>
    <xf numFmtId="2" fontId="5" fillId="2" borderId="29" xfId="0" applyNumberFormat="1" applyFont="1" applyFill="1" applyBorder="1" applyAlignment="1">
      <alignment horizontal="center" wrapText="1"/>
    </xf>
    <xf numFmtId="0" fontId="29" fillId="2" borderId="30" xfId="0" applyFont="1" applyFill="1" applyBorder="1" applyAlignment="1">
      <alignment horizontal="left" vertical="center" wrapText="1"/>
    </xf>
    <xf numFmtId="0" fontId="29" fillId="2" borderId="57" xfId="0" applyFont="1" applyFill="1" applyBorder="1" applyAlignment="1">
      <alignment horizontal="center" vertical="center" wrapText="1"/>
    </xf>
    <xf numFmtId="2" fontId="10" fillId="2" borderId="4" xfId="1" applyNumberFormat="1" applyFont="1" applyFill="1" applyBorder="1" applyAlignment="1">
      <alignment horizontal="center" wrapText="1"/>
    </xf>
    <xf numFmtId="2" fontId="29" fillId="2" borderId="2" xfId="0" applyNumberFormat="1" applyFont="1" applyFill="1" applyBorder="1" applyAlignment="1">
      <alignment horizontal="center" vertical="center" wrapText="1"/>
    </xf>
    <xf numFmtId="2" fontId="10" fillId="0" borderId="7" xfId="0" applyNumberFormat="1" applyFont="1" applyBorder="1" applyAlignment="1">
      <alignment horizontal="center" wrapText="1"/>
    </xf>
    <xf numFmtId="2" fontId="29" fillId="2" borderId="21" xfId="0" applyNumberFormat="1" applyFont="1" applyFill="1" applyBorder="1" applyAlignment="1">
      <alignment horizontal="center" vertical="center" wrapText="1"/>
    </xf>
    <xf numFmtId="0" fontId="10" fillId="0" borderId="69" xfId="0" applyFont="1" applyFill="1" applyBorder="1" applyAlignment="1">
      <alignment horizontal="center" wrapText="1"/>
    </xf>
    <xf numFmtId="2" fontId="10" fillId="0" borderId="7" xfId="0" applyNumberFormat="1" applyFont="1" applyFill="1" applyBorder="1" applyAlignment="1">
      <alignment horizontal="center" wrapText="1"/>
    </xf>
    <xf numFmtId="2" fontId="10" fillId="0" borderId="34" xfId="0" applyNumberFormat="1" applyFont="1" applyFill="1" applyBorder="1" applyAlignment="1">
      <alignment horizontal="center" wrapText="1"/>
    </xf>
    <xf numFmtId="2" fontId="20" fillId="0" borderId="0" xfId="0" applyNumberFormat="1" applyFont="1" applyAlignment="1">
      <alignment horizontal="center"/>
    </xf>
    <xf numFmtId="2" fontId="20" fillId="0" borderId="0" xfId="0" applyNumberFormat="1" applyFont="1"/>
    <xf numFmtId="2" fontId="10" fillId="2" borderId="40" xfId="0" applyNumberFormat="1" applyFont="1" applyFill="1" applyBorder="1" applyAlignment="1">
      <alignment horizontal="right" wrapText="1"/>
    </xf>
    <xf numFmtId="2" fontId="10" fillId="2" borderId="40" xfId="0" applyNumberFormat="1" applyFont="1" applyFill="1" applyBorder="1" applyAlignment="1">
      <alignment horizontal="right" vertical="center" wrapText="1"/>
    </xf>
    <xf numFmtId="2" fontId="10" fillId="0" borderId="40" xfId="0" applyNumberFormat="1" applyFont="1" applyFill="1" applyBorder="1" applyAlignment="1">
      <alignment horizontal="right" wrapText="1"/>
    </xf>
    <xf numFmtId="2" fontId="10" fillId="0" borderId="40" xfId="0" applyNumberFormat="1" applyFont="1" applyBorder="1" applyAlignment="1">
      <alignment horizontal="right" wrapText="1"/>
    </xf>
    <xf numFmtId="2" fontId="10" fillId="2" borderId="40" xfId="1" applyNumberFormat="1" applyFont="1" applyFill="1" applyBorder="1" applyAlignment="1">
      <alignment horizontal="right" wrapText="1"/>
    </xf>
    <xf numFmtId="2" fontId="10" fillId="3" borderId="40" xfId="1" applyNumberFormat="1" applyFont="1" applyFill="1" applyBorder="1" applyAlignment="1">
      <alignment horizontal="right" wrapText="1"/>
    </xf>
    <xf numFmtId="2" fontId="28" fillId="0" borderId="40" xfId="0" applyNumberFormat="1" applyFont="1" applyBorder="1" applyAlignment="1">
      <alignment horizontal="right" wrapText="1"/>
    </xf>
    <xf numFmtId="2" fontId="10" fillId="2" borderId="18" xfId="0" applyNumberFormat="1" applyFont="1" applyFill="1" applyBorder="1" applyAlignment="1">
      <alignment horizontal="right" wrapText="1"/>
    </xf>
    <xf numFmtId="2" fontId="10" fillId="2" borderId="25" xfId="0" applyNumberFormat="1" applyFont="1" applyFill="1" applyBorder="1" applyAlignment="1">
      <alignment horizontal="right" wrapText="1"/>
    </xf>
    <xf numFmtId="0" fontId="10" fillId="0" borderId="57" xfId="0" applyFont="1" applyFill="1" applyBorder="1" applyAlignment="1">
      <alignment horizontal="right" wrapText="1"/>
    </xf>
    <xf numFmtId="0" fontId="10" fillId="0" borderId="21" xfId="0" applyFont="1" applyFill="1" applyBorder="1" applyAlignment="1">
      <alignment horizontal="right" wrapText="1"/>
    </xf>
    <xf numFmtId="2" fontId="10" fillId="2" borderId="16" xfId="0" applyNumberFormat="1" applyFont="1" applyFill="1" applyBorder="1" applyAlignment="1">
      <alignment horizontal="right" wrapText="1"/>
    </xf>
    <xf numFmtId="2" fontId="10" fillId="2" borderId="17" xfId="0" applyNumberFormat="1" applyFont="1" applyFill="1" applyBorder="1" applyAlignment="1">
      <alignment horizontal="right" vertical="center" wrapText="1"/>
    </xf>
    <xf numFmtId="2" fontId="10" fillId="2" borderId="17" xfId="0" applyNumberFormat="1" applyFont="1" applyFill="1" applyBorder="1" applyAlignment="1">
      <alignment horizontal="right" wrapText="1"/>
    </xf>
    <xf numFmtId="2" fontId="10" fillId="0" borderId="25" xfId="0" applyNumberFormat="1" applyFont="1" applyFill="1" applyBorder="1" applyAlignment="1">
      <alignment horizontal="right" wrapText="1"/>
    </xf>
    <xf numFmtId="0" fontId="27" fillId="0" borderId="0" xfId="0" applyFont="1" applyAlignment="1">
      <alignment horizontal="center"/>
    </xf>
    <xf numFmtId="2" fontId="10" fillId="0" borderId="2" xfId="0" applyNumberFormat="1" applyFont="1" applyFill="1" applyBorder="1" applyAlignment="1">
      <alignment horizontal="right" wrapText="1"/>
    </xf>
    <xf numFmtId="0" fontId="2" fillId="2" borderId="4" xfId="0" applyFont="1" applyFill="1" applyBorder="1" applyAlignment="1">
      <alignment horizontal="left" wrapText="1"/>
    </xf>
    <xf numFmtId="0" fontId="2" fillId="2" borderId="39" xfId="0" applyFont="1" applyFill="1" applyBorder="1" applyAlignment="1">
      <alignment horizontal="left" wrapText="1"/>
    </xf>
    <xf numFmtId="0" fontId="2" fillId="0" borderId="41" xfId="0" applyFont="1" applyFill="1" applyBorder="1" applyAlignment="1">
      <alignment horizontal="left" wrapText="1"/>
    </xf>
    <xf numFmtId="0" fontId="28" fillId="0" borderId="21" xfId="0" applyFont="1" applyBorder="1" applyAlignment="1">
      <alignment horizontal="right"/>
    </xf>
    <xf numFmtId="2" fontId="28" fillId="0" borderId="3" xfId="0" applyNumberFormat="1" applyFont="1" applyBorder="1" applyAlignment="1"/>
    <xf numFmtId="0" fontId="28" fillId="0" borderId="39" xfId="0" applyFont="1" applyBorder="1" applyAlignment="1"/>
    <xf numFmtId="2" fontId="28" fillId="0" borderId="45" xfId="0" applyNumberFormat="1" applyFont="1" applyBorder="1" applyAlignment="1"/>
    <xf numFmtId="0" fontId="1" fillId="2" borderId="4" xfId="0" applyFont="1" applyFill="1" applyBorder="1" applyAlignment="1">
      <alignment horizontal="left" wrapText="1"/>
    </xf>
    <xf numFmtId="0" fontId="28" fillId="0" borderId="7" xfId="0" applyFont="1" applyBorder="1" applyAlignment="1"/>
    <xf numFmtId="2" fontId="28" fillId="0" borderId="26" xfId="0" applyNumberFormat="1" applyFont="1" applyBorder="1" applyAlignment="1"/>
    <xf numFmtId="2" fontId="10" fillId="2" borderId="3" xfId="16" applyNumberFormat="1" applyFont="1" applyFill="1" applyBorder="1" applyAlignment="1">
      <alignment vertical="center"/>
    </xf>
    <xf numFmtId="0" fontId="1" fillId="2" borderId="2" xfId="0" applyFont="1" applyFill="1" applyBorder="1" applyAlignment="1">
      <alignment horizontal="left" wrapText="1"/>
    </xf>
    <xf numFmtId="0" fontId="28" fillId="0" borderId="2" xfId="0" applyFont="1" applyBorder="1" applyAlignment="1"/>
    <xf numFmtId="2" fontId="28" fillId="0" borderId="1" xfId="0" applyNumberFormat="1" applyFont="1" applyBorder="1" applyAlignment="1"/>
    <xf numFmtId="0" fontId="3" fillId="2" borderId="4" xfId="0" applyFont="1" applyFill="1" applyBorder="1" applyAlignment="1">
      <alignment horizontal="left" wrapText="1"/>
    </xf>
    <xf numFmtId="0" fontId="1" fillId="0" borderId="4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0" fillId="0" borderId="39" xfId="0" applyFont="1" applyBorder="1" applyAlignment="1">
      <alignment vertical="center" wrapText="1"/>
    </xf>
    <xf numFmtId="0" fontId="7" fillId="0" borderId="6" xfId="0" applyFont="1" applyBorder="1" applyAlignment="1">
      <alignment wrapText="1"/>
    </xf>
    <xf numFmtId="0" fontId="29" fillId="2" borderId="39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wrapText="1"/>
    </xf>
    <xf numFmtId="0" fontId="5" fillId="2" borderId="6" xfId="0" applyFont="1" applyFill="1" applyBorder="1" applyAlignment="1">
      <alignment horizontal="left" wrapText="1"/>
    </xf>
    <xf numFmtId="0" fontId="28" fillId="0" borderId="39" xfId="0" applyFont="1" applyBorder="1" applyAlignment="1">
      <alignment horizontal="right" vertical="top"/>
    </xf>
    <xf numFmtId="0" fontId="10" fillId="2" borderId="6" xfId="16" applyFont="1" applyFill="1" applyBorder="1" applyAlignment="1">
      <alignment horizontal="right" vertical="center"/>
    </xf>
    <xf numFmtId="0" fontId="10" fillId="0" borderId="42" xfId="0" applyFont="1" applyBorder="1" applyAlignment="1">
      <alignment vertical="center"/>
    </xf>
    <xf numFmtId="0" fontId="36" fillId="0" borderId="63" xfId="0" applyFont="1" applyBorder="1" applyAlignment="1">
      <alignment horizontal="center" vertical="center" wrapText="1"/>
    </xf>
    <xf numFmtId="0" fontId="10" fillId="2" borderId="62" xfId="0" applyFont="1" applyFill="1" applyBorder="1" applyAlignment="1">
      <alignment horizontal="right"/>
    </xf>
    <xf numFmtId="0" fontId="10" fillId="2" borderId="61" xfId="0" applyFont="1" applyFill="1" applyBorder="1" applyAlignment="1">
      <alignment horizontal="right"/>
    </xf>
    <xf numFmtId="0" fontId="10" fillId="2" borderId="50" xfId="0" applyFont="1" applyFill="1" applyBorder="1" applyAlignment="1">
      <alignment horizontal="right"/>
    </xf>
    <xf numFmtId="0" fontId="10" fillId="2" borderId="70" xfId="0" applyFont="1" applyFill="1" applyBorder="1" applyAlignment="1">
      <alignment horizontal="right"/>
    </xf>
    <xf numFmtId="0" fontId="10" fillId="2" borderId="61" xfId="0" applyFont="1" applyFill="1" applyBorder="1" applyAlignment="1">
      <alignment horizontal="right" vertical="center"/>
    </xf>
    <xf numFmtId="0" fontId="10" fillId="2" borderId="59" xfId="0" applyFont="1" applyFill="1" applyBorder="1" applyAlignment="1">
      <alignment horizontal="right"/>
    </xf>
    <xf numFmtId="0" fontId="10" fillId="2" borderId="64" xfId="0" applyFont="1" applyFill="1" applyBorder="1" applyAlignment="1">
      <alignment horizontal="right"/>
    </xf>
    <xf numFmtId="0" fontId="20" fillId="0" borderId="62" xfId="0" applyFont="1" applyBorder="1" applyAlignment="1">
      <alignment horizontal="center"/>
    </xf>
    <xf numFmtId="0" fontId="20" fillId="0" borderId="68" xfId="0" applyFont="1" applyBorder="1" applyAlignment="1">
      <alignment horizontal="center" vertical="center" wrapText="1"/>
    </xf>
    <xf numFmtId="0" fontId="20" fillId="0" borderId="35" xfId="0" applyFont="1" applyBorder="1" applyAlignment="1">
      <alignment horizontal="center" vertical="center" wrapText="1"/>
    </xf>
    <xf numFmtId="0" fontId="20" fillId="0" borderId="46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51" xfId="0" applyFont="1" applyFill="1" applyBorder="1" applyAlignment="1">
      <alignment horizontal="center" vertical="center" wrapText="1"/>
    </xf>
    <xf numFmtId="0" fontId="20" fillId="0" borderId="36" xfId="0" applyFont="1" applyFill="1" applyBorder="1" applyAlignment="1">
      <alignment horizontal="center" vertical="center" wrapText="1"/>
    </xf>
    <xf numFmtId="0" fontId="20" fillId="0" borderId="47" xfId="0" applyFont="1" applyBorder="1" applyAlignment="1">
      <alignment horizontal="center"/>
    </xf>
    <xf numFmtId="0" fontId="20" fillId="0" borderId="19" xfId="0" applyFont="1" applyBorder="1" applyAlignment="1">
      <alignment horizontal="center"/>
    </xf>
    <xf numFmtId="0" fontId="20" fillId="0" borderId="29" xfId="0" applyFont="1" applyBorder="1" applyAlignment="1">
      <alignment horizontal="center"/>
    </xf>
    <xf numFmtId="0" fontId="31" fillId="0" borderId="46" xfId="0" applyFont="1" applyBorder="1" applyAlignment="1">
      <alignment horizontal="center" vertical="center"/>
    </xf>
    <xf numFmtId="0" fontId="31" fillId="0" borderId="14" xfId="0" applyFont="1" applyBorder="1" applyAlignment="1">
      <alignment horizontal="center" vertical="center"/>
    </xf>
    <xf numFmtId="0" fontId="31" fillId="0" borderId="31" xfId="0" applyFont="1" applyBorder="1" applyAlignment="1">
      <alignment horizontal="center" vertical="center"/>
    </xf>
    <xf numFmtId="0" fontId="31" fillId="0" borderId="51" xfId="0" applyFont="1" applyBorder="1" applyAlignment="1">
      <alignment horizontal="center" vertical="center" wrapText="1"/>
    </xf>
    <xf numFmtId="0" fontId="31" fillId="0" borderId="47" xfId="0" applyFont="1" applyBorder="1" applyAlignment="1">
      <alignment horizontal="center" vertical="center" wrapText="1"/>
    </xf>
    <xf numFmtId="0" fontId="31" fillId="0" borderId="19" xfId="0" applyFont="1" applyBorder="1" applyAlignment="1">
      <alignment horizontal="center" vertical="center" wrapText="1"/>
    </xf>
    <xf numFmtId="0" fontId="31" fillId="0" borderId="29" xfId="0" applyFont="1" applyBorder="1" applyAlignment="1">
      <alignment horizontal="center" vertical="center" wrapText="1"/>
    </xf>
    <xf numFmtId="0" fontId="31" fillId="0" borderId="55" xfId="0" applyFont="1" applyBorder="1" applyAlignment="1">
      <alignment horizontal="center" vertical="center"/>
    </xf>
    <xf numFmtId="0" fontId="31" fillId="0" borderId="56" xfId="0" applyFont="1" applyBorder="1" applyAlignment="1">
      <alignment horizontal="center" vertical="center"/>
    </xf>
    <xf numFmtId="0" fontId="31" fillId="0" borderId="60" xfId="0" applyFont="1" applyBorder="1" applyAlignment="1">
      <alignment horizontal="center"/>
    </xf>
    <xf numFmtId="0" fontId="31" fillId="0" borderId="27" xfId="0" applyFont="1" applyBorder="1" applyAlignment="1">
      <alignment horizontal="center"/>
    </xf>
    <xf numFmtId="0" fontId="31" fillId="0" borderId="44" xfId="0" applyFont="1" applyBorder="1" applyAlignment="1">
      <alignment horizontal="center"/>
    </xf>
    <xf numFmtId="0" fontId="31" fillId="0" borderId="36" xfId="0" applyFont="1" applyBorder="1" applyAlignment="1">
      <alignment horizontal="center" vertical="center" wrapText="1"/>
    </xf>
    <xf numFmtId="0" fontId="31" fillId="0" borderId="15" xfId="0" applyFont="1" applyBorder="1" applyAlignment="1">
      <alignment horizontal="center" vertical="center"/>
    </xf>
    <xf numFmtId="0" fontId="35" fillId="0" borderId="68" xfId="0" applyFont="1" applyBorder="1" applyAlignment="1">
      <alignment horizontal="center" vertical="center" wrapText="1"/>
    </xf>
    <xf numFmtId="0" fontId="35" fillId="0" borderId="35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7" fillId="0" borderId="0" xfId="0" applyFont="1" applyAlignment="1">
      <alignment horizontal="center"/>
    </xf>
    <xf numFmtId="0" fontId="20" fillId="0" borderId="8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30" fillId="0" borderId="0" xfId="0" applyFont="1" applyBorder="1" applyAlignment="1">
      <alignment horizontal="right" vertical="top" wrapText="1"/>
    </xf>
    <xf numFmtId="0" fontId="30" fillId="0" borderId="38" xfId="0" applyFont="1" applyBorder="1" applyAlignment="1">
      <alignment horizontal="right" vertical="top" wrapText="1"/>
    </xf>
    <xf numFmtId="0" fontId="20" fillId="0" borderId="23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8" fillId="0" borderId="35" xfId="0" applyFont="1" applyBorder="1" applyAlignment="1">
      <alignment horizontal="right"/>
    </xf>
  </cellXfs>
  <cellStyles count="18">
    <cellStyle name="Excel Built-in Normal" xfId="1"/>
    <cellStyle name="Excel Built-in Normal 1" xfId="6"/>
    <cellStyle name="Excel Built-in Normal 2" xfId="2"/>
    <cellStyle name="TableStyleLight1" xfId="5"/>
    <cellStyle name="Денежный 2" xfId="17"/>
    <cellStyle name="Обычный" xfId="0" builtinId="0"/>
    <cellStyle name="Обычный 2" xfId="7"/>
    <cellStyle name="Обычный 2 2" xfId="8"/>
    <cellStyle name="Обычный 3" xfId="4"/>
    <cellStyle name="Обычный 4" xfId="3"/>
    <cellStyle name="Обычный 4 2" xfId="9"/>
    <cellStyle name="Обычный 4 3" xfId="11"/>
    <cellStyle name="Обычный 4 4" xfId="13"/>
    <cellStyle name="Обычный 4 5" xfId="15"/>
    <cellStyle name="Обычный 5" xfId="10"/>
    <cellStyle name="Обычный 6" xfId="12"/>
    <cellStyle name="Обычный 7" xfId="14"/>
    <cellStyle name="Обычный 8" xfId="16"/>
  </cellStyles>
  <dxfs count="32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0066"/>
      <color rgb="FFD28764"/>
      <color rgb="FF993300"/>
      <color rgb="FFCCFF99"/>
      <color rgb="FFFFFF66"/>
      <color rgb="FFFFCCCC"/>
      <color rgb="FFFFB90D"/>
      <color rgb="FFCC99FF"/>
      <color rgb="FFA0A0A0"/>
      <color rgb="FFEAA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Информатика</a:t>
            </a:r>
            <a:r>
              <a:rPr lang="ru-RU" b="1" baseline="0"/>
              <a:t> 11 ЕГЭ </a:t>
            </a:r>
            <a:r>
              <a:rPr lang="en-US" b="1" baseline="0"/>
              <a:t>20</a:t>
            </a:r>
            <a:r>
              <a:rPr lang="ru-RU" b="1" baseline="0"/>
              <a:t>22</a:t>
            </a:r>
            <a:endParaRPr lang="ru-RU" b="1"/>
          </a:p>
        </c:rich>
      </c:tx>
      <c:layout>
        <c:manualLayout>
          <c:xMode val="edge"/>
          <c:yMode val="edge"/>
          <c:x val="2.4640033215042649E-2"/>
          <c:y val="1.25323272846812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600060530722049E-2"/>
          <c:y val="7.4278198406904097E-2"/>
          <c:w val="0.97380927452222776"/>
          <c:h val="0.57762540105502314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'Информ-11 диаграмма по районам'!$B$4:$B$110</c:f>
              <c:strCache>
                <c:ptCount val="107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81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11</c:v>
                </c:pt>
                <c:pt idx="24">
                  <c:v>МАОУ Гимназия № 15</c:v>
                </c:pt>
                <c:pt idx="25">
                  <c:v>МБОУ Лицей № 3</c:v>
                </c:pt>
                <c:pt idx="26">
                  <c:v>МАОУ Лицей № 12</c:v>
                </c:pt>
                <c:pt idx="27">
                  <c:v>МБОУ СШ № 13</c:v>
                </c:pt>
                <c:pt idx="28">
                  <c:v>МБОУ СШ № 31</c:v>
                </c:pt>
                <c:pt idx="29">
                  <c:v>МБОУ СШ № 44</c:v>
                </c:pt>
                <c:pt idx="30">
                  <c:v>МБОУ СШ № 53</c:v>
                </c:pt>
                <c:pt idx="31">
                  <c:v>МБОУ СШ № 64</c:v>
                </c:pt>
                <c:pt idx="32">
                  <c:v>МБОУ СШ № 65</c:v>
                </c:pt>
                <c:pt idx="33">
                  <c:v>МБОУ СШ № 79</c:v>
                </c:pt>
                <c:pt idx="34">
                  <c:v>МБОУ СШ № 89</c:v>
                </c:pt>
                <c:pt idx="35">
                  <c:v>МБОУ СШ № 94</c:v>
                </c:pt>
                <c:pt idx="36">
                  <c:v>МАОУ СШ № 148</c:v>
                </c:pt>
                <c:pt idx="37">
                  <c:v>ОКТЯБРЬСКИЙ РАЙОН</c:v>
                </c:pt>
                <c:pt idx="38">
                  <c:v>МАОУ "КУГ № 1 - Универс"</c:v>
                </c:pt>
                <c:pt idx="39">
                  <c:v>МБОУ Гимназия № 3</c:v>
                </c:pt>
                <c:pt idx="40">
                  <c:v>МАОУ Гимназия № 13 "Академ"</c:v>
                </c:pt>
                <c:pt idx="41">
                  <c:v>МАОУ Лицей № 1</c:v>
                </c:pt>
                <c:pt idx="42">
                  <c:v>МБОУ Лицей № 8</c:v>
                </c:pt>
                <c:pt idx="43">
                  <c:v>МБОУ Лицей № 10</c:v>
                </c:pt>
                <c:pt idx="44">
                  <c:v>МАОУ Школа-интернат № 1</c:v>
                </c:pt>
                <c:pt idx="45">
                  <c:v>МБОУ СШ № 3</c:v>
                </c:pt>
                <c:pt idx="46">
                  <c:v>МБОУ СШ № 21</c:v>
                </c:pt>
                <c:pt idx="47">
                  <c:v>МБОУ СШ № 36</c:v>
                </c:pt>
                <c:pt idx="48">
                  <c:v>МБОУ СШ № 72 </c:v>
                </c:pt>
                <c:pt idx="49">
                  <c:v>МАОУ СШ № 82</c:v>
                </c:pt>
                <c:pt idx="50">
                  <c:v>МБОУ СШ № 84</c:v>
                </c:pt>
                <c:pt idx="51">
                  <c:v>МБОУ СШ № 95</c:v>
                </c:pt>
                <c:pt idx="52">
                  <c:v>МБОУ СШ № 99</c:v>
                </c:pt>
                <c:pt idx="53">
                  <c:v>МБОУ СШ № 133 </c:v>
                </c:pt>
                <c:pt idx="54">
                  <c:v>СВЕРДЛОВСКИЙ РАЙОН</c:v>
                </c:pt>
                <c:pt idx="55">
                  <c:v>МАОУ Гимназия № 14</c:v>
                </c:pt>
                <c:pt idx="56">
                  <c:v>МАОУ Лицей № 9 "Лидер"</c:v>
                </c:pt>
                <c:pt idx="57">
                  <c:v>МБОУ СШ № 6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МБОУ СШ № 34</c:v>
                </c:pt>
                <c:pt idx="61">
                  <c:v>МБОУ СШ № 42</c:v>
                </c:pt>
                <c:pt idx="62">
                  <c:v>МБОУ СШ № 45</c:v>
                </c:pt>
                <c:pt idx="63">
                  <c:v>МБОУ СШ № 62</c:v>
                </c:pt>
                <c:pt idx="64">
                  <c:v>МБОУ СШ № 76</c:v>
                </c:pt>
                <c:pt idx="65">
                  <c:v>МБОУ СШ № 78</c:v>
                </c:pt>
                <c:pt idx="66">
                  <c:v>МБОУ СШ № 93</c:v>
                </c:pt>
                <c:pt idx="67">
                  <c:v>МАОУ СШ № 137</c:v>
                </c:pt>
                <c:pt idx="68">
                  <c:v>МАОУ СШ № 158</c:v>
                </c:pt>
                <c:pt idx="69">
                  <c:v>СОВЕТСКИЙ РАЙОН</c:v>
                </c:pt>
                <c:pt idx="70">
                  <c:v>МАОУ СШ № 1</c:v>
                </c:pt>
                <c:pt idx="71">
                  <c:v>МБОУ СШ № 5</c:v>
                </c:pt>
                <c:pt idx="72">
                  <c:v>МАОУ СШ № 7</c:v>
                </c:pt>
                <c:pt idx="73">
                  <c:v>МБОУ СШ № 18</c:v>
                </c:pt>
                <c:pt idx="74">
                  <c:v>МАОУ СШ № 24</c:v>
                </c:pt>
                <c:pt idx="75">
                  <c:v>МБОУ СШ № 56</c:v>
                </c:pt>
                <c:pt idx="76">
                  <c:v>МБОУ СШ № 69</c:v>
                </c:pt>
                <c:pt idx="77">
                  <c:v>МАОУ СШ № 85</c:v>
                </c:pt>
                <c:pt idx="78">
                  <c:v>МБОУ СШ № 91</c:v>
                </c:pt>
                <c:pt idx="79">
                  <c:v>МБОУ СШ № 98</c:v>
                </c:pt>
                <c:pt idx="80">
                  <c:v>МАОУ СШ № 108</c:v>
                </c:pt>
                <c:pt idx="81">
                  <c:v>МАОУ СШ № 115</c:v>
                </c:pt>
                <c:pt idx="82">
                  <c:v>МАОУ СШ № 121</c:v>
                </c:pt>
                <c:pt idx="83">
                  <c:v>МБОУ СШ № 129</c:v>
                </c:pt>
                <c:pt idx="84">
                  <c:v>МАОУ СШ № 134</c:v>
                </c:pt>
                <c:pt idx="85">
                  <c:v>МАОУ СШ № 139</c:v>
                </c:pt>
                <c:pt idx="86">
                  <c:v>МАОУ СШ № 141</c:v>
                </c:pt>
                <c:pt idx="87">
                  <c:v>МАОУ СШ № 143</c:v>
                </c:pt>
                <c:pt idx="88">
                  <c:v>МАОУ СШ № 144</c:v>
                </c:pt>
                <c:pt idx="89">
                  <c:v>МАОУ СШ № 145</c:v>
                </c:pt>
                <c:pt idx="90">
                  <c:v>МБОУ СШ № 147</c:v>
                </c:pt>
                <c:pt idx="91">
                  <c:v>МАОУ СШ № 149</c:v>
                </c:pt>
                <c:pt idx="92">
                  <c:v>МАОУ СШ № 150</c:v>
                </c:pt>
                <c:pt idx="93">
                  <c:v>МАОУ СШ № 151</c:v>
                </c:pt>
                <c:pt idx="94">
                  <c:v>МАОУ СШ № 152</c:v>
                </c:pt>
                <c:pt idx="95">
                  <c:v>МАОУ СШ № 154</c:v>
                </c:pt>
                <c:pt idx="96">
                  <c:v>МБОУ СШ № 156</c:v>
                </c:pt>
                <c:pt idx="97">
                  <c:v>МБОУ СШ № 157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Гимназия  № 16</c:v>
                </c:pt>
                <c:pt idx="101">
                  <c:v>МБОУ Лицей № 2</c:v>
                </c:pt>
                <c:pt idx="102">
                  <c:v>МБОУ СШ № 4</c:v>
                </c:pt>
                <c:pt idx="103">
                  <c:v>МБОУ СШ № 10 </c:v>
                </c:pt>
                <c:pt idx="104">
                  <c:v>МБОУ СШ № 27</c:v>
                </c:pt>
                <c:pt idx="105">
                  <c:v>МАОУ СШ "Комплекс Покровский"</c:v>
                </c:pt>
                <c:pt idx="106">
                  <c:v>МБОУ СШ № 155</c:v>
                </c:pt>
              </c:strCache>
            </c:strRef>
          </c:cat>
          <c:val>
            <c:numRef>
              <c:f>'Информ-11 диаграмма по районам'!$E$4:$E$110</c:f>
              <c:numCache>
                <c:formatCode>0,00</c:formatCode>
                <c:ptCount val="107"/>
                <c:pt idx="0">
                  <c:v>56.73</c:v>
                </c:pt>
                <c:pt idx="1">
                  <c:v>56.73</c:v>
                </c:pt>
                <c:pt idx="2">
                  <c:v>56.73</c:v>
                </c:pt>
                <c:pt idx="3">
                  <c:v>56.73</c:v>
                </c:pt>
                <c:pt idx="4">
                  <c:v>56.73</c:v>
                </c:pt>
                <c:pt idx="5">
                  <c:v>56.73</c:v>
                </c:pt>
                <c:pt idx="6">
                  <c:v>56.73</c:v>
                </c:pt>
                <c:pt idx="7">
                  <c:v>56.73</c:v>
                </c:pt>
                <c:pt idx="8">
                  <c:v>56.73</c:v>
                </c:pt>
                <c:pt idx="9">
                  <c:v>56.73</c:v>
                </c:pt>
                <c:pt idx="10">
                  <c:v>56.73</c:v>
                </c:pt>
                <c:pt idx="11">
                  <c:v>56.73</c:v>
                </c:pt>
                <c:pt idx="12">
                  <c:v>56.73</c:v>
                </c:pt>
                <c:pt idx="13">
                  <c:v>56.73</c:v>
                </c:pt>
                <c:pt idx="14">
                  <c:v>56.73</c:v>
                </c:pt>
                <c:pt idx="15">
                  <c:v>56.73</c:v>
                </c:pt>
                <c:pt idx="16">
                  <c:v>56.73</c:v>
                </c:pt>
                <c:pt idx="17">
                  <c:v>56.73</c:v>
                </c:pt>
                <c:pt idx="18">
                  <c:v>56.73</c:v>
                </c:pt>
                <c:pt idx="19">
                  <c:v>56.73</c:v>
                </c:pt>
                <c:pt idx="20">
                  <c:v>56.73</c:v>
                </c:pt>
                <c:pt idx="21">
                  <c:v>56.73</c:v>
                </c:pt>
                <c:pt idx="22">
                  <c:v>56.73</c:v>
                </c:pt>
                <c:pt idx="23">
                  <c:v>56.73</c:v>
                </c:pt>
                <c:pt idx="24">
                  <c:v>56.73</c:v>
                </c:pt>
                <c:pt idx="25">
                  <c:v>56.73</c:v>
                </c:pt>
                <c:pt idx="26">
                  <c:v>56.73</c:v>
                </c:pt>
                <c:pt idx="27">
                  <c:v>56.73</c:v>
                </c:pt>
                <c:pt idx="28">
                  <c:v>56.73</c:v>
                </c:pt>
                <c:pt idx="29">
                  <c:v>56.73</c:v>
                </c:pt>
                <c:pt idx="30">
                  <c:v>56.73</c:v>
                </c:pt>
                <c:pt idx="31">
                  <c:v>56.73</c:v>
                </c:pt>
                <c:pt idx="32">
                  <c:v>56.73</c:v>
                </c:pt>
                <c:pt idx="33">
                  <c:v>56.73</c:v>
                </c:pt>
                <c:pt idx="34">
                  <c:v>56.73</c:v>
                </c:pt>
                <c:pt idx="35">
                  <c:v>56.73</c:v>
                </c:pt>
                <c:pt idx="36">
                  <c:v>56.73</c:v>
                </c:pt>
                <c:pt idx="37">
                  <c:v>56.73</c:v>
                </c:pt>
                <c:pt idx="38">
                  <c:v>56.73</c:v>
                </c:pt>
                <c:pt idx="39">
                  <c:v>56.73</c:v>
                </c:pt>
                <c:pt idx="40">
                  <c:v>56.73</c:v>
                </c:pt>
                <c:pt idx="41">
                  <c:v>56.73</c:v>
                </c:pt>
                <c:pt idx="42">
                  <c:v>56.73</c:v>
                </c:pt>
                <c:pt idx="43">
                  <c:v>56.73</c:v>
                </c:pt>
                <c:pt idx="44">
                  <c:v>56.73</c:v>
                </c:pt>
                <c:pt idx="45">
                  <c:v>56.73</c:v>
                </c:pt>
                <c:pt idx="46">
                  <c:v>56.73</c:v>
                </c:pt>
                <c:pt idx="47">
                  <c:v>56.73</c:v>
                </c:pt>
                <c:pt idx="48">
                  <c:v>56.73</c:v>
                </c:pt>
                <c:pt idx="49">
                  <c:v>56.73</c:v>
                </c:pt>
                <c:pt idx="50">
                  <c:v>56.73</c:v>
                </c:pt>
                <c:pt idx="51">
                  <c:v>56.73</c:v>
                </c:pt>
                <c:pt idx="52">
                  <c:v>56.73</c:v>
                </c:pt>
                <c:pt idx="53">
                  <c:v>56.73</c:v>
                </c:pt>
                <c:pt idx="54">
                  <c:v>56.73</c:v>
                </c:pt>
                <c:pt idx="55">
                  <c:v>56.73</c:v>
                </c:pt>
                <c:pt idx="56">
                  <c:v>56.73</c:v>
                </c:pt>
                <c:pt idx="57">
                  <c:v>56.73</c:v>
                </c:pt>
                <c:pt idx="58">
                  <c:v>56.73</c:v>
                </c:pt>
                <c:pt idx="59">
                  <c:v>56.73</c:v>
                </c:pt>
                <c:pt idx="60">
                  <c:v>56.73</c:v>
                </c:pt>
                <c:pt idx="61">
                  <c:v>56.73</c:v>
                </c:pt>
                <c:pt idx="62">
                  <c:v>56.73</c:v>
                </c:pt>
                <c:pt idx="63">
                  <c:v>56.73</c:v>
                </c:pt>
                <c:pt idx="64">
                  <c:v>56.73</c:v>
                </c:pt>
                <c:pt idx="65">
                  <c:v>56.73</c:v>
                </c:pt>
                <c:pt idx="66">
                  <c:v>56.73</c:v>
                </c:pt>
                <c:pt idx="67">
                  <c:v>56.73</c:v>
                </c:pt>
                <c:pt idx="68">
                  <c:v>56.73</c:v>
                </c:pt>
                <c:pt idx="69">
                  <c:v>56.73</c:v>
                </c:pt>
                <c:pt idx="70">
                  <c:v>56.73</c:v>
                </c:pt>
                <c:pt idx="71">
                  <c:v>56.73</c:v>
                </c:pt>
                <c:pt idx="72">
                  <c:v>56.73</c:v>
                </c:pt>
                <c:pt idx="73">
                  <c:v>56.73</c:v>
                </c:pt>
                <c:pt idx="74">
                  <c:v>56.73</c:v>
                </c:pt>
                <c:pt idx="75">
                  <c:v>56.73</c:v>
                </c:pt>
                <c:pt idx="76">
                  <c:v>56.73</c:v>
                </c:pt>
                <c:pt idx="77">
                  <c:v>56.73</c:v>
                </c:pt>
                <c:pt idx="78">
                  <c:v>56.73</c:v>
                </c:pt>
                <c:pt idx="79">
                  <c:v>56.73</c:v>
                </c:pt>
                <c:pt idx="80">
                  <c:v>56.73</c:v>
                </c:pt>
                <c:pt idx="81">
                  <c:v>56.73</c:v>
                </c:pt>
                <c:pt idx="82">
                  <c:v>56.73</c:v>
                </c:pt>
                <c:pt idx="83">
                  <c:v>56.73</c:v>
                </c:pt>
                <c:pt idx="84">
                  <c:v>56.73</c:v>
                </c:pt>
                <c:pt idx="85">
                  <c:v>56.73</c:v>
                </c:pt>
                <c:pt idx="86">
                  <c:v>56.73</c:v>
                </c:pt>
                <c:pt idx="87">
                  <c:v>56.73</c:v>
                </c:pt>
                <c:pt idx="88">
                  <c:v>56.73</c:v>
                </c:pt>
                <c:pt idx="89">
                  <c:v>56.73</c:v>
                </c:pt>
                <c:pt idx="90">
                  <c:v>56.73</c:v>
                </c:pt>
                <c:pt idx="91">
                  <c:v>56.73</c:v>
                </c:pt>
                <c:pt idx="92">
                  <c:v>56.73</c:v>
                </c:pt>
                <c:pt idx="93">
                  <c:v>56.73</c:v>
                </c:pt>
                <c:pt idx="94">
                  <c:v>56.73</c:v>
                </c:pt>
                <c:pt idx="95">
                  <c:v>56.73</c:v>
                </c:pt>
                <c:pt idx="96">
                  <c:v>56.73</c:v>
                </c:pt>
                <c:pt idx="97">
                  <c:v>56.73</c:v>
                </c:pt>
                <c:pt idx="98">
                  <c:v>56.73</c:v>
                </c:pt>
                <c:pt idx="99">
                  <c:v>56.73</c:v>
                </c:pt>
                <c:pt idx="100">
                  <c:v>56.73</c:v>
                </c:pt>
                <c:pt idx="101">
                  <c:v>56.73</c:v>
                </c:pt>
                <c:pt idx="102">
                  <c:v>56.73</c:v>
                </c:pt>
                <c:pt idx="103">
                  <c:v>56.73</c:v>
                </c:pt>
                <c:pt idx="104">
                  <c:v>56.73</c:v>
                </c:pt>
                <c:pt idx="105">
                  <c:v>56.73</c:v>
                </c:pt>
                <c:pt idx="106">
                  <c:v>56.73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'Информ-11 диаграмма по районам'!$B$4:$B$110</c:f>
              <c:strCache>
                <c:ptCount val="107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81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11</c:v>
                </c:pt>
                <c:pt idx="24">
                  <c:v>МАОУ Гимназия № 15</c:v>
                </c:pt>
                <c:pt idx="25">
                  <c:v>МБОУ Лицей № 3</c:v>
                </c:pt>
                <c:pt idx="26">
                  <c:v>МАОУ Лицей № 12</c:v>
                </c:pt>
                <c:pt idx="27">
                  <c:v>МБОУ СШ № 13</c:v>
                </c:pt>
                <c:pt idx="28">
                  <c:v>МБОУ СШ № 31</c:v>
                </c:pt>
                <c:pt idx="29">
                  <c:v>МБОУ СШ № 44</c:v>
                </c:pt>
                <c:pt idx="30">
                  <c:v>МБОУ СШ № 53</c:v>
                </c:pt>
                <c:pt idx="31">
                  <c:v>МБОУ СШ № 64</c:v>
                </c:pt>
                <c:pt idx="32">
                  <c:v>МБОУ СШ № 65</c:v>
                </c:pt>
                <c:pt idx="33">
                  <c:v>МБОУ СШ № 79</c:v>
                </c:pt>
                <c:pt idx="34">
                  <c:v>МБОУ СШ № 89</c:v>
                </c:pt>
                <c:pt idx="35">
                  <c:v>МБОУ СШ № 94</c:v>
                </c:pt>
                <c:pt idx="36">
                  <c:v>МАОУ СШ № 148</c:v>
                </c:pt>
                <c:pt idx="37">
                  <c:v>ОКТЯБРЬСКИЙ РАЙОН</c:v>
                </c:pt>
                <c:pt idx="38">
                  <c:v>МАОУ "КУГ № 1 - Универс"</c:v>
                </c:pt>
                <c:pt idx="39">
                  <c:v>МБОУ Гимназия № 3</c:v>
                </c:pt>
                <c:pt idx="40">
                  <c:v>МАОУ Гимназия № 13 "Академ"</c:v>
                </c:pt>
                <c:pt idx="41">
                  <c:v>МАОУ Лицей № 1</c:v>
                </c:pt>
                <c:pt idx="42">
                  <c:v>МБОУ Лицей № 8</c:v>
                </c:pt>
                <c:pt idx="43">
                  <c:v>МБОУ Лицей № 10</c:v>
                </c:pt>
                <c:pt idx="44">
                  <c:v>МАОУ Школа-интернат № 1</c:v>
                </c:pt>
                <c:pt idx="45">
                  <c:v>МБОУ СШ № 3</c:v>
                </c:pt>
                <c:pt idx="46">
                  <c:v>МБОУ СШ № 21</c:v>
                </c:pt>
                <c:pt idx="47">
                  <c:v>МБОУ СШ № 36</c:v>
                </c:pt>
                <c:pt idx="48">
                  <c:v>МБОУ СШ № 72 </c:v>
                </c:pt>
                <c:pt idx="49">
                  <c:v>МАОУ СШ № 82</c:v>
                </c:pt>
                <c:pt idx="50">
                  <c:v>МБОУ СШ № 84</c:v>
                </c:pt>
                <c:pt idx="51">
                  <c:v>МБОУ СШ № 95</c:v>
                </c:pt>
                <c:pt idx="52">
                  <c:v>МБОУ СШ № 99</c:v>
                </c:pt>
                <c:pt idx="53">
                  <c:v>МБОУ СШ № 133 </c:v>
                </c:pt>
                <c:pt idx="54">
                  <c:v>СВЕРДЛОВСКИЙ РАЙОН</c:v>
                </c:pt>
                <c:pt idx="55">
                  <c:v>МАОУ Гимназия № 14</c:v>
                </c:pt>
                <c:pt idx="56">
                  <c:v>МАОУ Лицей № 9 "Лидер"</c:v>
                </c:pt>
                <c:pt idx="57">
                  <c:v>МБОУ СШ № 6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МБОУ СШ № 34</c:v>
                </c:pt>
                <c:pt idx="61">
                  <c:v>МБОУ СШ № 42</c:v>
                </c:pt>
                <c:pt idx="62">
                  <c:v>МБОУ СШ № 45</c:v>
                </c:pt>
                <c:pt idx="63">
                  <c:v>МБОУ СШ № 62</c:v>
                </c:pt>
                <c:pt idx="64">
                  <c:v>МБОУ СШ № 76</c:v>
                </c:pt>
                <c:pt idx="65">
                  <c:v>МБОУ СШ № 78</c:v>
                </c:pt>
                <c:pt idx="66">
                  <c:v>МБОУ СШ № 93</c:v>
                </c:pt>
                <c:pt idx="67">
                  <c:v>МАОУ СШ № 137</c:v>
                </c:pt>
                <c:pt idx="68">
                  <c:v>МАОУ СШ № 158</c:v>
                </c:pt>
                <c:pt idx="69">
                  <c:v>СОВЕТСКИЙ РАЙОН</c:v>
                </c:pt>
                <c:pt idx="70">
                  <c:v>МАОУ СШ № 1</c:v>
                </c:pt>
                <c:pt idx="71">
                  <c:v>МБОУ СШ № 5</c:v>
                </c:pt>
                <c:pt idx="72">
                  <c:v>МАОУ СШ № 7</c:v>
                </c:pt>
                <c:pt idx="73">
                  <c:v>МБОУ СШ № 18</c:v>
                </c:pt>
                <c:pt idx="74">
                  <c:v>МАОУ СШ № 24</c:v>
                </c:pt>
                <c:pt idx="75">
                  <c:v>МБОУ СШ № 56</c:v>
                </c:pt>
                <c:pt idx="76">
                  <c:v>МБОУ СШ № 69</c:v>
                </c:pt>
                <c:pt idx="77">
                  <c:v>МАОУ СШ № 85</c:v>
                </c:pt>
                <c:pt idx="78">
                  <c:v>МБОУ СШ № 91</c:v>
                </c:pt>
                <c:pt idx="79">
                  <c:v>МБОУ СШ № 98</c:v>
                </c:pt>
                <c:pt idx="80">
                  <c:v>МАОУ СШ № 108</c:v>
                </c:pt>
                <c:pt idx="81">
                  <c:v>МАОУ СШ № 115</c:v>
                </c:pt>
                <c:pt idx="82">
                  <c:v>МАОУ СШ № 121</c:v>
                </c:pt>
                <c:pt idx="83">
                  <c:v>МБОУ СШ № 129</c:v>
                </c:pt>
                <c:pt idx="84">
                  <c:v>МАОУ СШ № 134</c:v>
                </c:pt>
                <c:pt idx="85">
                  <c:v>МАОУ СШ № 139</c:v>
                </c:pt>
                <c:pt idx="86">
                  <c:v>МАОУ СШ № 141</c:v>
                </c:pt>
                <c:pt idx="87">
                  <c:v>МАОУ СШ № 143</c:v>
                </c:pt>
                <c:pt idx="88">
                  <c:v>МАОУ СШ № 144</c:v>
                </c:pt>
                <c:pt idx="89">
                  <c:v>МАОУ СШ № 145</c:v>
                </c:pt>
                <c:pt idx="90">
                  <c:v>МБОУ СШ № 147</c:v>
                </c:pt>
                <c:pt idx="91">
                  <c:v>МАОУ СШ № 149</c:v>
                </c:pt>
                <c:pt idx="92">
                  <c:v>МАОУ СШ № 150</c:v>
                </c:pt>
                <c:pt idx="93">
                  <c:v>МАОУ СШ № 151</c:v>
                </c:pt>
                <c:pt idx="94">
                  <c:v>МАОУ СШ № 152</c:v>
                </c:pt>
                <c:pt idx="95">
                  <c:v>МАОУ СШ № 154</c:v>
                </c:pt>
                <c:pt idx="96">
                  <c:v>МБОУ СШ № 156</c:v>
                </c:pt>
                <c:pt idx="97">
                  <c:v>МБОУ СШ № 157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Гимназия  № 16</c:v>
                </c:pt>
                <c:pt idx="101">
                  <c:v>МБОУ Лицей № 2</c:v>
                </c:pt>
                <c:pt idx="102">
                  <c:v>МБОУ СШ № 4</c:v>
                </c:pt>
                <c:pt idx="103">
                  <c:v>МБОУ СШ № 10 </c:v>
                </c:pt>
                <c:pt idx="104">
                  <c:v>МБОУ СШ № 27</c:v>
                </c:pt>
                <c:pt idx="105">
                  <c:v>МАОУ СШ "Комплекс Покровский"</c:v>
                </c:pt>
                <c:pt idx="106">
                  <c:v>МБОУ СШ № 155</c:v>
                </c:pt>
              </c:strCache>
            </c:strRef>
          </c:cat>
          <c:val>
            <c:numRef>
              <c:f>'Информ-11 диаграмма по районам'!$D$4:$D$110</c:f>
              <c:numCache>
                <c:formatCode>0,00</c:formatCode>
                <c:ptCount val="107"/>
                <c:pt idx="0">
                  <c:v>52.320319021754436</c:v>
                </c:pt>
                <c:pt idx="1">
                  <c:v>56.684557109557112</c:v>
                </c:pt>
                <c:pt idx="2">
                  <c:v>60.863636363636367</c:v>
                </c:pt>
                <c:pt idx="3">
                  <c:v>56.55</c:v>
                </c:pt>
                <c:pt idx="4">
                  <c:v>78.25</c:v>
                </c:pt>
                <c:pt idx="5">
                  <c:v>64.84615384615384</c:v>
                </c:pt>
                <c:pt idx="6">
                  <c:v>52.8</c:v>
                </c:pt>
                <c:pt idx="7">
                  <c:v>58.666666666666664</c:v>
                </c:pt>
                <c:pt idx="8">
                  <c:v>50.928571428571431</c:v>
                </c:pt>
                <c:pt idx="9">
                  <c:v>30.571428571428573</c:v>
                </c:pt>
                <c:pt idx="10">
                  <c:v>51.410000000000004</c:v>
                </c:pt>
                <c:pt idx="11">
                  <c:v>31</c:v>
                </c:pt>
                <c:pt idx="12">
                  <c:v>47.8</c:v>
                </c:pt>
                <c:pt idx="13">
                  <c:v>73</c:v>
                </c:pt>
                <c:pt idx="14">
                  <c:v>66.599999999999994</c:v>
                </c:pt>
                <c:pt idx="15">
                  <c:v>71.3</c:v>
                </c:pt>
                <c:pt idx="16">
                  <c:v>48.5</c:v>
                </c:pt>
                <c:pt idx="17">
                  <c:v>45.3</c:v>
                </c:pt>
                <c:pt idx="18">
                  <c:v>27.5</c:v>
                </c:pt>
                <c:pt idx="19">
                  <c:v>41.9</c:v>
                </c:pt>
                <c:pt idx="20">
                  <c:v>61.2</c:v>
                </c:pt>
                <c:pt idx="21">
                  <c:v>52.166666666666657</c:v>
                </c:pt>
                <c:pt idx="22">
                  <c:v>67.2</c:v>
                </c:pt>
                <c:pt idx="23">
                  <c:v>60</c:v>
                </c:pt>
                <c:pt idx="24">
                  <c:v>65.3</c:v>
                </c:pt>
                <c:pt idx="25">
                  <c:v>54.2</c:v>
                </c:pt>
                <c:pt idx="26">
                  <c:v>33.4</c:v>
                </c:pt>
                <c:pt idx="27">
                  <c:v>46.7</c:v>
                </c:pt>
                <c:pt idx="28">
                  <c:v>56.7</c:v>
                </c:pt>
                <c:pt idx="29">
                  <c:v>46.2</c:v>
                </c:pt>
                <c:pt idx="30">
                  <c:v>47.8</c:v>
                </c:pt>
                <c:pt idx="31">
                  <c:v>57.2</c:v>
                </c:pt>
                <c:pt idx="32">
                  <c:v>56.5</c:v>
                </c:pt>
                <c:pt idx="33">
                  <c:v>35.5</c:v>
                </c:pt>
                <c:pt idx="34">
                  <c:v>52</c:v>
                </c:pt>
                <c:pt idx="35">
                  <c:v>56.5</c:v>
                </c:pt>
                <c:pt idx="36">
                  <c:v>47.3</c:v>
                </c:pt>
                <c:pt idx="37">
                  <c:v>54.26874999999999</c:v>
                </c:pt>
                <c:pt idx="38">
                  <c:v>65.8</c:v>
                </c:pt>
                <c:pt idx="39">
                  <c:v>68</c:v>
                </c:pt>
                <c:pt idx="40">
                  <c:v>68.2</c:v>
                </c:pt>
                <c:pt idx="41">
                  <c:v>56.7</c:v>
                </c:pt>
                <c:pt idx="42">
                  <c:v>58.5</c:v>
                </c:pt>
                <c:pt idx="43">
                  <c:v>73.599999999999994</c:v>
                </c:pt>
                <c:pt idx="44">
                  <c:v>61.5</c:v>
                </c:pt>
                <c:pt idx="45">
                  <c:v>47.3</c:v>
                </c:pt>
                <c:pt idx="46">
                  <c:v>0</c:v>
                </c:pt>
                <c:pt idx="47">
                  <c:v>59</c:v>
                </c:pt>
                <c:pt idx="48">
                  <c:v>49.4</c:v>
                </c:pt>
                <c:pt idx="49">
                  <c:v>52</c:v>
                </c:pt>
                <c:pt idx="50">
                  <c:v>65.7</c:v>
                </c:pt>
                <c:pt idx="51">
                  <c:v>29.3</c:v>
                </c:pt>
                <c:pt idx="52">
                  <c:v>63.5</c:v>
                </c:pt>
                <c:pt idx="53">
                  <c:v>49.8</c:v>
                </c:pt>
                <c:pt idx="54">
                  <c:v>51.35</c:v>
                </c:pt>
                <c:pt idx="55">
                  <c:v>69</c:v>
                </c:pt>
                <c:pt idx="56">
                  <c:v>60</c:v>
                </c:pt>
                <c:pt idx="57">
                  <c:v>58.8</c:v>
                </c:pt>
                <c:pt idx="58">
                  <c:v>36.6</c:v>
                </c:pt>
                <c:pt idx="59">
                  <c:v>59</c:v>
                </c:pt>
                <c:pt idx="60">
                  <c:v>63</c:v>
                </c:pt>
                <c:pt idx="61">
                  <c:v>55</c:v>
                </c:pt>
                <c:pt idx="62">
                  <c:v>34.6</c:v>
                </c:pt>
                <c:pt idx="63">
                  <c:v>28.6</c:v>
                </c:pt>
                <c:pt idx="64">
                  <c:v>63</c:v>
                </c:pt>
                <c:pt idx="65">
                  <c:v>10</c:v>
                </c:pt>
                <c:pt idx="66">
                  <c:v>45</c:v>
                </c:pt>
                <c:pt idx="67">
                  <c:v>69</c:v>
                </c:pt>
                <c:pt idx="68">
                  <c:v>67.3</c:v>
                </c:pt>
                <c:pt idx="69">
                  <c:v>50.789285714285711</c:v>
                </c:pt>
                <c:pt idx="70">
                  <c:v>55</c:v>
                </c:pt>
                <c:pt idx="71">
                  <c:v>41</c:v>
                </c:pt>
                <c:pt idx="72">
                  <c:v>65.3</c:v>
                </c:pt>
                <c:pt idx="73">
                  <c:v>16</c:v>
                </c:pt>
                <c:pt idx="74">
                  <c:v>43</c:v>
                </c:pt>
                <c:pt idx="75">
                  <c:v>46</c:v>
                </c:pt>
                <c:pt idx="76">
                  <c:v>37</c:v>
                </c:pt>
                <c:pt idx="77">
                  <c:v>64.5</c:v>
                </c:pt>
                <c:pt idx="78">
                  <c:v>56</c:v>
                </c:pt>
                <c:pt idx="79">
                  <c:v>58.3</c:v>
                </c:pt>
                <c:pt idx="80">
                  <c:v>66.599999999999994</c:v>
                </c:pt>
                <c:pt idx="81">
                  <c:v>32.200000000000003</c:v>
                </c:pt>
                <c:pt idx="82">
                  <c:v>47</c:v>
                </c:pt>
                <c:pt idx="83">
                  <c:v>45</c:v>
                </c:pt>
                <c:pt idx="84">
                  <c:v>39.5</c:v>
                </c:pt>
                <c:pt idx="85">
                  <c:v>38</c:v>
                </c:pt>
                <c:pt idx="86">
                  <c:v>14</c:v>
                </c:pt>
                <c:pt idx="87">
                  <c:v>63.8</c:v>
                </c:pt>
                <c:pt idx="88">
                  <c:v>70.400000000000006</c:v>
                </c:pt>
                <c:pt idx="89">
                  <c:v>59</c:v>
                </c:pt>
                <c:pt idx="90">
                  <c:v>50.5</c:v>
                </c:pt>
                <c:pt idx="91">
                  <c:v>68</c:v>
                </c:pt>
                <c:pt idx="92">
                  <c:v>59</c:v>
                </c:pt>
                <c:pt idx="93">
                  <c:v>45</c:v>
                </c:pt>
                <c:pt idx="94">
                  <c:v>73.3</c:v>
                </c:pt>
                <c:pt idx="95">
                  <c:v>64</c:v>
                </c:pt>
                <c:pt idx="96">
                  <c:v>39.700000000000003</c:v>
                </c:pt>
                <c:pt idx="97">
                  <c:v>65</c:v>
                </c:pt>
                <c:pt idx="98">
                  <c:v>52.541890784653944</c:v>
                </c:pt>
                <c:pt idx="99">
                  <c:v>68.333333333333329</c:v>
                </c:pt>
                <c:pt idx="100">
                  <c:v>48.06666666666667</c:v>
                </c:pt>
                <c:pt idx="101">
                  <c:v>65.785714285714292</c:v>
                </c:pt>
                <c:pt idx="102">
                  <c:v>49.333333333333336</c:v>
                </c:pt>
                <c:pt idx="103">
                  <c:v>60.846153846153847</c:v>
                </c:pt>
                <c:pt idx="104">
                  <c:v>40.285714285714285</c:v>
                </c:pt>
                <c:pt idx="105">
                  <c:v>36.684210526315788</c:v>
                </c:pt>
                <c:pt idx="106">
                  <c:v>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018048"/>
        <c:axId val="81924480"/>
      </c:lineChart>
      <c:catAx>
        <c:axId val="8001804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924480"/>
        <c:crosses val="autoZero"/>
        <c:auto val="1"/>
        <c:lblAlgn val="ctr"/>
        <c:lblOffset val="100"/>
        <c:noMultiLvlLbl val="0"/>
      </c:catAx>
      <c:valAx>
        <c:axId val="81924480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001804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8661407035223113"/>
          <c:y val="1.7829486198043906E-2"/>
          <c:w val="0.68354260475359518"/>
          <c:h val="4.314277069615562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Информатика</a:t>
            </a:r>
            <a:r>
              <a:rPr lang="ru-RU" b="1" baseline="0"/>
              <a:t> 11 ЕГЭ 2022</a:t>
            </a:r>
            <a:endParaRPr lang="ru-RU" b="1"/>
          </a:p>
        </c:rich>
      </c:tx>
      <c:layout>
        <c:manualLayout>
          <c:xMode val="edge"/>
          <c:yMode val="edge"/>
          <c:x val="2.4983087249277565E-2"/>
          <c:y val="1.253230207636843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186969272104239E-2"/>
          <c:y val="7.4278198406904097E-2"/>
          <c:w val="0.97522238707514153"/>
          <c:h val="0.57268213606874896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'Информ-11 диаграмма'!$B$4:$B$110</c:f>
              <c:strCache>
                <c:ptCount val="107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8</c:v>
                </c:pt>
                <c:pt idx="5">
                  <c:v>МАОУ СШ № 19</c:v>
                </c:pt>
                <c:pt idx="6">
                  <c:v>МАОУ Гимназия № 9</c:v>
                </c:pt>
                <c:pt idx="7">
                  <c:v>МАОУ СШ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МБОУ СШ № 135</c:v>
                </c:pt>
                <c:pt idx="15">
                  <c:v>МБОУ СШ № 8 "Созидание"</c:v>
                </c:pt>
                <c:pt idx="16">
                  <c:v>МАОУ Гимназия № 6</c:v>
                </c:pt>
                <c:pt idx="17">
                  <c:v>МБОУ СШ № 46</c:v>
                </c:pt>
                <c:pt idx="18">
                  <c:v>МАОУ СШ № 90</c:v>
                </c:pt>
                <c:pt idx="19">
                  <c:v>МАОУ Гимназия № 4</c:v>
                </c:pt>
                <c:pt idx="20">
                  <c:v>МБОУ СШ № 81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15</c:v>
                </c:pt>
                <c:pt idx="24">
                  <c:v>МАОУ Гимназия № 11</c:v>
                </c:pt>
                <c:pt idx="25">
                  <c:v>МБОУ СШ № 64</c:v>
                </c:pt>
                <c:pt idx="26">
                  <c:v>МБОУ СШ № 31</c:v>
                </c:pt>
                <c:pt idx="27">
                  <c:v>МБОУ СШ № 65</c:v>
                </c:pt>
                <c:pt idx="28">
                  <c:v>МБОУ СШ № 94</c:v>
                </c:pt>
                <c:pt idx="29">
                  <c:v>МБОУ Лицей № 3</c:v>
                </c:pt>
                <c:pt idx="30">
                  <c:v>МБОУ СШ № 89</c:v>
                </c:pt>
                <c:pt idx="31">
                  <c:v>МБОУ СШ № 53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44</c:v>
                </c:pt>
                <c:pt idx="35">
                  <c:v>МБОУ СШ № 79</c:v>
                </c:pt>
                <c:pt idx="36">
                  <c:v>МАОУ Лицей № 12</c:v>
                </c:pt>
                <c:pt idx="37">
                  <c:v>ОКТЯБРЬСКИЙ РАЙОН</c:v>
                </c:pt>
                <c:pt idx="38">
                  <c:v>МБОУ Лицей № 10</c:v>
                </c:pt>
                <c:pt idx="39">
                  <c:v>МАОУ Гимназия № 13 "Академ"</c:v>
                </c:pt>
                <c:pt idx="40">
                  <c:v>МБОУ Гимназия № 3</c:v>
                </c:pt>
                <c:pt idx="41">
                  <c:v>МАОУ "КУГ № 1 - Универс"</c:v>
                </c:pt>
                <c:pt idx="42">
                  <c:v>МБОУ СШ № 84</c:v>
                </c:pt>
                <c:pt idx="43">
                  <c:v>МБОУ СШ № 99</c:v>
                </c:pt>
                <c:pt idx="44">
                  <c:v>МАОУ Школа-интернат № 1</c:v>
                </c:pt>
                <c:pt idx="45">
                  <c:v>МБОУ СШ № 36</c:v>
                </c:pt>
                <c:pt idx="46">
                  <c:v>МБОУ Лицей № 8</c:v>
                </c:pt>
                <c:pt idx="47">
                  <c:v>МАОУ Лицей № 1</c:v>
                </c:pt>
                <c:pt idx="48">
                  <c:v>МАОУ СШ № 82</c:v>
                </c:pt>
                <c:pt idx="49">
                  <c:v>МБОУ СШ № 133 </c:v>
                </c:pt>
                <c:pt idx="50">
                  <c:v>МБОУ СШ № 72 </c:v>
                </c:pt>
                <c:pt idx="51">
                  <c:v>МБОУ СШ № 3</c:v>
                </c:pt>
                <c:pt idx="52">
                  <c:v>МБОУ СШ № 95</c:v>
                </c:pt>
                <c:pt idx="53">
                  <c:v>МБОУ СШ № 21</c:v>
                </c:pt>
                <c:pt idx="54">
                  <c:v>СВЕРДЛОВСКИЙ РАЙОН</c:v>
                </c:pt>
                <c:pt idx="55">
                  <c:v>МАОУ Гимназия № 14</c:v>
                </c:pt>
                <c:pt idx="56">
                  <c:v>МАОУ СШ № 137</c:v>
                </c:pt>
                <c:pt idx="57">
                  <c:v>МАОУ СШ № 158</c:v>
                </c:pt>
                <c:pt idx="58">
                  <c:v>МБОУ СШ № 34</c:v>
                </c:pt>
                <c:pt idx="59">
                  <c:v>МБОУ СШ № 76</c:v>
                </c:pt>
                <c:pt idx="60">
                  <c:v>МАОУ Лицей № 9 "Лидер"</c:v>
                </c:pt>
                <c:pt idx="61">
                  <c:v>МАОУ СШ № 23</c:v>
                </c:pt>
                <c:pt idx="62">
                  <c:v>МБОУ СШ № 6</c:v>
                </c:pt>
                <c:pt idx="63">
                  <c:v>МБОУ СШ № 42</c:v>
                </c:pt>
                <c:pt idx="64">
                  <c:v>МБОУ СШ № 93</c:v>
                </c:pt>
                <c:pt idx="65">
                  <c:v>МАОУ СШ № 17</c:v>
                </c:pt>
                <c:pt idx="66">
                  <c:v>МБОУ СШ № 45</c:v>
                </c:pt>
                <c:pt idx="67">
                  <c:v>МБОУ СШ № 62</c:v>
                </c:pt>
                <c:pt idx="68">
                  <c:v>МБОУ СШ № 78</c:v>
                </c:pt>
                <c:pt idx="69">
                  <c:v>СОВЕТСКИЙ РАЙОН</c:v>
                </c:pt>
                <c:pt idx="70">
                  <c:v>МАОУ СШ № 152</c:v>
                </c:pt>
                <c:pt idx="71">
                  <c:v>МАОУ СШ № 144</c:v>
                </c:pt>
                <c:pt idx="72">
                  <c:v>МАОУ СШ № 149</c:v>
                </c:pt>
                <c:pt idx="73">
                  <c:v>МАОУ СШ № 108</c:v>
                </c:pt>
                <c:pt idx="74">
                  <c:v>МАОУ СШ № 7</c:v>
                </c:pt>
                <c:pt idx="75">
                  <c:v>МБОУ СШ № 157</c:v>
                </c:pt>
                <c:pt idx="76">
                  <c:v>МАОУ СШ № 85</c:v>
                </c:pt>
                <c:pt idx="77">
                  <c:v>МАОУ СШ № 154</c:v>
                </c:pt>
                <c:pt idx="78">
                  <c:v>МАОУ СШ № 143</c:v>
                </c:pt>
                <c:pt idx="79">
                  <c:v>МАОУ СШ № 145</c:v>
                </c:pt>
                <c:pt idx="80">
                  <c:v>МАОУ СШ № 150</c:v>
                </c:pt>
                <c:pt idx="81">
                  <c:v>МБОУ СШ № 98</c:v>
                </c:pt>
                <c:pt idx="82">
                  <c:v>МБОУ СШ № 91</c:v>
                </c:pt>
                <c:pt idx="83">
                  <c:v>МАОУ СШ № 1</c:v>
                </c:pt>
                <c:pt idx="84">
                  <c:v>МБОУ СШ № 147</c:v>
                </c:pt>
                <c:pt idx="85">
                  <c:v>МАОУ СШ № 121</c:v>
                </c:pt>
                <c:pt idx="86">
                  <c:v>МБОУ СШ № 56</c:v>
                </c:pt>
                <c:pt idx="87">
                  <c:v>МБОУ СШ № 129</c:v>
                </c:pt>
                <c:pt idx="88">
                  <c:v>МАОУ СШ № 151</c:v>
                </c:pt>
                <c:pt idx="89">
                  <c:v>МАОУ СШ № 24</c:v>
                </c:pt>
                <c:pt idx="90">
                  <c:v>МБОУ СШ № 5</c:v>
                </c:pt>
                <c:pt idx="91">
                  <c:v>МБОУ СШ № 156</c:v>
                </c:pt>
                <c:pt idx="92">
                  <c:v>МАОУ СШ № 134</c:v>
                </c:pt>
                <c:pt idx="93">
                  <c:v>МАОУ СШ № 139</c:v>
                </c:pt>
                <c:pt idx="94">
                  <c:v>МБОУ СШ № 69</c:v>
                </c:pt>
                <c:pt idx="95">
                  <c:v>МАОУ СШ № 115</c:v>
                </c:pt>
                <c:pt idx="96">
                  <c:v>МБОУ СШ № 18</c:v>
                </c:pt>
                <c:pt idx="97">
                  <c:v>МАОУ СШ № 141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Лицей № 2</c:v>
                </c:pt>
                <c:pt idx="101">
                  <c:v>МБОУ СШ № 10 </c:v>
                </c:pt>
                <c:pt idx="102">
                  <c:v>МБОУ СШ № 155</c:v>
                </c:pt>
                <c:pt idx="103">
                  <c:v>МБОУ СШ № 4</c:v>
                </c:pt>
                <c:pt idx="104">
                  <c:v>МБОУ Гимназия  № 16</c:v>
                </c:pt>
                <c:pt idx="105">
                  <c:v>МБОУ СШ № 27</c:v>
                </c:pt>
                <c:pt idx="106">
                  <c:v>МАОУ СШ "Комплекс Покровский"</c:v>
                </c:pt>
              </c:strCache>
            </c:strRef>
          </c:cat>
          <c:val>
            <c:numRef>
              <c:f>'Информ-11 диаграмма'!$E$4:$E$110</c:f>
              <c:numCache>
                <c:formatCode>0,00</c:formatCode>
                <c:ptCount val="107"/>
                <c:pt idx="0">
                  <c:v>56.73</c:v>
                </c:pt>
                <c:pt idx="1">
                  <c:v>56.73</c:v>
                </c:pt>
                <c:pt idx="2">
                  <c:v>56.73</c:v>
                </c:pt>
                <c:pt idx="3">
                  <c:v>56.73</c:v>
                </c:pt>
                <c:pt idx="4">
                  <c:v>56.73</c:v>
                </c:pt>
                <c:pt idx="5">
                  <c:v>56.73</c:v>
                </c:pt>
                <c:pt idx="6">
                  <c:v>56.73</c:v>
                </c:pt>
                <c:pt idx="7">
                  <c:v>56.73</c:v>
                </c:pt>
                <c:pt idx="8">
                  <c:v>56.73</c:v>
                </c:pt>
                <c:pt idx="9">
                  <c:v>56.73</c:v>
                </c:pt>
                <c:pt idx="10">
                  <c:v>56.73</c:v>
                </c:pt>
                <c:pt idx="11">
                  <c:v>56.73</c:v>
                </c:pt>
                <c:pt idx="12">
                  <c:v>56.73</c:v>
                </c:pt>
                <c:pt idx="13">
                  <c:v>56.73</c:v>
                </c:pt>
                <c:pt idx="14">
                  <c:v>56.73</c:v>
                </c:pt>
                <c:pt idx="15">
                  <c:v>56.73</c:v>
                </c:pt>
                <c:pt idx="16">
                  <c:v>56.73</c:v>
                </c:pt>
                <c:pt idx="17">
                  <c:v>56.73</c:v>
                </c:pt>
                <c:pt idx="18">
                  <c:v>56.73</c:v>
                </c:pt>
                <c:pt idx="19">
                  <c:v>56.73</c:v>
                </c:pt>
                <c:pt idx="20">
                  <c:v>56.73</c:v>
                </c:pt>
                <c:pt idx="21">
                  <c:v>56.73</c:v>
                </c:pt>
                <c:pt idx="22">
                  <c:v>56.73</c:v>
                </c:pt>
                <c:pt idx="23">
                  <c:v>56.73</c:v>
                </c:pt>
                <c:pt idx="24">
                  <c:v>56.73</c:v>
                </c:pt>
                <c:pt idx="25">
                  <c:v>56.73</c:v>
                </c:pt>
                <c:pt idx="26">
                  <c:v>56.73</c:v>
                </c:pt>
                <c:pt idx="27">
                  <c:v>56.73</c:v>
                </c:pt>
                <c:pt idx="28">
                  <c:v>56.73</c:v>
                </c:pt>
                <c:pt idx="29">
                  <c:v>56.73</c:v>
                </c:pt>
                <c:pt idx="30">
                  <c:v>56.73</c:v>
                </c:pt>
                <c:pt idx="31">
                  <c:v>56.73</c:v>
                </c:pt>
                <c:pt idx="32">
                  <c:v>56.73</c:v>
                </c:pt>
                <c:pt idx="33">
                  <c:v>56.73</c:v>
                </c:pt>
                <c:pt idx="34">
                  <c:v>56.73</c:v>
                </c:pt>
                <c:pt idx="35">
                  <c:v>56.73</c:v>
                </c:pt>
                <c:pt idx="36">
                  <c:v>56.73</c:v>
                </c:pt>
                <c:pt idx="37">
                  <c:v>56.73</c:v>
                </c:pt>
                <c:pt idx="38">
                  <c:v>56.73</c:v>
                </c:pt>
                <c:pt idx="39">
                  <c:v>56.73</c:v>
                </c:pt>
                <c:pt idx="40">
                  <c:v>56.73</c:v>
                </c:pt>
                <c:pt idx="41">
                  <c:v>56.73</c:v>
                </c:pt>
                <c:pt idx="42">
                  <c:v>56.73</c:v>
                </c:pt>
                <c:pt idx="43">
                  <c:v>56.73</c:v>
                </c:pt>
                <c:pt idx="44">
                  <c:v>56.73</c:v>
                </c:pt>
                <c:pt idx="45">
                  <c:v>56.73</c:v>
                </c:pt>
                <c:pt idx="46">
                  <c:v>56.73</c:v>
                </c:pt>
                <c:pt idx="47">
                  <c:v>56.73</c:v>
                </c:pt>
                <c:pt idx="48">
                  <c:v>56.73</c:v>
                </c:pt>
                <c:pt idx="49">
                  <c:v>56.73</c:v>
                </c:pt>
                <c:pt idx="50">
                  <c:v>56.73</c:v>
                </c:pt>
                <c:pt idx="51">
                  <c:v>56.73</c:v>
                </c:pt>
                <c:pt idx="52">
                  <c:v>56.73</c:v>
                </c:pt>
                <c:pt idx="53">
                  <c:v>56.73</c:v>
                </c:pt>
                <c:pt idx="54">
                  <c:v>56.73</c:v>
                </c:pt>
                <c:pt idx="55">
                  <c:v>56.73</c:v>
                </c:pt>
                <c:pt idx="56">
                  <c:v>56.73</c:v>
                </c:pt>
                <c:pt idx="57">
                  <c:v>56.73</c:v>
                </c:pt>
                <c:pt idx="58">
                  <c:v>56.73</c:v>
                </c:pt>
                <c:pt idx="59">
                  <c:v>56.73</c:v>
                </c:pt>
                <c:pt idx="60">
                  <c:v>56.73</c:v>
                </c:pt>
                <c:pt idx="61">
                  <c:v>56.73</c:v>
                </c:pt>
                <c:pt idx="62">
                  <c:v>56.73</c:v>
                </c:pt>
                <c:pt idx="63">
                  <c:v>56.73</c:v>
                </c:pt>
                <c:pt idx="64">
                  <c:v>56.73</c:v>
                </c:pt>
                <c:pt idx="65">
                  <c:v>56.73</c:v>
                </c:pt>
                <c:pt idx="66">
                  <c:v>56.73</c:v>
                </c:pt>
                <c:pt idx="67">
                  <c:v>56.73</c:v>
                </c:pt>
                <c:pt idx="68">
                  <c:v>56.73</c:v>
                </c:pt>
                <c:pt idx="69">
                  <c:v>56.73</c:v>
                </c:pt>
                <c:pt idx="70">
                  <c:v>56.73</c:v>
                </c:pt>
                <c:pt idx="71">
                  <c:v>56.73</c:v>
                </c:pt>
                <c:pt idx="72">
                  <c:v>56.73</c:v>
                </c:pt>
                <c:pt idx="73">
                  <c:v>56.73</c:v>
                </c:pt>
                <c:pt idx="74">
                  <c:v>56.73</c:v>
                </c:pt>
                <c:pt idx="75">
                  <c:v>56.73</c:v>
                </c:pt>
                <c:pt idx="76">
                  <c:v>56.73</c:v>
                </c:pt>
                <c:pt idx="77">
                  <c:v>56.73</c:v>
                </c:pt>
                <c:pt idx="78">
                  <c:v>56.73</c:v>
                </c:pt>
                <c:pt idx="79">
                  <c:v>56.73</c:v>
                </c:pt>
                <c:pt idx="80">
                  <c:v>56.73</c:v>
                </c:pt>
                <c:pt idx="81">
                  <c:v>56.73</c:v>
                </c:pt>
                <c:pt idx="82">
                  <c:v>56.73</c:v>
                </c:pt>
                <c:pt idx="83">
                  <c:v>56.73</c:v>
                </c:pt>
                <c:pt idx="84">
                  <c:v>56.73</c:v>
                </c:pt>
                <c:pt idx="85">
                  <c:v>56.73</c:v>
                </c:pt>
                <c:pt idx="86">
                  <c:v>56.73</c:v>
                </c:pt>
                <c:pt idx="87">
                  <c:v>56.73</c:v>
                </c:pt>
                <c:pt idx="88">
                  <c:v>56.73</c:v>
                </c:pt>
                <c:pt idx="89">
                  <c:v>56.73</c:v>
                </c:pt>
                <c:pt idx="90">
                  <c:v>56.73</c:v>
                </c:pt>
                <c:pt idx="91">
                  <c:v>56.73</c:v>
                </c:pt>
                <c:pt idx="92">
                  <c:v>56.73</c:v>
                </c:pt>
                <c:pt idx="93">
                  <c:v>56.73</c:v>
                </c:pt>
                <c:pt idx="94">
                  <c:v>56.73</c:v>
                </c:pt>
                <c:pt idx="95">
                  <c:v>56.73</c:v>
                </c:pt>
                <c:pt idx="96">
                  <c:v>56.73</c:v>
                </c:pt>
                <c:pt idx="97">
                  <c:v>56.73</c:v>
                </c:pt>
                <c:pt idx="98">
                  <c:v>56.73</c:v>
                </c:pt>
                <c:pt idx="99">
                  <c:v>56.73</c:v>
                </c:pt>
                <c:pt idx="100">
                  <c:v>56.73</c:v>
                </c:pt>
                <c:pt idx="101">
                  <c:v>56.73</c:v>
                </c:pt>
                <c:pt idx="102">
                  <c:v>56.73</c:v>
                </c:pt>
                <c:pt idx="103">
                  <c:v>56.73</c:v>
                </c:pt>
                <c:pt idx="104">
                  <c:v>56.73</c:v>
                </c:pt>
                <c:pt idx="105">
                  <c:v>56.73</c:v>
                </c:pt>
                <c:pt idx="106">
                  <c:v>56.73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'Информ-11 диаграмма'!$B$4:$B$110</c:f>
              <c:strCache>
                <c:ptCount val="107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8</c:v>
                </c:pt>
                <c:pt idx="5">
                  <c:v>МАОУ СШ № 19</c:v>
                </c:pt>
                <c:pt idx="6">
                  <c:v>МАОУ Гимназия № 9</c:v>
                </c:pt>
                <c:pt idx="7">
                  <c:v>МАОУ СШ № 12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МБОУ СШ № 135</c:v>
                </c:pt>
                <c:pt idx="15">
                  <c:v>МБОУ СШ № 8 "Созидание"</c:v>
                </c:pt>
                <c:pt idx="16">
                  <c:v>МАОУ Гимназия № 6</c:v>
                </c:pt>
                <c:pt idx="17">
                  <c:v>МБОУ СШ № 46</c:v>
                </c:pt>
                <c:pt idx="18">
                  <c:v>МАОУ СШ № 90</c:v>
                </c:pt>
                <c:pt idx="19">
                  <c:v>МАОУ Гимназия № 4</c:v>
                </c:pt>
                <c:pt idx="20">
                  <c:v>МБОУ СШ № 81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15</c:v>
                </c:pt>
                <c:pt idx="24">
                  <c:v>МАОУ Гимназия № 11</c:v>
                </c:pt>
                <c:pt idx="25">
                  <c:v>МБОУ СШ № 64</c:v>
                </c:pt>
                <c:pt idx="26">
                  <c:v>МБОУ СШ № 31</c:v>
                </c:pt>
                <c:pt idx="27">
                  <c:v>МБОУ СШ № 65</c:v>
                </c:pt>
                <c:pt idx="28">
                  <c:v>МБОУ СШ № 94</c:v>
                </c:pt>
                <c:pt idx="29">
                  <c:v>МБОУ Лицей № 3</c:v>
                </c:pt>
                <c:pt idx="30">
                  <c:v>МБОУ СШ № 89</c:v>
                </c:pt>
                <c:pt idx="31">
                  <c:v>МБОУ СШ № 53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44</c:v>
                </c:pt>
                <c:pt idx="35">
                  <c:v>МБОУ СШ № 79</c:v>
                </c:pt>
                <c:pt idx="36">
                  <c:v>МАОУ Лицей № 12</c:v>
                </c:pt>
                <c:pt idx="37">
                  <c:v>ОКТЯБРЬСКИЙ РАЙОН</c:v>
                </c:pt>
                <c:pt idx="38">
                  <c:v>МБОУ Лицей № 10</c:v>
                </c:pt>
                <c:pt idx="39">
                  <c:v>МАОУ Гимназия № 13 "Академ"</c:v>
                </c:pt>
                <c:pt idx="40">
                  <c:v>МБОУ Гимназия № 3</c:v>
                </c:pt>
                <c:pt idx="41">
                  <c:v>МАОУ "КУГ № 1 - Универс"</c:v>
                </c:pt>
                <c:pt idx="42">
                  <c:v>МБОУ СШ № 84</c:v>
                </c:pt>
                <c:pt idx="43">
                  <c:v>МБОУ СШ № 99</c:v>
                </c:pt>
                <c:pt idx="44">
                  <c:v>МАОУ Школа-интернат № 1</c:v>
                </c:pt>
                <c:pt idx="45">
                  <c:v>МБОУ СШ № 36</c:v>
                </c:pt>
                <c:pt idx="46">
                  <c:v>МБОУ Лицей № 8</c:v>
                </c:pt>
                <c:pt idx="47">
                  <c:v>МАОУ Лицей № 1</c:v>
                </c:pt>
                <c:pt idx="48">
                  <c:v>МАОУ СШ № 82</c:v>
                </c:pt>
                <c:pt idx="49">
                  <c:v>МБОУ СШ № 133 </c:v>
                </c:pt>
                <c:pt idx="50">
                  <c:v>МБОУ СШ № 72 </c:v>
                </c:pt>
                <c:pt idx="51">
                  <c:v>МБОУ СШ № 3</c:v>
                </c:pt>
                <c:pt idx="52">
                  <c:v>МБОУ СШ № 95</c:v>
                </c:pt>
                <c:pt idx="53">
                  <c:v>МБОУ СШ № 21</c:v>
                </c:pt>
                <c:pt idx="54">
                  <c:v>СВЕРДЛОВСКИЙ РАЙОН</c:v>
                </c:pt>
                <c:pt idx="55">
                  <c:v>МАОУ Гимназия № 14</c:v>
                </c:pt>
                <c:pt idx="56">
                  <c:v>МАОУ СШ № 137</c:v>
                </c:pt>
                <c:pt idx="57">
                  <c:v>МАОУ СШ № 158</c:v>
                </c:pt>
                <c:pt idx="58">
                  <c:v>МБОУ СШ № 34</c:v>
                </c:pt>
                <c:pt idx="59">
                  <c:v>МБОУ СШ № 76</c:v>
                </c:pt>
                <c:pt idx="60">
                  <c:v>МАОУ Лицей № 9 "Лидер"</c:v>
                </c:pt>
                <c:pt idx="61">
                  <c:v>МАОУ СШ № 23</c:v>
                </c:pt>
                <c:pt idx="62">
                  <c:v>МБОУ СШ № 6</c:v>
                </c:pt>
                <c:pt idx="63">
                  <c:v>МБОУ СШ № 42</c:v>
                </c:pt>
                <c:pt idx="64">
                  <c:v>МБОУ СШ № 93</c:v>
                </c:pt>
                <c:pt idx="65">
                  <c:v>МАОУ СШ № 17</c:v>
                </c:pt>
                <c:pt idx="66">
                  <c:v>МБОУ СШ № 45</c:v>
                </c:pt>
                <c:pt idx="67">
                  <c:v>МБОУ СШ № 62</c:v>
                </c:pt>
                <c:pt idx="68">
                  <c:v>МБОУ СШ № 78</c:v>
                </c:pt>
                <c:pt idx="69">
                  <c:v>СОВЕТСКИЙ РАЙОН</c:v>
                </c:pt>
                <c:pt idx="70">
                  <c:v>МАОУ СШ № 152</c:v>
                </c:pt>
                <c:pt idx="71">
                  <c:v>МАОУ СШ № 144</c:v>
                </c:pt>
                <c:pt idx="72">
                  <c:v>МАОУ СШ № 149</c:v>
                </c:pt>
                <c:pt idx="73">
                  <c:v>МАОУ СШ № 108</c:v>
                </c:pt>
                <c:pt idx="74">
                  <c:v>МАОУ СШ № 7</c:v>
                </c:pt>
                <c:pt idx="75">
                  <c:v>МБОУ СШ № 157</c:v>
                </c:pt>
                <c:pt idx="76">
                  <c:v>МАОУ СШ № 85</c:v>
                </c:pt>
                <c:pt idx="77">
                  <c:v>МАОУ СШ № 154</c:v>
                </c:pt>
                <c:pt idx="78">
                  <c:v>МАОУ СШ № 143</c:v>
                </c:pt>
                <c:pt idx="79">
                  <c:v>МАОУ СШ № 145</c:v>
                </c:pt>
                <c:pt idx="80">
                  <c:v>МАОУ СШ № 150</c:v>
                </c:pt>
                <c:pt idx="81">
                  <c:v>МБОУ СШ № 98</c:v>
                </c:pt>
                <c:pt idx="82">
                  <c:v>МБОУ СШ № 91</c:v>
                </c:pt>
                <c:pt idx="83">
                  <c:v>МАОУ СШ № 1</c:v>
                </c:pt>
                <c:pt idx="84">
                  <c:v>МБОУ СШ № 147</c:v>
                </c:pt>
                <c:pt idx="85">
                  <c:v>МАОУ СШ № 121</c:v>
                </c:pt>
                <c:pt idx="86">
                  <c:v>МБОУ СШ № 56</c:v>
                </c:pt>
                <c:pt idx="87">
                  <c:v>МБОУ СШ № 129</c:v>
                </c:pt>
                <c:pt idx="88">
                  <c:v>МАОУ СШ № 151</c:v>
                </c:pt>
                <c:pt idx="89">
                  <c:v>МАОУ СШ № 24</c:v>
                </c:pt>
                <c:pt idx="90">
                  <c:v>МБОУ СШ № 5</c:v>
                </c:pt>
                <c:pt idx="91">
                  <c:v>МБОУ СШ № 156</c:v>
                </c:pt>
                <c:pt idx="92">
                  <c:v>МАОУ СШ № 134</c:v>
                </c:pt>
                <c:pt idx="93">
                  <c:v>МАОУ СШ № 139</c:v>
                </c:pt>
                <c:pt idx="94">
                  <c:v>МБОУ СШ № 69</c:v>
                </c:pt>
                <c:pt idx="95">
                  <c:v>МАОУ СШ № 115</c:v>
                </c:pt>
                <c:pt idx="96">
                  <c:v>МБОУ СШ № 18</c:v>
                </c:pt>
                <c:pt idx="97">
                  <c:v>МАОУ СШ № 141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Лицей № 2</c:v>
                </c:pt>
                <c:pt idx="101">
                  <c:v>МБОУ СШ № 10 </c:v>
                </c:pt>
                <c:pt idx="102">
                  <c:v>МБОУ СШ № 155</c:v>
                </c:pt>
                <c:pt idx="103">
                  <c:v>МБОУ СШ № 4</c:v>
                </c:pt>
                <c:pt idx="104">
                  <c:v>МБОУ Гимназия  № 16</c:v>
                </c:pt>
                <c:pt idx="105">
                  <c:v>МБОУ СШ № 27</c:v>
                </c:pt>
                <c:pt idx="106">
                  <c:v>МАОУ СШ "Комплекс Покровский"</c:v>
                </c:pt>
              </c:strCache>
            </c:strRef>
          </c:cat>
          <c:val>
            <c:numRef>
              <c:f>'Информ-11 диаграмма'!$D$4:$D$110</c:f>
              <c:numCache>
                <c:formatCode>0,00</c:formatCode>
                <c:ptCount val="107"/>
                <c:pt idx="0">
                  <c:v>52.320319021754436</c:v>
                </c:pt>
                <c:pt idx="1">
                  <c:v>56.684557109557112</c:v>
                </c:pt>
                <c:pt idx="2">
                  <c:v>78.25</c:v>
                </c:pt>
                <c:pt idx="3">
                  <c:v>64.84615384615384</c:v>
                </c:pt>
                <c:pt idx="4">
                  <c:v>60.863636363636367</c:v>
                </c:pt>
                <c:pt idx="5">
                  <c:v>58.666666666666664</c:v>
                </c:pt>
                <c:pt idx="6">
                  <c:v>56.55</c:v>
                </c:pt>
                <c:pt idx="7">
                  <c:v>52.8</c:v>
                </c:pt>
                <c:pt idx="8">
                  <c:v>50.928571428571431</c:v>
                </c:pt>
                <c:pt idx="9">
                  <c:v>30.571428571428573</c:v>
                </c:pt>
                <c:pt idx="10">
                  <c:v>51.410000000000004</c:v>
                </c:pt>
                <c:pt idx="11">
                  <c:v>73</c:v>
                </c:pt>
                <c:pt idx="12">
                  <c:v>71.3</c:v>
                </c:pt>
                <c:pt idx="13">
                  <c:v>66.599999999999994</c:v>
                </c:pt>
                <c:pt idx="14">
                  <c:v>61.2</c:v>
                </c:pt>
                <c:pt idx="15">
                  <c:v>48.5</c:v>
                </c:pt>
                <c:pt idx="16">
                  <c:v>47.8</c:v>
                </c:pt>
                <c:pt idx="17">
                  <c:v>45.3</c:v>
                </c:pt>
                <c:pt idx="18">
                  <c:v>41.9</c:v>
                </c:pt>
                <c:pt idx="19">
                  <c:v>31</c:v>
                </c:pt>
                <c:pt idx="20">
                  <c:v>27.5</c:v>
                </c:pt>
                <c:pt idx="21">
                  <c:v>52.166666666666657</c:v>
                </c:pt>
                <c:pt idx="22">
                  <c:v>67.2</c:v>
                </c:pt>
                <c:pt idx="23">
                  <c:v>65.3</c:v>
                </c:pt>
                <c:pt idx="24">
                  <c:v>60</c:v>
                </c:pt>
                <c:pt idx="25">
                  <c:v>57.2</c:v>
                </c:pt>
                <c:pt idx="26">
                  <c:v>56.7</c:v>
                </c:pt>
                <c:pt idx="27">
                  <c:v>56.5</c:v>
                </c:pt>
                <c:pt idx="28">
                  <c:v>56.5</c:v>
                </c:pt>
                <c:pt idx="29">
                  <c:v>54.2</c:v>
                </c:pt>
                <c:pt idx="30">
                  <c:v>52</c:v>
                </c:pt>
                <c:pt idx="31">
                  <c:v>47.8</c:v>
                </c:pt>
                <c:pt idx="32">
                  <c:v>47.3</c:v>
                </c:pt>
                <c:pt idx="33">
                  <c:v>46.7</c:v>
                </c:pt>
                <c:pt idx="34">
                  <c:v>46.2</c:v>
                </c:pt>
                <c:pt idx="35">
                  <c:v>35.5</c:v>
                </c:pt>
                <c:pt idx="36">
                  <c:v>33.4</c:v>
                </c:pt>
                <c:pt idx="37">
                  <c:v>54.26874999999999</c:v>
                </c:pt>
                <c:pt idx="38">
                  <c:v>73.599999999999994</c:v>
                </c:pt>
                <c:pt idx="39">
                  <c:v>68.2</c:v>
                </c:pt>
                <c:pt idx="40">
                  <c:v>68</c:v>
                </c:pt>
                <c:pt idx="41">
                  <c:v>65.8</c:v>
                </c:pt>
                <c:pt idx="42">
                  <c:v>65.7</c:v>
                </c:pt>
                <c:pt idx="43">
                  <c:v>63.5</c:v>
                </c:pt>
                <c:pt idx="44">
                  <c:v>61.5</c:v>
                </c:pt>
                <c:pt idx="45">
                  <c:v>59</c:v>
                </c:pt>
                <c:pt idx="46">
                  <c:v>58.5</c:v>
                </c:pt>
                <c:pt idx="47">
                  <c:v>56.7</c:v>
                </c:pt>
                <c:pt idx="48">
                  <c:v>52</c:v>
                </c:pt>
                <c:pt idx="49">
                  <c:v>49.8</c:v>
                </c:pt>
                <c:pt idx="50">
                  <c:v>49.4</c:v>
                </c:pt>
                <c:pt idx="51">
                  <c:v>47.3</c:v>
                </c:pt>
                <c:pt idx="52">
                  <c:v>29.3</c:v>
                </c:pt>
                <c:pt idx="53">
                  <c:v>0</c:v>
                </c:pt>
                <c:pt idx="54">
                  <c:v>51.350000000000009</c:v>
                </c:pt>
                <c:pt idx="55">
                  <c:v>69</c:v>
                </c:pt>
                <c:pt idx="56">
                  <c:v>69</c:v>
                </c:pt>
                <c:pt idx="57">
                  <c:v>67.3</c:v>
                </c:pt>
                <c:pt idx="58">
                  <c:v>63</c:v>
                </c:pt>
                <c:pt idx="59">
                  <c:v>63</c:v>
                </c:pt>
                <c:pt idx="60">
                  <c:v>60</c:v>
                </c:pt>
                <c:pt idx="61">
                  <c:v>59</c:v>
                </c:pt>
                <c:pt idx="62">
                  <c:v>58.8</c:v>
                </c:pt>
                <c:pt idx="63">
                  <c:v>55</c:v>
                </c:pt>
                <c:pt idx="64">
                  <c:v>45</c:v>
                </c:pt>
                <c:pt idx="65">
                  <c:v>36.6</c:v>
                </c:pt>
                <c:pt idx="66">
                  <c:v>34.6</c:v>
                </c:pt>
                <c:pt idx="67">
                  <c:v>28.6</c:v>
                </c:pt>
                <c:pt idx="68">
                  <c:v>10</c:v>
                </c:pt>
                <c:pt idx="69">
                  <c:v>50.789285714285711</c:v>
                </c:pt>
                <c:pt idx="70">
                  <c:v>73.3</c:v>
                </c:pt>
                <c:pt idx="71">
                  <c:v>70.400000000000006</c:v>
                </c:pt>
                <c:pt idx="72">
                  <c:v>68</c:v>
                </c:pt>
                <c:pt idx="73">
                  <c:v>66.599999999999994</c:v>
                </c:pt>
                <c:pt idx="74">
                  <c:v>65.3</c:v>
                </c:pt>
                <c:pt idx="75">
                  <c:v>65</c:v>
                </c:pt>
                <c:pt idx="76">
                  <c:v>64.5</c:v>
                </c:pt>
                <c:pt idx="77">
                  <c:v>64</c:v>
                </c:pt>
                <c:pt idx="78">
                  <c:v>63.8</c:v>
                </c:pt>
                <c:pt idx="79">
                  <c:v>59</c:v>
                </c:pt>
                <c:pt idx="80">
                  <c:v>59</c:v>
                </c:pt>
                <c:pt idx="81">
                  <c:v>58.3</c:v>
                </c:pt>
                <c:pt idx="82">
                  <c:v>56</c:v>
                </c:pt>
                <c:pt idx="83">
                  <c:v>55</c:v>
                </c:pt>
                <c:pt idx="84">
                  <c:v>50.5</c:v>
                </c:pt>
                <c:pt idx="85">
                  <c:v>47</c:v>
                </c:pt>
                <c:pt idx="86">
                  <c:v>46</c:v>
                </c:pt>
                <c:pt idx="87">
                  <c:v>45</c:v>
                </c:pt>
                <c:pt idx="88">
                  <c:v>45</c:v>
                </c:pt>
                <c:pt idx="89">
                  <c:v>43</c:v>
                </c:pt>
                <c:pt idx="90">
                  <c:v>41</c:v>
                </c:pt>
                <c:pt idx="91">
                  <c:v>39.700000000000003</c:v>
                </c:pt>
                <c:pt idx="92">
                  <c:v>39.5</c:v>
                </c:pt>
                <c:pt idx="93">
                  <c:v>38</c:v>
                </c:pt>
                <c:pt idx="94">
                  <c:v>37</c:v>
                </c:pt>
                <c:pt idx="95">
                  <c:v>32.200000000000003</c:v>
                </c:pt>
                <c:pt idx="96">
                  <c:v>16</c:v>
                </c:pt>
                <c:pt idx="97">
                  <c:v>14</c:v>
                </c:pt>
                <c:pt idx="98">
                  <c:v>52.541890784653937</c:v>
                </c:pt>
                <c:pt idx="99">
                  <c:v>68.333333333333329</c:v>
                </c:pt>
                <c:pt idx="100">
                  <c:v>65.785714285714292</c:v>
                </c:pt>
                <c:pt idx="101">
                  <c:v>60.846153846153847</c:v>
                </c:pt>
                <c:pt idx="102">
                  <c:v>51</c:v>
                </c:pt>
                <c:pt idx="103">
                  <c:v>49.333333333333336</c:v>
                </c:pt>
                <c:pt idx="104">
                  <c:v>48.06666666666667</c:v>
                </c:pt>
                <c:pt idx="105">
                  <c:v>40.285714285714285</c:v>
                </c:pt>
                <c:pt idx="106">
                  <c:v>36.684210526315788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453440"/>
        <c:axId val="83454976"/>
      </c:lineChart>
      <c:catAx>
        <c:axId val="8345344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3454976"/>
        <c:crosses val="autoZero"/>
        <c:auto val="1"/>
        <c:lblAlgn val="ctr"/>
        <c:lblOffset val="100"/>
        <c:noMultiLvlLbl val="0"/>
      </c:catAx>
      <c:valAx>
        <c:axId val="83454976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345344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584443240920925"/>
          <c:y val="1.7829486198043906E-2"/>
          <c:w val="0.70010598303717553"/>
          <c:h val="4.35955718091977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96572</xdr:colOff>
      <xdr:row>0</xdr:row>
      <xdr:rowOff>35720</xdr:rowOff>
    </xdr:from>
    <xdr:to>
      <xdr:col>25</xdr:col>
      <xdr:colOff>119064</xdr:colOff>
      <xdr:row>0</xdr:row>
      <xdr:rowOff>4976814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85989</xdr:colOff>
      <xdr:row>0</xdr:row>
      <xdr:rowOff>376958</xdr:rowOff>
    </xdr:from>
    <xdr:to>
      <xdr:col>23</xdr:col>
      <xdr:colOff>91400</xdr:colOff>
      <xdr:row>0</xdr:row>
      <xdr:rowOff>3282155</xdr:rowOff>
    </xdr:to>
    <xdr:cxnSp macro="">
      <xdr:nvCxnSpPr>
        <xdr:cNvPr id="3" name="Прямая соединительная линия 2"/>
        <xdr:cNvCxnSpPr/>
      </xdr:nvCxnSpPr>
      <xdr:spPr>
        <a:xfrm flipH="1">
          <a:off x="14980708" y="376958"/>
          <a:ext cx="5411" cy="290519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0.04211</cdr:x>
      <cdr:y>0.07569</cdr:y>
    </cdr:from>
    <cdr:to>
      <cdr:x>0.04324</cdr:x>
      <cdr:y>0.66094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679355" y="373988"/>
          <a:ext cx="18229" cy="28917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0.12201</cdr:x>
      <cdr:y>0.07748</cdr:y>
    </cdr:from>
    <cdr:to>
      <cdr:x>0.12302</cdr:x>
      <cdr:y>0.65989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1968181" y="382840"/>
          <a:ext cx="16293" cy="28777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0.22292</cdr:x>
      <cdr:y>0.06994</cdr:y>
    </cdr:from>
    <cdr:to>
      <cdr:x>0.22299</cdr:x>
      <cdr:y>0.66656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3595994" y="345581"/>
          <a:ext cx="1129" cy="29479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0.36841</cdr:x>
      <cdr:y>0.06724</cdr:y>
    </cdr:from>
    <cdr:to>
      <cdr:x>0.3686</cdr:x>
      <cdr:y>0.66415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5943049" y="332242"/>
          <a:ext cx="3065" cy="29493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0.52317</cdr:x>
      <cdr:y>0.07616</cdr:y>
    </cdr:from>
    <cdr:to>
      <cdr:x>0.52424</cdr:x>
      <cdr:y>0.66711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8439667" y="376312"/>
          <a:ext cx="17261" cy="29199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0.65925</cdr:x>
      <cdr:y>0.06944</cdr:y>
    </cdr:from>
    <cdr:to>
      <cdr:x>0.65933</cdr:x>
      <cdr:y>0.66471</cdr:y>
    </cdr:to>
    <cdr:cxnSp macro="">
      <cdr:nvCxnSpPr>
        <cdr:cNvPr id="19" name="Прямая соединительная линия 18"/>
        <cdr:cNvCxnSpPr/>
      </cdr:nvCxnSpPr>
      <cdr:spPr>
        <a:xfrm xmlns:a="http://schemas.openxmlformats.org/drawingml/2006/main" flipH="1">
          <a:off x="10634722" y="343110"/>
          <a:ext cx="1290" cy="29412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31749</xdr:colOff>
      <xdr:row>0</xdr:row>
      <xdr:rowOff>72761</xdr:rowOff>
    </xdr:from>
    <xdr:to>
      <xdr:col>24</xdr:col>
      <xdr:colOff>47625</xdr:colOff>
      <xdr:row>0</xdr:row>
      <xdr:rowOff>4953000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22</xdr:col>
      <xdr:colOff>46422</xdr:colOff>
      <xdr:row>0</xdr:row>
      <xdr:rowOff>441782</xdr:rowOff>
    </xdr:from>
    <xdr:to>
      <xdr:col>22</xdr:col>
      <xdr:colOff>62177</xdr:colOff>
      <xdr:row>0</xdr:row>
      <xdr:rowOff>3315231</xdr:rowOff>
    </xdr:to>
    <xdr:cxnSp macro="">
      <xdr:nvCxnSpPr>
        <xdr:cNvPr id="3" name="Прямая соединительная линия 2"/>
        <xdr:cNvCxnSpPr/>
      </xdr:nvCxnSpPr>
      <xdr:spPr>
        <a:xfrm>
          <a:off x="14333922" y="441782"/>
          <a:ext cx="15755" cy="2873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0.04232</cdr:x>
      <cdr:y>0.07516</cdr:y>
    </cdr:from>
    <cdr:to>
      <cdr:x>0.04276</cdr:x>
      <cdr:y>0.65879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656670" y="366799"/>
          <a:ext cx="6828" cy="284825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0.12217</cdr:x>
      <cdr:y>0.07048</cdr:y>
    </cdr:from>
    <cdr:to>
      <cdr:x>0.12264</cdr:x>
      <cdr:y>0.66418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1895738" y="343965"/>
          <a:ext cx="7293" cy="28973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0.22283</cdr:x>
      <cdr:y>0.06931</cdr:y>
    </cdr:from>
    <cdr:to>
      <cdr:x>0.22334</cdr:x>
      <cdr:y>0.65797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>
          <a:off x="3457805" y="338255"/>
          <a:ext cx="7914" cy="28728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0.37036</cdr:x>
      <cdr:y>0.06766</cdr:y>
    </cdr:from>
    <cdr:to>
      <cdr:x>0.37102</cdr:x>
      <cdr:y>0.65887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5747164" y="330197"/>
          <a:ext cx="10242" cy="28852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0.52506</cdr:x>
      <cdr:y>0.07705</cdr:y>
    </cdr:from>
    <cdr:to>
      <cdr:x>0.52549</cdr:x>
      <cdr:y>0.65356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8147845" y="376019"/>
          <a:ext cx="6570" cy="28135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0.6585</cdr:x>
      <cdr:y>0.07229</cdr:y>
    </cdr:from>
    <cdr:to>
      <cdr:x>0.65967</cdr:x>
      <cdr:y>0.65579</cdr:y>
    </cdr:to>
    <cdr:cxnSp macro="">
      <cdr:nvCxnSpPr>
        <cdr:cNvPr id="19" name="Прямая соединительная линия 18"/>
        <cdr:cNvCxnSpPr/>
      </cdr:nvCxnSpPr>
      <cdr:spPr>
        <a:xfrm xmlns:a="http://schemas.openxmlformats.org/drawingml/2006/main">
          <a:off x="10218523" y="352798"/>
          <a:ext cx="18156" cy="28476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2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85546875" customWidth="1"/>
    <col min="2" max="2" width="33.7109375" customWidth="1"/>
    <col min="3" max="6" width="7.7109375" customWidth="1"/>
    <col min="7" max="7" width="8.7109375" customWidth="1"/>
    <col min="8" max="8" width="7.7109375" customWidth="1"/>
  </cols>
  <sheetData>
    <row r="1" spans="1:10" ht="399.75" customHeight="1" thickBot="1" x14ac:dyDescent="0.3"/>
    <row r="2" spans="1:10" x14ac:dyDescent="0.25">
      <c r="A2" s="364" t="s">
        <v>40</v>
      </c>
      <c r="B2" s="366" t="s">
        <v>75</v>
      </c>
      <c r="C2" s="368">
        <v>2022</v>
      </c>
      <c r="D2" s="369"/>
      <c r="E2" s="369"/>
      <c r="F2" s="370"/>
      <c r="G2" s="362" t="s">
        <v>86</v>
      </c>
    </row>
    <row r="3" spans="1:10" ht="44.25" customHeight="1" thickBot="1" x14ac:dyDescent="0.3">
      <c r="A3" s="365"/>
      <c r="B3" s="367"/>
      <c r="C3" s="191" t="s">
        <v>91</v>
      </c>
      <c r="D3" s="123" t="s">
        <v>92</v>
      </c>
      <c r="E3" s="178" t="s">
        <v>93</v>
      </c>
      <c r="F3" s="124" t="s">
        <v>85</v>
      </c>
      <c r="G3" s="363"/>
    </row>
    <row r="4" spans="1:10" ht="15" customHeight="1" thickBot="1" x14ac:dyDescent="0.3">
      <c r="A4" s="55"/>
      <c r="B4" s="183" t="s">
        <v>104</v>
      </c>
      <c r="C4" s="184">
        <f>C5+C14+C25+C41+C58+C73+C102</f>
        <v>1122</v>
      </c>
      <c r="D4" s="185">
        <f>AVERAGE(D6:D13,D15:D24,D26:D40,D42:D57,D59:D72,D74:D101,D103:D110)</f>
        <v>52.320319021754436</v>
      </c>
      <c r="E4" s="187">
        <v>56.73</v>
      </c>
      <c r="F4" s="186"/>
      <c r="G4" s="125"/>
      <c r="I4" s="22"/>
      <c r="J4" s="6" t="s">
        <v>78</v>
      </c>
    </row>
    <row r="5" spans="1:10" ht="15" customHeight="1" thickBot="1" x14ac:dyDescent="0.3">
      <c r="A5" s="55"/>
      <c r="B5" s="126" t="s">
        <v>103</v>
      </c>
      <c r="C5" s="179">
        <f>SUM(C6:C13)</f>
        <v>122</v>
      </c>
      <c r="D5" s="190">
        <f>AVERAGE(D6:D13)</f>
        <v>56.684557109557112</v>
      </c>
      <c r="E5" s="182">
        <v>56.73</v>
      </c>
      <c r="F5" s="180"/>
      <c r="G5" s="125"/>
      <c r="I5" s="23"/>
      <c r="J5" s="6" t="s">
        <v>79</v>
      </c>
    </row>
    <row r="6" spans="1:10" ht="15" customHeight="1" x14ac:dyDescent="0.25">
      <c r="A6" s="157">
        <v>1</v>
      </c>
      <c r="B6" s="83" t="s">
        <v>123</v>
      </c>
      <c r="C6" s="235">
        <v>22</v>
      </c>
      <c r="D6" s="239">
        <v>60.863636363636367</v>
      </c>
      <c r="E6" s="318">
        <v>56.73</v>
      </c>
      <c r="F6" s="236">
        <v>32</v>
      </c>
      <c r="G6" s="128">
        <f>F6</f>
        <v>32</v>
      </c>
      <c r="I6" s="24"/>
      <c r="J6" s="6" t="s">
        <v>80</v>
      </c>
    </row>
    <row r="7" spans="1:10" ht="15" customHeight="1" x14ac:dyDescent="0.25">
      <c r="A7" s="156">
        <v>2</v>
      </c>
      <c r="B7" s="80" t="s">
        <v>50</v>
      </c>
      <c r="C7" s="241">
        <v>20</v>
      </c>
      <c r="D7" s="245">
        <v>56.55</v>
      </c>
      <c r="E7" s="322">
        <v>56.73</v>
      </c>
      <c r="F7" s="242">
        <v>47</v>
      </c>
      <c r="G7" s="155">
        <f t="shared" ref="G7:G60" si="0">F7</f>
        <v>47</v>
      </c>
      <c r="H7" s="10"/>
      <c r="I7" s="7"/>
      <c r="J7" s="6" t="s">
        <v>81</v>
      </c>
    </row>
    <row r="8" spans="1:10" ht="15" customHeight="1" x14ac:dyDescent="0.25">
      <c r="A8" s="12">
        <v>3</v>
      </c>
      <c r="B8" s="79" t="s">
        <v>48</v>
      </c>
      <c r="C8" s="215">
        <v>40</v>
      </c>
      <c r="D8" s="127">
        <v>78.25</v>
      </c>
      <c r="E8" s="311">
        <v>56.73</v>
      </c>
      <c r="F8" s="216">
        <v>1</v>
      </c>
      <c r="G8" s="154">
        <f t="shared" si="0"/>
        <v>1</v>
      </c>
      <c r="H8" s="10"/>
    </row>
    <row r="9" spans="1:10" ht="15" customHeight="1" x14ac:dyDescent="0.25">
      <c r="A9" s="12">
        <v>4</v>
      </c>
      <c r="B9" s="79" t="s">
        <v>49</v>
      </c>
      <c r="C9" s="215">
        <v>13</v>
      </c>
      <c r="D9" s="127">
        <v>64.84615384615384</v>
      </c>
      <c r="E9" s="311">
        <v>56.73</v>
      </c>
      <c r="F9" s="216">
        <v>23</v>
      </c>
      <c r="G9" s="129">
        <f t="shared" si="0"/>
        <v>23</v>
      </c>
      <c r="H9" s="10"/>
    </row>
    <row r="10" spans="1:10" ht="15" customHeight="1" x14ac:dyDescent="0.25">
      <c r="A10" s="12">
        <v>5</v>
      </c>
      <c r="B10" s="79" t="s">
        <v>124</v>
      </c>
      <c r="C10" s="215">
        <v>4</v>
      </c>
      <c r="D10" s="127">
        <v>52.8</v>
      </c>
      <c r="E10" s="311">
        <v>56.73</v>
      </c>
      <c r="F10" s="216">
        <v>54</v>
      </c>
      <c r="G10" s="129">
        <f t="shared" si="0"/>
        <v>54</v>
      </c>
      <c r="H10" s="10"/>
    </row>
    <row r="11" spans="1:10" ht="15" customHeight="1" x14ac:dyDescent="0.25">
      <c r="A11" s="12">
        <v>6</v>
      </c>
      <c r="B11" s="79" t="s">
        <v>125</v>
      </c>
      <c r="C11" s="215">
        <v>3</v>
      </c>
      <c r="D11" s="127">
        <v>58.666666666666664</v>
      </c>
      <c r="E11" s="311">
        <v>56.73</v>
      </c>
      <c r="F11" s="216">
        <v>41</v>
      </c>
      <c r="G11" s="129">
        <f t="shared" si="0"/>
        <v>41</v>
      </c>
      <c r="H11" s="10"/>
    </row>
    <row r="12" spans="1:10" ht="15" customHeight="1" x14ac:dyDescent="0.25">
      <c r="A12" s="134">
        <v>7</v>
      </c>
      <c r="B12" s="79" t="s">
        <v>51</v>
      </c>
      <c r="C12" s="215">
        <v>13</v>
      </c>
      <c r="D12" s="127">
        <v>50.928571428571431</v>
      </c>
      <c r="E12" s="311">
        <v>56.73</v>
      </c>
      <c r="F12" s="216">
        <v>58</v>
      </c>
      <c r="G12" s="129">
        <f t="shared" si="0"/>
        <v>58</v>
      </c>
      <c r="H12" s="10"/>
    </row>
    <row r="13" spans="1:10" ht="15" customHeight="1" thickBot="1" x14ac:dyDescent="0.3">
      <c r="A13" s="134">
        <v>8</v>
      </c>
      <c r="B13" s="120" t="s">
        <v>105</v>
      </c>
      <c r="C13" s="243">
        <v>7</v>
      </c>
      <c r="D13" s="246">
        <v>30.571428571428573</v>
      </c>
      <c r="E13" s="323">
        <v>56.73</v>
      </c>
      <c r="F13" s="244">
        <v>92</v>
      </c>
      <c r="G13" s="135">
        <f t="shared" si="0"/>
        <v>92</v>
      </c>
      <c r="H13" s="10"/>
    </row>
    <row r="14" spans="1:10" ht="15" customHeight="1" thickBot="1" x14ac:dyDescent="0.3">
      <c r="A14" s="136"/>
      <c r="B14" s="137" t="s">
        <v>102</v>
      </c>
      <c r="C14" s="138">
        <f>SUM(C15:C24)</f>
        <v>124</v>
      </c>
      <c r="D14" s="146">
        <f>AVERAGE(D15:D24)</f>
        <v>51.410000000000004</v>
      </c>
      <c r="E14" s="188">
        <v>56.73</v>
      </c>
      <c r="F14" s="139"/>
      <c r="G14" s="140"/>
      <c r="H14" s="10"/>
    </row>
    <row r="15" spans="1:10" ht="15" customHeight="1" x14ac:dyDescent="0.25">
      <c r="A15" s="12">
        <v>1</v>
      </c>
      <c r="B15" s="115" t="s">
        <v>33</v>
      </c>
      <c r="C15" s="217">
        <v>8</v>
      </c>
      <c r="D15" s="221">
        <v>31</v>
      </c>
      <c r="E15" s="312">
        <v>56.73</v>
      </c>
      <c r="F15" s="218">
        <v>91</v>
      </c>
      <c r="G15" s="131">
        <f t="shared" si="0"/>
        <v>91</v>
      </c>
      <c r="H15" s="10"/>
    </row>
    <row r="16" spans="1:10" ht="15" customHeight="1" x14ac:dyDescent="0.25">
      <c r="A16" s="12">
        <v>2</v>
      </c>
      <c r="B16" s="79" t="s">
        <v>32</v>
      </c>
      <c r="C16" s="215">
        <v>8</v>
      </c>
      <c r="D16" s="127">
        <v>47.8</v>
      </c>
      <c r="E16" s="311">
        <v>56.73</v>
      </c>
      <c r="F16" s="216">
        <v>65</v>
      </c>
      <c r="G16" s="161">
        <f t="shared" si="0"/>
        <v>65</v>
      </c>
      <c r="H16" s="10"/>
    </row>
    <row r="17" spans="1:8" ht="15" customHeight="1" x14ac:dyDescent="0.25">
      <c r="A17" s="12">
        <v>3</v>
      </c>
      <c r="B17" s="79" t="s">
        <v>34</v>
      </c>
      <c r="C17" s="215">
        <v>9</v>
      </c>
      <c r="D17" s="127">
        <v>73</v>
      </c>
      <c r="E17" s="311">
        <v>56.73</v>
      </c>
      <c r="F17" s="216">
        <v>4</v>
      </c>
      <c r="G17" s="131">
        <f t="shared" si="0"/>
        <v>4</v>
      </c>
      <c r="H17" s="10"/>
    </row>
    <row r="18" spans="1:8" ht="15" customHeight="1" x14ac:dyDescent="0.25">
      <c r="A18" s="12">
        <v>4</v>
      </c>
      <c r="B18" s="79" t="s">
        <v>35</v>
      </c>
      <c r="C18" s="215">
        <v>48</v>
      </c>
      <c r="D18" s="127">
        <v>66.599999999999994</v>
      </c>
      <c r="E18" s="311">
        <v>56.73</v>
      </c>
      <c r="F18" s="216">
        <v>15</v>
      </c>
      <c r="G18" s="131">
        <f t="shared" si="0"/>
        <v>15</v>
      </c>
      <c r="H18" s="10"/>
    </row>
    <row r="19" spans="1:8" ht="15" customHeight="1" x14ac:dyDescent="0.25">
      <c r="A19" s="12">
        <v>5</v>
      </c>
      <c r="B19" s="79" t="s">
        <v>36</v>
      </c>
      <c r="C19" s="215">
        <v>14</v>
      </c>
      <c r="D19" s="127">
        <v>71.3</v>
      </c>
      <c r="E19" s="311">
        <v>56.73</v>
      </c>
      <c r="F19" s="216">
        <v>5</v>
      </c>
      <c r="G19" s="131">
        <f t="shared" si="0"/>
        <v>5</v>
      </c>
      <c r="H19" s="10"/>
    </row>
    <row r="20" spans="1:8" ht="15" customHeight="1" x14ac:dyDescent="0.25">
      <c r="A20" s="12">
        <v>6</v>
      </c>
      <c r="B20" s="79" t="s">
        <v>69</v>
      </c>
      <c r="C20" s="215">
        <v>2</v>
      </c>
      <c r="D20" s="127">
        <v>48.5</v>
      </c>
      <c r="E20" s="311">
        <v>56.73</v>
      </c>
      <c r="F20" s="216">
        <v>63</v>
      </c>
      <c r="G20" s="131">
        <f t="shared" si="0"/>
        <v>63</v>
      </c>
      <c r="H20" s="10"/>
    </row>
    <row r="21" spans="1:8" ht="15" customHeight="1" x14ac:dyDescent="0.25">
      <c r="A21" s="12">
        <v>7</v>
      </c>
      <c r="B21" s="79" t="s">
        <v>38</v>
      </c>
      <c r="C21" s="215">
        <v>16</v>
      </c>
      <c r="D21" s="127">
        <v>45.3</v>
      </c>
      <c r="E21" s="311">
        <v>56.73</v>
      </c>
      <c r="F21" s="216">
        <v>73</v>
      </c>
      <c r="G21" s="131">
        <f t="shared" si="0"/>
        <v>73</v>
      </c>
      <c r="H21" s="10"/>
    </row>
    <row r="22" spans="1:8" ht="15" customHeight="1" x14ac:dyDescent="0.25">
      <c r="A22" s="12">
        <v>8</v>
      </c>
      <c r="B22" s="79" t="s">
        <v>142</v>
      </c>
      <c r="C22" s="215">
        <v>4</v>
      </c>
      <c r="D22" s="127">
        <v>27.5</v>
      </c>
      <c r="E22" s="311">
        <v>56.73</v>
      </c>
      <c r="F22" s="216">
        <v>95</v>
      </c>
      <c r="G22" s="131">
        <f t="shared" si="0"/>
        <v>95</v>
      </c>
      <c r="H22" s="10"/>
    </row>
    <row r="23" spans="1:8" ht="15" customHeight="1" x14ac:dyDescent="0.25">
      <c r="A23" s="12">
        <v>9</v>
      </c>
      <c r="B23" s="75" t="s">
        <v>141</v>
      </c>
      <c r="C23" s="219">
        <v>10</v>
      </c>
      <c r="D23" s="222">
        <v>41.9</v>
      </c>
      <c r="E23" s="313">
        <v>56.73</v>
      </c>
      <c r="F23" s="220">
        <v>78</v>
      </c>
      <c r="G23" s="131">
        <f t="shared" si="0"/>
        <v>78</v>
      </c>
      <c r="H23" s="10"/>
    </row>
    <row r="24" spans="1:8" ht="15" customHeight="1" thickBot="1" x14ac:dyDescent="0.3">
      <c r="A24" s="12">
        <v>10</v>
      </c>
      <c r="B24" s="79" t="s">
        <v>30</v>
      </c>
      <c r="C24" s="215">
        <v>5</v>
      </c>
      <c r="D24" s="127">
        <v>61.2</v>
      </c>
      <c r="E24" s="311">
        <v>56.73</v>
      </c>
      <c r="F24" s="216">
        <v>31</v>
      </c>
      <c r="G24" s="131">
        <f t="shared" si="0"/>
        <v>31</v>
      </c>
      <c r="H24" s="10"/>
    </row>
    <row r="25" spans="1:8" ht="15" customHeight="1" thickBot="1" x14ac:dyDescent="0.3">
      <c r="A25" s="136"/>
      <c r="B25" s="142" t="s">
        <v>101</v>
      </c>
      <c r="C25" s="143">
        <f>SUM(C26:C40)</f>
        <v>131</v>
      </c>
      <c r="D25" s="149">
        <f>AVERAGE(D26:D40)</f>
        <v>52.166666666666657</v>
      </c>
      <c r="E25" s="189">
        <v>56.73</v>
      </c>
      <c r="F25" s="144"/>
      <c r="G25" s="145"/>
      <c r="H25" s="10"/>
    </row>
    <row r="26" spans="1:8" ht="15" customHeight="1" x14ac:dyDescent="0.25">
      <c r="A26" s="11">
        <v>1</v>
      </c>
      <c r="B26" s="83" t="s">
        <v>52</v>
      </c>
      <c r="C26" s="241">
        <v>23</v>
      </c>
      <c r="D26" s="245">
        <v>67.2</v>
      </c>
      <c r="E26" s="322">
        <v>56.73</v>
      </c>
      <c r="F26" s="242">
        <v>14</v>
      </c>
      <c r="G26" s="128">
        <f t="shared" si="0"/>
        <v>14</v>
      </c>
      <c r="H26" s="10"/>
    </row>
    <row r="27" spans="1:8" ht="15" customHeight="1" x14ac:dyDescent="0.25">
      <c r="A27" s="158">
        <v>2</v>
      </c>
      <c r="B27" s="80" t="s">
        <v>106</v>
      </c>
      <c r="C27" s="241">
        <v>13</v>
      </c>
      <c r="D27" s="245">
        <v>60</v>
      </c>
      <c r="E27" s="322">
        <v>56.73</v>
      </c>
      <c r="F27" s="242">
        <v>34</v>
      </c>
      <c r="G27" s="155">
        <f t="shared" si="0"/>
        <v>34</v>
      </c>
      <c r="H27" s="10"/>
    </row>
    <row r="28" spans="1:8" ht="15" customHeight="1" x14ac:dyDescent="0.25">
      <c r="A28" s="14">
        <v>3</v>
      </c>
      <c r="B28" s="79" t="s">
        <v>47</v>
      </c>
      <c r="C28" s="215">
        <v>9</v>
      </c>
      <c r="D28" s="127">
        <v>65.3</v>
      </c>
      <c r="E28" s="311">
        <v>56.73</v>
      </c>
      <c r="F28" s="216">
        <v>20</v>
      </c>
      <c r="G28" s="129">
        <f t="shared" si="0"/>
        <v>20</v>
      </c>
      <c r="H28" s="10"/>
    </row>
    <row r="29" spans="1:8" ht="15" customHeight="1" x14ac:dyDescent="0.25">
      <c r="A29" s="14">
        <v>4</v>
      </c>
      <c r="B29" s="79" t="s">
        <v>46</v>
      </c>
      <c r="C29" s="215">
        <v>10</v>
      </c>
      <c r="D29" s="127">
        <v>54.2</v>
      </c>
      <c r="E29" s="311">
        <v>56.73</v>
      </c>
      <c r="F29" s="216">
        <v>53</v>
      </c>
      <c r="G29" s="129">
        <f t="shared" si="0"/>
        <v>53</v>
      </c>
      <c r="H29" s="10"/>
    </row>
    <row r="30" spans="1:8" ht="15" customHeight="1" x14ac:dyDescent="0.25">
      <c r="A30" s="14">
        <v>5</v>
      </c>
      <c r="B30" s="79" t="s">
        <v>45</v>
      </c>
      <c r="C30" s="215">
        <v>7</v>
      </c>
      <c r="D30" s="127">
        <v>33.4</v>
      </c>
      <c r="E30" s="311">
        <v>56.73</v>
      </c>
      <c r="F30" s="216">
        <v>89</v>
      </c>
      <c r="G30" s="129">
        <f t="shared" si="0"/>
        <v>89</v>
      </c>
      <c r="H30" s="10"/>
    </row>
    <row r="31" spans="1:8" ht="15" customHeight="1" x14ac:dyDescent="0.25">
      <c r="A31" s="14">
        <v>6</v>
      </c>
      <c r="B31" s="79" t="s">
        <v>26</v>
      </c>
      <c r="C31" s="215">
        <v>3</v>
      </c>
      <c r="D31" s="127">
        <v>46.7</v>
      </c>
      <c r="E31" s="311">
        <v>56.73</v>
      </c>
      <c r="F31" s="216">
        <v>70</v>
      </c>
      <c r="G31" s="129">
        <f t="shared" si="0"/>
        <v>70</v>
      </c>
      <c r="H31" s="10"/>
    </row>
    <row r="32" spans="1:8" ht="15" customHeight="1" x14ac:dyDescent="0.25">
      <c r="A32" s="14">
        <v>7</v>
      </c>
      <c r="B32" s="79" t="s">
        <v>24</v>
      </c>
      <c r="C32" s="215">
        <v>7</v>
      </c>
      <c r="D32" s="127">
        <v>56.7</v>
      </c>
      <c r="E32" s="311">
        <v>56.73</v>
      </c>
      <c r="F32" s="216">
        <v>45</v>
      </c>
      <c r="G32" s="129">
        <f t="shared" si="0"/>
        <v>45</v>
      </c>
      <c r="H32" s="10"/>
    </row>
    <row r="33" spans="1:8" ht="15" customHeight="1" x14ac:dyDescent="0.25">
      <c r="A33" s="14">
        <v>8</v>
      </c>
      <c r="B33" s="79" t="s">
        <v>25</v>
      </c>
      <c r="C33" s="215">
        <v>6</v>
      </c>
      <c r="D33" s="127">
        <v>46.2</v>
      </c>
      <c r="E33" s="311">
        <v>56.73</v>
      </c>
      <c r="F33" s="216">
        <v>71</v>
      </c>
      <c r="G33" s="129">
        <f t="shared" si="0"/>
        <v>71</v>
      </c>
      <c r="H33" s="10"/>
    </row>
    <row r="34" spans="1:8" ht="15" customHeight="1" x14ac:dyDescent="0.25">
      <c r="A34" s="14">
        <v>9</v>
      </c>
      <c r="B34" s="79" t="s">
        <v>28</v>
      </c>
      <c r="C34" s="215">
        <v>9</v>
      </c>
      <c r="D34" s="127">
        <v>47.8</v>
      </c>
      <c r="E34" s="311">
        <v>56.73</v>
      </c>
      <c r="F34" s="216">
        <v>66</v>
      </c>
      <c r="G34" s="129">
        <f t="shared" si="0"/>
        <v>66</v>
      </c>
      <c r="H34" s="10"/>
    </row>
    <row r="35" spans="1:8" ht="15" customHeight="1" x14ac:dyDescent="0.25">
      <c r="A35" s="14">
        <v>10</v>
      </c>
      <c r="B35" s="79" t="s">
        <v>29</v>
      </c>
      <c r="C35" s="215">
        <v>15</v>
      </c>
      <c r="D35" s="127">
        <v>57.2</v>
      </c>
      <c r="E35" s="311">
        <v>56.73</v>
      </c>
      <c r="F35" s="216">
        <v>44</v>
      </c>
      <c r="G35" s="129">
        <f t="shared" si="0"/>
        <v>44</v>
      </c>
      <c r="H35" s="10"/>
    </row>
    <row r="36" spans="1:8" ht="15" customHeight="1" x14ac:dyDescent="0.25">
      <c r="A36" s="14">
        <v>11</v>
      </c>
      <c r="B36" s="79" t="s">
        <v>43</v>
      </c>
      <c r="C36" s="215">
        <v>2</v>
      </c>
      <c r="D36" s="127">
        <v>56.5</v>
      </c>
      <c r="E36" s="311">
        <v>56.73</v>
      </c>
      <c r="F36" s="216">
        <v>48</v>
      </c>
      <c r="G36" s="129">
        <f t="shared" si="0"/>
        <v>48</v>
      </c>
      <c r="H36" s="10"/>
    </row>
    <row r="37" spans="1:8" ht="15" customHeight="1" x14ac:dyDescent="0.25">
      <c r="A37" s="14">
        <v>12</v>
      </c>
      <c r="B37" s="79" t="s">
        <v>44</v>
      </c>
      <c r="C37" s="215">
        <v>4</v>
      </c>
      <c r="D37" s="127">
        <v>35.5</v>
      </c>
      <c r="E37" s="311">
        <v>56.73</v>
      </c>
      <c r="F37" s="216">
        <v>87</v>
      </c>
      <c r="G37" s="129">
        <f t="shared" si="0"/>
        <v>87</v>
      </c>
      <c r="H37" s="10"/>
    </row>
    <row r="38" spans="1:8" ht="15" customHeight="1" x14ac:dyDescent="0.25">
      <c r="A38" s="14">
        <v>13</v>
      </c>
      <c r="B38" s="76" t="s">
        <v>23</v>
      </c>
      <c r="C38" s="223">
        <v>4</v>
      </c>
      <c r="D38" s="181">
        <v>52</v>
      </c>
      <c r="E38" s="314">
        <v>56.73</v>
      </c>
      <c r="F38" s="224">
        <v>55</v>
      </c>
      <c r="G38" s="129">
        <f t="shared" si="0"/>
        <v>55</v>
      </c>
      <c r="H38" s="10"/>
    </row>
    <row r="39" spans="1:8" ht="15" customHeight="1" x14ac:dyDescent="0.25">
      <c r="A39" s="14">
        <v>14</v>
      </c>
      <c r="B39" s="79" t="s">
        <v>21</v>
      </c>
      <c r="C39" s="215">
        <v>10</v>
      </c>
      <c r="D39" s="127">
        <v>56.5</v>
      </c>
      <c r="E39" s="311">
        <v>56.73</v>
      </c>
      <c r="F39" s="216">
        <v>49</v>
      </c>
      <c r="G39" s="129">
        <f t="shared" si="0"/>
        <v>49</v>
      </c>
      <c r="H39" s="10"/>
    </row>
    <row r="40" spans="1:8" ht="15" customHeight="1" thickBot="1" x14ac:dyDescent="0.3">
      <c r="A40" s="14">
        <v>15</v>
      </c>
      <c r="B40" s="79" t="s">
        <v>27</v>
      </c>
      <c r="C40" s="215">
        <v>9</v>
      </c>
      <c r="D40" s="127">
        <v>47.3</v>
      </c>
      <c r="E40" s="311">
        <v>56.73</v>
      </c>
      <c r="F40" s="216">
        <v>67</v>
      </c>
      <c r="G40" s="129">
        <f t="shared" si="0"/>
        <v>67</v>
      </c>
      <c r="H40" s="10"/>
    </row>
    <row r="41" spans="1:8" ht="15" customHeight="1" thickBot="1" x14ac:dyDescent="0.3">
      <c r="A41" s="148"/>
      <c r="B41" s="137" t="s">
        <v>100</v>
      </c>
      <c r="C41" s="138">
        <f>SUM(C42:C57)</f>
        <v>165</v>
      </c>
      <c r="D41" s="146">
        <f>AVERAGE(D42:D57)</f>
        <v>54.26874999999999</v>
      </c>
      <c r="E41" s="188">
        <v>56.73</v>
      </c>
      <c r="F41" s="139"/>
      <c r="G41" s="140"/>
      <c r="H41" s="10"/>
    </row>
    <row r="42" spans="1:8" ht="15" customHeight="1" x14ac:dyDescent="0.25">
      <c r="A42" s="16">
        <v>1</v>
      </c>
      <c r="B42" s="79" t="s">
        <v>55</v>
      </c>
      <c r="C42" s="215">
        <v>31</v>
      </c>
      <c r="D42" s="127">
        <v>65.8</v>
      </c>
      <c r="E42" s="311">
        <v>56.73</v>
      </c>
      <c r="F42" s="216">
        <v>17</v>
      </c>
      <c r="G42" s="130">
        <f t="shared" si="0"/>
        <v>17</v>
      </c>
      <c r="H42" s="10"/>
    </row>
    <row r="43" spans="1:8" ht="15" customHeight="1" x14ac:dyDescent="0.25">
      <c r="A43" s="17">
        <v>2</v>
      </c>
      <c r="B43" s="79" t="s">
        <v>122</v>
      </c>
      <c r="C43" s="215">
        <v>4</v>
      </c>
      <c r="D43" s="127">
        <v>68</v>
      </c>
      <c r="E43" s="311">
        <v>56.73</v>
      </c>
      <c r="F43" s="216">
        <v>11</v>
      </c>
      <c r="G43" s="131">
        <f t="shared" si="0"/>
        <v>11</v>
      </c>
      <c r="H43" s="10"/>
    </row>
    <row r="44" spans="1:8" ht="15" customHeight="1" x14ac:dyDescent="0.25">
      <c r="A44" s="17">
        <v>3</v>
      </c>
      <c r="B44" s="79" t="s">
        <v>56</v>
      </c>
      <c r="C44" s="215">
        <v>20</v>
      </c>
      <c r="D44" s="127">
        <v>68.2</v>
      </c>
      <c r="E44" s="311">
        <v>56.73</v>
      </c>
      <c r="F44" s="216">
        <v>10</v>
      </c>
      <c r="G44" s="131">
        <f t="shared" si="0"/>
        <v>10</v>
      </c>
      <c r="H44" s="10"/>
    </row>
    <row r="45" spans="1:8" ht="15" customHeight="1" x14ac:dyDescent="0.25">
      <c r="A45" s="17">
        <v>4</v>
      </c>
      <c r="B45" s="79" t="s">
        <v>70</v>
      </c>
      <c r="C45" s="215">
        <v>23</v>
      </c>
      <c r="D45" s="127">
        <v>56.7</v>
      </c>
      <c r="E45" s="311">
        <v>56.73</v>
      </c>
      <c r="F45" s="216">
        <v>46</v>
      </c>
      <c r="G45" s="131">
        <f t="shared" si="0"/>
        <v>46</v>
      </c>
      <c r="H45" s="10"/>
    </row>
    <row r="46" spans="1:8" ht="15" customHeight="1" x14ac:dyDescent="0.25">
      <c r="A46" s="17">
        <v>5</v>
      </c>
      <c r="B46" s="79" t="s">
        <v>18</v>
      </c>
      <c r="C46" s="215">
        <v>13</v>
      </c>
      <c r="D46" s="127">
        <v>58.5</v>
      </c>
      <c r="E46" s="311">
        <v>56.73</v>
      </c>
      <c r="F46" s="216">
        <v>42</v>
      </c>
      <c r="G46" s="131">
        <f t="shared" si="0"/>
        <v>42</v>
      </c>
      <c r="H46" s="10"/>
    </row>
    <row r="47" spans="1:8" ht="15" customHeight="1" x14ac:dyDescent="0.25">
      <c r="A47" s="17">
        <v>6</v>
      </c>
      <c r="B47" s="79" t="s">
        <v>17</v>
      </c>
      <c r="C47" s="215">
        <v>8</v>
      </c>
      <c r="D47" s="127">
        <v>73.599999999999994</v>
      </c>
      <c r="E47" s="311">
        <v>56.73</v>
      </c>
      <c r="F47" s="216">
        <v>2</v>
      </c>
      <c r="G47" s="131">
        <f t="shared" si="0"/>
        <v>2</v>
      </c>
      <c r="H47" s="10"/>
    </row>
    <row r="48" spans="1:8" ht="15" customHeight="1" x14ac:dyDescent="0.25">
      <c r="A48" s="17">
        <v>7</v>
      </c>
      <c r="B48" s="84" t="s">
        <v>127</v>
      </c>
      <c r="C48" s="233">
        <v>6</v>
      </c>
      <c r="D48" s="147">
        <v>61.5</v>
      </c>
      <c r="E48" s="324">
        <v>56.73</v>
      </c>
      <c r="F48" s="234">
        <v>30</v>
      </c>
      <c r="G48" s="162">
        <f t="shared" si="0"/>
        <v>30</v>
      </c>
      <c r="H48" s="10"/>
    </row>
    <row r="49" spans="1:8" ht="15" customHeight="1" x14ac:dyDescent="0.25">
      <c r="A49" s="17">
        <v>8</v>
      </c>
      <c r="B49" s="79" t="s">
        <v>20</v>
      </c>
      <c r="C49" s="215">
        <v>6</v>
      </c>
      <c r="D49" s="127">
        <v>47.3</v>
      </c>
      <c r="E49" s="311">
        <v>56.73</v>
      </c>
      <c r="F49" s="216">
        <v>68</v>
      </c>
      <c r="G49" s="131">
        <f t="shared" si="0"/>
        <v>68</v>
      </c>
      <c r="H49" s="10"/>
    </row>
    <row r="50" spans="1:8" ht="15" customHeight="1" x14ac:dyDescent="0.25">
      <c r="A50" s="17">
        <v>9</v>
      </c>
      <c r="B50" s="79" t="s">
        <v>53</v>
      </c>
      <c r="C50" s="215">
        <v>1</v>
      </c>
      <c r="D50" s="127">
        <v>0</v>
      </c>
      <c r="E50" s="311">
        <v>56.73</v>
      </c>
      <c r="F50" s="216">
        <v>99</v>
      </c>
      <c r="G50" s="131">
        <f t="shared" si="0"/>
        <v>99</v>
      </c>
      <c r="H50" s="10"/>
    </row>
    <row r="51" spans="1:8" ht="15" customHeight="1" x14ac:dyDescent="0.25">
      <c r="A51" s="17">
        <v>10</v>
      </c>
      <c r="B51" s="79" t="s">
        <v>42</v>
      </c>
      <c r="C51" s="215">
        <v>3</v>
      </c>
      <c r="D51" s="127">
        <v>59</v>
      </c>
      <c r="E51" s="311">
        <v>56.73</v>
      </c>
      <c r="F51" s="216">
        <v>36</v>
      </c>
      <c r="G51" s="131">
        <f t="shared" si="0"/>
        <v>36</v>
      </c>
      <c r="H51" s="10"/>
    </row>
    <row r="52" spans="1:8" ht="15" customHeight="1" x14ac:dyDescent="0.25">
      <c r="A52" s="17">
        <v>11</v>
      </c>
      <c r="B52" s="79" t="s">
        <v>94</v>
      </c>
      <c r="C52" s="215">
        <v>9</v>
      </c>
      <c r="D52" s="127">
        <v>49.4</v>
      </c>
      <c r="E52" s="311">
        <v>56.73</v>
      </c>
      <c r="F52" s="216">
        <v>61</v>
      </c>
      <c r="G52" s="131">
        <f t="shared" si="0"/>
        <v>61</v>
      </c>
      <c r="H52" s="10"/>
    </row>
    <row r="53" spans="1:8" ht="15" customHeight="1" x14ac:dyDescent="0.25">
      <c r="A53" s="17">
        <v>12</v>
      </c>
      <c r="B53" s="114" t="s">
        <v>128</v>
      </c>
      <c r="C53" s="225">
        <v>12</v>
      </c>
      <c r="D53" s="229">
        <v>52</v>
      </c>
      <c r="E53" s="315">
        <v>56.73</v>
      </c>
      <c r="F53" s="226">
        <v>56</v>
      </c>
      <c r="G53" s="131">
        <f t="shared" si="0"/>
        <v>56</v>
      </c>
      <c r="H53" s="10"/>
    </row>
    <row r="54" spans="1:8" ht="15" customHeight="1" x14ac:dyDescent="0.25">
      <c r="A54" s="17">
        <v>13</v>
      </c>
      <c r="B54" s="76" t="s">
        <v>16</v>
      </c>
      <c r="C54" s="223">
        <v>4</v>
      </c>
      <c r="D54" s="181">
        <v>65.7</v>
      </c>
      <c r="E54" s="314">
        <v>56.73</v>
      </c>
      <c r="F54" s="224">
        <v>19</v>
      </c>
      <c r="G54" s="159">
        <f t="shared" si="0"/>
        <v>19</v>
      </c>
      <c r="H54" s="10"/>
    </row>
    <row r="55" spans="1:8" ht="15" customHeight="1" x14ac:dyDescent="0.25">
      <c r="A55" s="17">
        <v>14</v>
      </c>
      <c r="B55" s="79" t="s">
        <v>54</v>
      </c>
      <c r="C55" s="215">
        <v>8</v>
      </c>
      <c r="D55" s="127">
        <v>29.3</v>
      </c>
      <c r="E55" s="311">
        <v>56.73</v>
      </c>
      <c r="F55" s="216">
        <v>93</v>
      </c>
      <c r="G55" s="131">
        <f t="shared" si="0"/>
        <v>93</v>
      </c>
      <c r="H55" s="10"/>
    </row>
    <row r="56" spans="1:8" ht="15" customHeight="1" x14ac:dyDescent="0.25">
      <c r="A56" s="17">
        <v>15</v>
      </c>
      <c r="B56" s="79" t="s">
        <v>19</v>
      </c>
      <c r="C56" s="215">
        <v>8</v>
      </c>
      <c r="D56" s="127">
        <v>63.5</v>
      </c>
      <c r="E56" s="311">
        <v>56.73</v>
      </c>
      <c r="F56" s="216">
        <v>27</v>
      </c>
      <c r="G56" s="131">
        <f t="shared" si="0"/>
        <v>27</v>
      </c>
      <c r="H56" s="10"/>
    </row>
    <row r="57" spans="1:8" ht="15" customHeight="1" thickBot="1" x14ac:dyDescent="0.3">
      <c r="A57" s="17">
        <v>16</v>
      </c>
      <c r="B57" s="79" t="s">
        <v>14</v>
      </c>
      <c r="C57" s="215">
        <v>9</v>
      </c>
      <c r="D57" s="127">
        <v>49.8</v>
      </c>
      <c r="E57" s="311">
        <v>56.73</v>
      </c>
      <c r="F57" s="216">
        <v>60</v>
      </c>
      <c r="G57" s="131">
        <f t="shared" si="0"/>
        <v>60</v>
      </c>
      <c r="H57" s="10"/>
    </row>
    <row r="58" spans="1:8" ht="15" customHeight="1" thickBot="1" x14ac:dyDescent="0.3">
      <c r="A58" s="51"/>
      <c r="B58" s="137" t="s">
        <v>99</v>
      </c>
      <c r="C58" s="138">
        <f>SUM(C59:C72)</f>
        <v>123</v>
      </c>
      <c r="D58" s="146">
        <f>AVERAGE(D59:D72)</f>
        <v>51.35</v>
      </c>
      <c r="E58" s="188">
        <v>56.73</v>
      </c>
      <c r="F58" s="139"/>
      <c r="G58" s="150"/>
      <c r="H58" s="10"/>
    </row>
    <row r="59" spans="1:8" ht="15" customHeight="1" x14ac:dyDescent="0.25">
      <c r="A59" s="16">
        <v>1</v>
      </c>
      <c r="B59" s="79" t="s">
        <v>58</v>
      </c>
      <c r="C59" s="215">
        <v>10</v>
      </c>
      <c r="D59" s="127">
        <v>69</v>
      </c>
      <c r="E59" s="311">
        <v>56.73</v>
      </c>
      <c r="F59" s="216">
        <v>7</v>
      </c>
      <c r="G59" s="130">
        <f t="shared" si="0"/>
        <v>7</v>
      </c>
      <c r="H59" s="10"/>
    </row>
    <row r="60" spans="1:8" ht="15" customHeight="1" x14ac:dyDescent="0.25">
      <c r="A60" s="17">
        <v>2</v>
      </c>
      <c r="B60" s="79" t="s">
        <v>76</v>
      </c>
      <c r="C60" s="215">
        <v>13</v>
      </c>
      <c r="D60" s="127">
        <v>60</v>
      </c>
      <c r="E60" s="311">
        <v>56.73</v>
      </c>
      <c r="F60" s="216">
        <v>35</v>
      </c>
      <c r="G60" s="131">
        <f t="shared" si="0"/>
        <v>35</v>
      </c>
      <c r="H60" s="10"/>
    </row>
    <row r="61" spans="1:8" ht="15" customHeight="1" x14ac:dyDescent="0.25">
      <c r="A61" s="17">
        <v>3</v>
      </c>
      <c r="B61" s="79" t="s">
        <v>13</v>
      </c>
      <c r="C61" s="215">
        <v>19</v>
      </c>
      <c r="D61" s="127">
        <v>58.8</v>
      </c>
      <c r="E61" s="311">
        <v>56.73</v>
      </c>
      <c r="F61" s="216">
        <v>40</v>
      </c>
      <c r="G61" s="131">
        <f t="shared" ref="G61:G110" si="1">F61</f>
        <v>40</v>
      </c>
      <c r="H61" s="10"/>
    </row>
    <row r="62" spans="1:8" ht="15" customHeight="1" x14ac:dyDescent="0.25">
      <c r="A62" s="17">
        <v>4</v>
      </c>
      <c r="B62" s="79" t="s">
        <v>121</v>
      </c>
      <c r="C62" s="215">
        <v>9</v>
      </c>
      <c r="D62" s="127">
        <v>36.6</v>
      </c>
      <c r="E62" s="311">
        <v>56.73</v>
      </c>
      <c r="F62" s="216">
        <v>86</v>
      </c>
      <c r="G62" s="131">
        <f t="shared" si="1"/>
        <v>86</v>
      </c>
      <c r="H62" s="10"/>
    </row>
    <row r="63" spans="1:8" ht="15" customHeight="1" x14ac:dyDescent="0.25">
      <c r="A63" s="17">
        <v>5</v>
      </c>
      <c r="B63" s="79" t="s">
        <v>71</v>
      </c>
      <c r="C63" s="215">
        <v>4</v>
      </c>
      <c r="D63" s="127">
        <v>59</v>
      </c>
      <c r="E63" s="311">
        <v>56.73</v>
      </c>
      <c r="F63" s="216">
        <v>37</v>
      </c>
      <c r="G63" s="131">
        <f t="shared" si="1"/>
        <v>37</v>
      </c>
      <c r="H63" s="10"/>
    </row>
    <row r="64" spans="1:8" ht="15" customHeight="1" x14ac:dyDescent="0.25">
      <c r="A64" s="17">
        <v>6</v>
      </c>
      <c r="B64" s="79" t="s">
        <v>61</v>
      </c>
      <c r="C64" s="215">
        <v>4</v>
      </c>
      <c r="D64" s="127">
        <v>63</v>
      </c>
      <c r="E64" s="311">
        <v>56.73</v>
      </c>
      <c r="F64" s="216">
        <v>28</v>
      </c>
      <c r="G64" s="131">
        <f t="shared" si="1"/>
        <v>28</v>
      </c>
      <c r="H64" s="10"/>
    </row>
    <row r="65" spans="1:8" ht="15" customHeight="1" x14ac:dyDescent="0.25">
      <c r="A65" s="17">
        <v>7</v>
      </c>
      <c r="B65" s="79" t="s">
        <v>59</v>
      </c>
      <c r="C65" s="215">
        <v>6</v>
      </c>
      <c r="D65" s="127">
        <v>55</v>
      </c>
      <c r="E65" s="311">
        <v>56.73</v>
      </c>
      <c r="F65" s="216">
        <v>51</v>
      </c>
      <c r="G65" s="162">
        <f t="shared" si="1"/>
        <v>51</v>
      </c>
      <c r="H65" s="10"/>
    </row>
    <row r="66" spans="1:8" ht="15" customHeight="1" x14ac:dyDescent="0.25">
      <c r="A66" s="17">
        <v>8</v>
      </c>
      <c r="B66" s="79" t="s">
        <v>60</v>
      </c>
      <c r="C66" s="215">
        <v>15</v>
      </c>
      <c r="D66" s="127">
        <v>34.6</v>
      </c>
      <c r="E66" s="311">
        <v>56.73</v>
      </c>
      <c r="F66" s="216">
        <v>88</v>
      </c>
      <c r="G66" s="160">
        <f t="shared" si="1"/>
        <v>88</v>
      </c>
      <c r="H66" s="10"/>
    </row>
    <row r="67" spans="1:8" ht="15" customHeight="1" x14ac:dyDescent="0.25">
      <c r="A67" s="17">
        <v>9</v>
      </c>
      <c r="B67" s="79" t="s">
        <v>11</v>
      </c>
      <c r="C67" s="215">
        <v>11</v>
      </c>
      <c r="D67" s="127">
        <v>28.6</v>
      </c>
      <c r="E67" s="311">
        <v>56.73</v>
      </c>
      <c r="F67" s="216">
        <v>94</v>
      </c>
      <c r="G67" s="131">
        <f t="shared" si="1"/>
        <v>94</v>
      </c>
      <c r="H67" s="10"/>
    </row>
    <row r="68" spans="1:8" ht="15" customHeight="1" x14ac:dyDescent="0.25">
      <c r="A68" s="17">
        <v>10</v>
      </c>
      <c r="B68" s="79" t="s">
        <v>72</v>
      </c>
      <c r="C68" s="215">
        <v>9</v>
      </c>
      <c r="D68" s="127">
        <v>63</v>
      </c>
      <c r="E68" s="311">
        <v>56.73</v>
      </c>
      <c r="F68" s="216">
        <v>29</v>
      </c>
      <c r="G68" s="131">
        <f t="shared" si="1"/>
        <v>29</v>
      </c>
      <c r="H68" s="10"/>
    </row>
    <row r="69" spans="1:8" ht="15" customHeight="1" x14ac:dyDescent="0.25">
      <c r="A69" s="17">
        <v>11</v>
      </c>
      <c r="B69" s="79" t="s">
        <v>119</v>
      </c>
      <c r="C69" s="215">
        <v>5</v>
      </c>
      <c r="D69" s="127">
        <v>10</v>
      </c>
      <c r="E69" s="311">
        <v>56.73</v>
      </c>
      <c r="F69" s="216">
        <v>98</v>
      </c>
      <c r="G69" s="131">
        <f t="shared" si="1"/>
        <v>98</v>
      </c>
      <c r="H69" s="10"/>
    </row>
    <row r="70" spans="1:8" ht="15" customHeight="1" x14ac:dyDescent="0.25">
      <c r="A70" s="17">
        <v>12</v>
      </c>
      <c r="B70" s="79" t="s">
        <v>57</v>
      </c>
      <c r="C70" s="215">
        <v>4</v>
      </c>
      <c r="D70" s="127">
        <v>45</v>
      </c>
      <c r="E70" s="311">
        <v>56.73</v>
      </c>
      <c r="F70" s="216">
        <v>74</v>
      </c>
      <c r="G70" s="131">
        <f t="shared" si="1"/>
        <v>74</v>
      </c>
      <c r="H70" s="10"/>
    </row>
    <row r="71" spans="1:8" ht="15" customHeight="1" x14ac:dyDescent="0.25">
      <c r="A71" s="17">
        <v>13</v>
      </c>
      <c r="B71" s="79" t="s">
        <v>73</v>
      </c>
      <c r="C71" s="215">
        <v>11</v>
      </c>
      <c r="D71" s="127">
        <v>69</v>
      </c>
      <c r="E71" s="311">
        <v>56.73</v>
      </c>
      <c r="F71" s="216">
        <v>8</v>
      </c>
      <c r="G71" s="161">
        <f t="shared" si="1"/>
        <v>8</v>
      </c>
      <c r="H71" s="10"/>
    </row>
    <row r="72" spans="1:8" ht="15" customHeight="1" thickBot="1" x14ac:dyDescent="0.3">
      <c r="A72" s="17">
        <v>14</v>
      </c>
      <c r="B72" s="79" t="s">
        <v>143</v>
      </c>
      <c r="C72" s="215">
        <v>3</v>
      </c>
      <c r="D72" s="127">
        <v>67.3</v>
      </c>
      <c r="E72" s="311">
        <v>56.73</v>
      </c>
      <c r="F72" s="216">
        <v>13</v>
      </c>
      <c r="G72" s="131">
        <f t="shared" si="1"/>
        <v>13</v>
      </c>
      <c r="H72" s="10"/>
    </row>
    <row r="73" spans="1:8" ht="15" customHeight="1" thickBot="1" x14ac:dyDescent="0.3">
      <c r="A73" s="51"/>
      <c r="B73" s="142" t="s">
        <v>98</v>
      </c>
      <c r="C73" s="143">
        <f>SUM(C74:C101)</f>
        <v>347</v>
      </c>
      <c r="D73" s="149">
        <f>AVERAGE(D74:D101)</f>
        <v>50.789285714285711</v>
      </c>
      <c r="E73" s="189">
        <v>56.73</v>
      </c>
      <c r="F73" s="144"/>
      <c r="G73" s="145"/>
      <c r="H73" s="10"/>
    </row>
    <row r="74" spans="1:8" ht="15" customHeight="1" x14ac:dyDescent="0.25">
      <c r="A74" s="158">
        <v>1</v>
      </c>
      <c r="B74" s="79" t="s">
        <v>129</v>
      </c>
      <c r="C74" s="215">
        <v>5</v>
      </c>
      <c r="D74" s="127">
        <v>55</v>
      </c>
      <c r="E74" s="311">
        <v>56.73</v>
      </c>
      <c r="F74" s="216">
        <v>52</v>
      </c>
      <c r="G74" s="133">
        <f t="shared" si="1"/>
        <v>52</v>
      </c>
      <c r="H74" s="10"/>
    </row>
    <row r="75" spans="1:8" ht="15" customHeight="1" x14ac:dyDescent="0.25">
      <c r="A75" s="14">
        <v>2</v>
      </c>
      <c r="B75" s="77" t="s">
        <v>5</v>
      </c>
      <c r="C75" s="231">
        <v>7</v>
      </c>
      <c r="D75" s="247">
        <v>41</v>
      </c>
      <c r="E75" s="317">
        <v>56.73</v>
      </c>
      <c r="F75" s="232">
        <v>79</v>
      </c>
      <c r="G75" s="133">
        <f t="shared" si="1"/>
        <v>79</v>
      </c>
      <c r="H75" s="10"/>
    </row>
    <row r="76" spans="1:8" ht="15" customHeight="1" x14ac:dyDescent="0.25">
      <c r="A76" s="14">
        <v>3</v>
      </c>
      <c r="B76" s="79" t="s">
        <v>130</v>
      </c>
      <c r="C76" s="215">
        <v>17</v>
      </c>
      <c r="D76" s="127">
        <v>65.3</v>
      </c>
      <c r="E76" s="311">
        <v>56.73</v>
      </c>
      <c r="F76" s="216">
        <v>21</v>
      </c>
      <c r="G76" s="133">
        <f t="shared" si="1"/>
        <v>21</v>
      </c>
      <c r="H76" s="10"/>
    </row>
    <row r="77" spans="1:8" ht="15" customHeight="1" x14ac:dyDescent="0.25">
      <c r="A77" s="14">
        <v>4</v>
      </c>
      <c r="B77" s="79" t="s">
        <v>6</v>
      </c>
      <c r="C77" s="215">
        <v>3</v>
      </c>
      <c r="D77" s="127">
        <v>16</v>
      </c>
      <c r="E77" s="311">
        <v>56.73</v>
      </c>
      <c r="F77" s="216">
        <v>96</v>
      </c>
      <c r="G77" s="133">
        <f t="shared" si="1"/>
        <v>96</v>
      </c>
      <c r="H77" s="10"/>
    </row>
    <row r="78" spans="1:8" ht="15" customHeight="1" x14ac:dyDescent="0.25">
      <c r="A78" s="14">
        <v>5</v>
      </c>
      <c r="B78" s="79" t="s">
        <v>131</v>
      </c>
      <c r="C78" s="215">
        <v>8</v>
      </c>
      <c r="D78" s="127">
        <v>43</v>
      </c>
      <c r="E78" s="311">
        <v>56.73</v>
      </c>
      <c r="F78" s="216">
        <v>77</v>
      </c>
      <c r="G78" s="133">
        <f t="shared" si="1"/>
        <v>77</v>
      </c>
      <c r="H78" s="10"/>
    </row>
    <row r="79" spans="1:8" ht="15" customHeight="1" x14ac:dyDescent="0.25">
      <c r="A79" s="14">
        <v>6</v>
      </c>
      <c r="B79" s="79" t="s">
        <v>10</v>
      </c>
      <c r="C79" s="215">
        <v>7</v>
      </c>
      <c r="D79" s="127">
        <v>46</v>
      </c>
      <c r="E79" s="311">
        <v>56.73</v>
      </c>
      <c r="F79" s="216">
        <v>72</v>
      </c>
      <c r="G79" s="133">
        <f t="shared" si="1"/>
        <v>72</v>
      </c>
      <c r="H79" s="10"/>
    </row>
    <row r="80" spans="1:8" ht="15" customHeight="1" x14ac:dyDescent="0.25">
      <c r="A80" s="14">
        <v>7</v>
      </c>
      <c r="B80" s="79" t="s">
        <v>3</v>
      </c>
      <c r="C80" s="215">
        <v>6</v>
      </c>
      <c r="D80" s="127">
        <v>37</v>
      </c>
      <c r="E80" s="311">
        <v>56.73</v>
      </c>
      <c r="F80" s="216">
        <v>84</v>
      </c>
      <c r="G80" s="133">
        <f t="shared" si="1"/>
        <v>84</v>
      </c>
      <c r="H80" s="10"/>
    </row>
    <row r="81" spans="1:8" ht="15" customHeight="1" x14ac:dyDescent="0.25">
      <c r="A81" s="14">
        <v>8</v>
      </c>
      <c r="B81" s="79" t="s">
        <v>132</v>
      </c>
      <c r="C81" s="215">
        <v>11</v>
      </c>
      <c r="D81" s="127">
        <v>64.5</v>
      </c>
      <c r="E81" s="311">
        <v>56.73</v>
      </c>
      <c r="F81" s="216">
        <v>24</v>
      </c>
      <c r="G81" s="133">
        <f t="shared" si="1"/>
        <v>24</v>
      </c>
      <c r="H81" s="10"/>
    </row>
    <row r="82" spans="1:8" ht="15" customHeight="1" x14ac:dyDescent="0.25">
      <c r="A82" s="14">
        <v>9</v>
      </c>
      <c r="B82" s="79" t="s">
        <v>9</v>
      </c>
      <c r="C82" s="215">
        <v>2</v>
      </c>
      <c r="D82" s="127">
        <v>56</v>
      </c>
      <c r="E82" s="311">
        <v>56.73</v>
      </c>
      <c r="F82" s="216">
        <v>50</v>
      </c>
      <c r="G82" s="133">
        <f t="shared" si="1"/>
        <v>50</v>
      </c>
      <c r="H82" s="10"/>
    </row>
    <row r="83" spans="1:8" ht="15" customHeight="1" x14ac:dyDescent="0.25">
      <c r="A83" s="14">
        <v>10</v>
      </c>
      <c r="B83" s="79" t="s">
        <v>4</v>
      </c>
      <c r="C83" s="215">
        <v>10</v>
      </c>
      <c r="D83" s="127">
        <v>58.3</v>
      </c>
      <c r="E83" s="311">
        <v>56.73</v>
      </c>
      <c r="F83" s="216">
        <v>43</v>
      </c>
      <c r="G83" s="129">
        <f t="shared" si="1"/>
        <v>43</v>
      </c>
      <c r="H83" s="10"/>
    </row>
    <row r="84" spans="1:8" ht="15" customHeight="1" x14ac:dyDescent="0.25">
      <c r="A84" s="14">
        <v>11</v>
      </c>
      <c r="B84" s="79" t="s">
        <v>133</v>
      </c>
      <c r="C84" s="215">
        <v>10</v>
      </c>
      <c r="D84" s="127">
        <v>66.599999999999994</v>
      </c>
      <c r="E84" s="311">
        <v>56.73</v>
      </c>
      <c r="F84" s="216">
        <v>16</v>
      </c>
      <c r="G84" s="133">
        <f t="shared" si="1"/>
        <v>16</v>
      </c>
      <c r="H84" s="10"/>
    </row>
    <row r="85" spans="1:8" ht="15" customHeight="1" x14ac:dyDescent="0.25">
      <c r="A85" s="14">
        <v>12</v>
      </c>
      <c r="B85" s="79" t="s">
        <v>134</v>
      </c>
      <c r="C85" s="215">
        <v>5</v>
      </c>
      <c r="D85" s="127">
        <v>32.200000000000003</v>
      </c>
      <c r="E85" s="311">
        <v>56.73</v>
      </c>
      <c r="F85" s="216">
        <v>90</v>
      </c>
      <c r="G85" s="133">
        <f t="shared" si="1"/>
        <v>90</v>
      </c>
      <c r="H85" s="10"/>
    </row>
    <row r="86" spans="1:8" ht="15" customHeight="1" x14ac:dyDescent="0.25">
      <c r="A86" s="14">
        <v>13</v>
      </c>
      <c r="B86" s="79" t="s">
        <v>135</v>
      </c>
      <c r="C86" s="215">
        <v>9</v>
      </c>
      <c r="D86" s="127">
        <v>47</v>
      </c>
      <c r="E86" s="311">
        <v>56.73</v>
      </c>
      <c r="F86" s="216">
        <v>69</v>
      </c>
      <c r="G86" s="133">
        <f t="shared" si="1"/>
        <v>69</v>
      </c>
      <c r="H86" s="10"/>
    </row>
    <row r="87" spans="1:8" ht="15" customHeight="1" x14ac:dyDescent="0.25">
      <c r="A87" s="14">
        <v>14</v>
      </c>
      <c r="B87" s="120" t="s">
        <v>7</v>
      </c>
      <c r="C87" s="243">
        <v>4</v>
      </c>
      <c r="D87" s="246">
        <v>45</v>
      </c>
      <c r="E87" s="323">
        <v>56.73</v>
      </c>
      <c r="F87" s="244">
        <v>75</v>
      </c>
      <c r="G87" s="135">
        <f t="shared" si="1"/>
        <v>75</v>
      </c>
      <c r="H87" s="10"/>
    </row>
    <row r="88" spans="1:8" ht="15" customHeight="1" x14ac:dyDescent="0.25">
      <c r="A88" s="163">
        <v>15</v>
      </c>
      <c r="B88" s="79" t="s">
        <v>136</v>
      </c>
      <c r="C88" s="215">
        <v>7</v>
      </c>
      <c r="D88" s="127">
        <v>39.5</v>
      </c>
      <c r="E88" s="311">
        <v>56.73</v>
      </c>
      <c r="F88" s="216">
        <v>82</v>
      </c>
      <c r="G88" s="133">
        <f t="shared" si="1"/>
        <v>82</v>
      </c>
      <c r="H88" s="10"/>
    </row>
    <row r="89" spans="1:8" ht="15" customHeight="1" x14ac:dyDescent="0.25">
      <c r="A89" s="14">
        <v>16</v>
      </c>
      <c r="B89" s="79" t="s">
        <v>137</v>
      </c>
      <c r="C89" s="215">
        <v>8</v>
      </c>
      <c r="D89" s="127">
        <v>38</v>
      </c>
      <c r="E89" s="311">
        <v>56.73</v>
      </c>
      <c r="F89" s="216">
        <v>83</v>
      </c>
      <c r="G89" s="133">
        <f t="shared" si="1"/>
        <v>83</v>
      </c>
      <c r="H89" s="10"/>
    </row>
    <row r="90" spans="1:8" ht="15" customHeight="1" x14ac:dyDescent="0.25">
      <c r="A90" s="14">
        <v>17</v>
      </c>
      <c r="B90" s="79" t="s">
        <v>138</v>
      </c>
      <c r="C90" s="215">
        <v>1</v>
      </c>
      <c r="D90" s="127">
        <v>14</v>
      </c>
      <c r="E90" s="311">
        <v>56.73</v>
      </c>
      <c r="F90" s="216">
        <v>97</v>
      </c>
      <c r="G90" s="133">
        <f t="shared" si="1"/>
        <v>97</v>
      </c>
      <c r="H90" s="10"/>
    </row>
    <row r="91" spans="1:8" ht="15" customHeight="1" x14ac:dyDescent="0.25">
      <c r="A91" s="14">
        <v>18</v>
      </c>
      <c r="B91" s="79" t="s">
        <v>110</v>
      </c>
      <c r="C91" s="215">
        <v>25</v>
      </c>
      <c r="D91" s="127">
        <v>63.8</v>
      </c>
      <c r="E91" s="311">
        <v>56.73</v>
      </c>
      <c r="F91" s="216">
        <v>26</v>
      </c>
      <c r="G91" s="133">
        <f t="shared" si="1"/>
        <v>26</v>
      </c>
      <c r="H91" s="10"/>
    </row>
    <row r="92" spans="1:8" ht="15" customHeight="1" x14ac:dyDescent="0.25">
      <c r="A92" s="14">
        <v>19</v>
      </c>
      <c r="B92" s="79" t="s">
        <v>139</v>
      </c>
      <c r="C92" s="215">
        <v>21</v>
      </c>
      <c r="D92" s="127">
        <v>70.400000000000006</v>
      </c>
      <c r="E92" s="311">
        <v>56.73</v>
      </c>
      <c r="F92" s="216">
        <v>6</v>
      </c>
      <c r="G92" s="133">
        <f t="shared" si="1"/>
        <v>6</v>
      </c>
      <c r="H92" s="10"/>
    </row>
    <row r="93" spans="1:8" ht="15" customHeight="1" x14ac:dyDescent="0.25">
      <c r="A93" s="14">
        <v>20</v>
      </c>
      <c r="B93" s="79" t="s">
        <v>109</v>
      </c>
      <c r="C93" s="215">
        <v>21</v>
      </c>
      <c r="D93" s="127">
        <v>59</v>
      </c>
      <c r="E93" s="311">
        <v>56.73</v>
      </c>
      <c r="F93" s="216">
        <v>38</v>
      </c>
      <c r="G93" s="133">
        <f t="shared" si="1"/>
        <v>38</v>
      </c>
      <c r="H93" s="10"/>
    </row>
    <row r="94" spans="1:8" ht="15" customHeight="1" x14ac:dyDescent="0.25">
      <c r="A94" s="14">
        <v>21</v>
      </c>
      <c r="B94" s="79" t="s">
        <v>2</v>
      </c>
      <c r="C94" s="215">
        <v>7</v>
      </c>
      <c r="D94" s="127">
        <v>50.5</v>
      </c>
      <c r="E94" s="311">
        <v>56.73</v>
      </c>
      <c r="F94" s="216">
        <v>59</v>
      </c>
      <c r="G94" s="129">
        <f t="shared" si="1"/>
        <v>59</v>
      </c>
      <c r="H94" s="10"/>
    </row>
    <row r="95" spans="1:8" ht="15" customHeight="1" x14ac:dyDescent="0.25">
      <c r="A95" s="14">
        <v>22</v>
      </c>
      <c r="B95" s="80" t="s">
        <v>108</v>
      </c>
      <c r="C95" s="241">
        <v>23</v>
      </c>
      <c r="D95" s="245">
        <v>68</v>
      </c>
      <c r="E95" s="322">
        <v>56.73</v>
      </c>
      <c r="F95" s="242">
        <v>12</v>
      </c>
      <c r="G95" s="159">
        <f t="shared" si="1"/>
        <v>12</v>
      </c>
      <c r="H95" s="10"/>
    </row>
    <row r="96" spans="1:8" ht="15" customHeight="1" x14ac:dyDescent="0.25">
      <c r="A96" s="14">
        <v>23</v>
      </c>
      <c r="B96" s="79" t="s">
        <v>107</v>
      </c>
      <c r="C96" s="215">
        <v>40</v>
      </c>
      <c r="D96" s="127">
        <v>59</v>
      </c>
      <c r="E96" s="311">
        <v>56.73</v>
      </c>
      <c r="F96" s="216">
        <v>39</v>
      </c>
      <c r="G96" s="133">
        <f t="shared" si="1"/>
        <v>39</v>
      </c>
      <c r="H96" s="10"/>
    </row>
    <row r="97" spans="1:8" ht="15" customHeight="1" x14ac:dyDescent="0.25">
      <c r="A97" s="14">
        <v>24</v>
      </c>
      <c r="B97" s="79" t="s">
        <v>8</v>
      </c>
      <c r="C97" s="215">
        <v>40</v>
      </c>
      <c r="D97" s="127">
        <v>45</v>
      </c>
      <c r="E97" s="311">
        <v>56.73</v>
      </c>
      <c r="F97" s="216">
        <v>76</v>
      </c>
      <c r="G97" s="133">
        <f t="shared" si="1"/>
        <v>76</v>
      </c>
      <c r="H97" s="10"/>
    </row>
    <row r="98" spans="1:8" ht="15" customHeight="1" x14ac:dyDescent="0.25">
      <c r="A98" s="14">
        <v>25</v>
      </c>
      <c r="B98" s="79" t="s">
        <v>74</v>
      </c>
      <c r="C98" s="215">
        <v>25</v>
      </c>
      <c r="D98" s="127">
        <v>73.3</v>
      </c>
      <c r="E98" s="311">
        <v>56.73</v>
      </c>
      <c r="F98" s="216">
        <v>3</v>
      </c>
      <c r="G98" s="133">
        <f t="shared" si="1"/>
        <v>3</v>
      </c>
      <c r="H98" s="10"/>
    </row>
    <row r="99" spans="1:8" ht="15" customHeight="1" x14ac:dyDescent="0.25">
      <c r="A99" s="14">
        <v>26</v>
      </c>
      <c r="B99" s="79" t="s">
        <v>120</v>
      </c>
      <c r="C99" s="215">
        <v>8</v>
      </c>
      <c r="D99" s="127">
        <v>64</v>
      </c>
      <c r="E99" s="311">
        <v>56.73</v>
      </c>
      <c r="F99" s="216">
        <v>25</v>
      </c>
      <c r="G99" s="133">
        <f t="shared" si="1"/>
        <v>25</v>
      </c>
      <c r="H99" s="10"/>
    </row>
    <row r="100" spans="1:8" ht="15" customHeight="1" x14ac:dyDescent="0.25">
      <c r="A100" s="14">
        <v>27</v>
      </c>
      <c r="B100" s="79" t="s">
        <v>140</v>
      </c>
      <c r="C100" s="215">
        <v>10</v>
      </c>
      <c r="D100" s="127">
        <v>39.700000000000003</v>
      </c>
      <c r="E100" s="311">
        <v>56.73</v>
      </c>
      <c r="F100" s="216">
        <v>81</v>
      </c>
      <c r="G100" s="133">
        <f t="shared" si="1"/>
        <v>81</v>
      </c>
      <c r="H100" s="10"/>
    </row>
    <row r="101" spans="1:8" ht="15" customHeight="1" thickBot="1" x14ac:dyDescent="0.3">
      <c r="A101" s="14">
        <v>28</v>
      </c>
      <c r="B101" s="79" t="s">
        <v>144</v>
      </c>
      <c r="C101" s="215">
        <v>7</v>
      </c>
      <c r="D101" s="127">
        <v>65</v>
      </c>
      <c r="E101" s="311">
        <v>56.73</v>
      </c>
      <c r="F101" s="216">
        <v>22</v>
      </c>
      <c r="G101" s="133">
        <f t="shared" si="1"/>
        <v>22</v>
      </c>
      <c r="H101" s="10"/>
    </row>
    <row r="102" spans="1:8" ht="15" customHeight="1" thickBot="1" x14ac:dyDescent="0.3">
      <c r="A102" s="148"/>
      <c r="B102" s="137" t="s">
        <v>97</v>
      </c>
      <c r="C102" s="138">
        <f>SUM(C103:C110)</f>
        <v>110</v>
      </c>
      <c r="D102" s="146">
        <f>AVERAGE(D103:D110)</f>
        <v>52.541890784653944</v>
      </c>
      <c r="E102" s="188">
        <v>56.73</v>
      </c>
      <c r="F102" s="139"/>
      <c r="G102" s="152"/>
      <c r="H102" s="10"/>
    </row>
    <row r="103" spans="1:8" ht="15" customHeight="1" x14ac:dyDescent="0.25">
      <c r="A103" s="13">
        <v>1</v>
      </c>
      <c r="B103" s="83" t="s">
        <v>63</v>
      </c>
      <c r="C103" s="235">
        <v>15</v>
      </c>
      <c r="D103" s="239">
        <v>68.333333333333329</v>
      </c>
      <c r="E103" s="318">
        <v>56.73</v>
      </c>
      <c r="F103" s="236">
        <v>9</v>
      </c>
      <c r="G103" s="130">
        <f t="shared" si="1"/>
        <v>9</v>
      </c>
      <c r="H103" s="10"/>
    </row>
    <row r="104" spans="1:8" ht="15" customHeight="1" x14ac:dyDescent="0.25">
      <c r="A104" s="14">
        <v>2</v>
      </c>
      <c r="B104" s="79" t="s">
        <v>68</v>
      </c>
      <c r="C104" s="215">
        <v>15</v>
      </c>
      <c r="D104" s="127">
        <v>48.06666666666667</v>
      </c>
      <c r="E104" s="311">
        <v>56.73</v>
      </c>
      <c r="F104" s="216">
        <v>64</v>
      </c>
      <c r="G104" s="131">
        <f t="shared" si="1"/>
        <v>64</v>
      </c>
      <c r="H104" s="10"/>
    </row>
    <row r="105" spans="1:8" ht="15" customHeight="1" x14ac:dyDescent="0.25">
      <c r="A105" s="14">
        <v>3</v>
      </c>
      <c r="B105" s="79" t="s">
        <v>62</v>
      </c>
      <c r="C105" s="215">
        <v>14</v>
      </c>
      <c r="D105" s="127">
        <v>65.785714285714292</v>
      </c>
      <c r="E105" s="311">
        <v>56.73</v>
      </c>
      <c r="F105" s="216">
        <v>18</v>
      </c>
      <c r="G105" s="131">
        <f t="shared" si="1"/>
        <v>18</v>
      </c>
      <c r="H105" s="10"/>
    </row>
    <row r="106" spans="1:8" ht="15" customHeight="1" x14ac:dyDescent="0.25">
      <c r="A106" s="14">
        <v>4</v>
      </c>
      <c r="B106" s="79" t="s">
        <v>41</v>
      </c>
      <c r="C106" s="215">
        <v>6</v>
      </c>
      <c r="D106" s="127">
        <v>49.333333333333336</v>
      </c>
      <c r="E106" s="311">
        <v>56.73</v>
      </c>
      <c r="F106" s="216">
        <v>62</v>
      </c>
      <c r="G106" s="131">
        <f t="shared" si="1"/>
        <v>62</v>
      </c>
      <c r="H106" s="10"/>
    </row>
    <row r="107" spans="1:8" ht="15" customHeight="1" x14ac:dyDescent="0.25">
      <c r="A107" s="14">
        <v>5</v>
      </c>
      <c r="B107" s="79" t="s">
        <v>96</v>
      </c>
      <c r="C107" s="215">
        <v>26</v>
      </c>
      <c r="D107" s="127">
        <v>60.846153846153847</v>
      </c>
      <c r="E107" s="311">
        <v>56.73</v>
      </c>
      <c r="F107" s="216">
        <v>33</v>
      </c>
      <c r="G107" s="131">
        <f t="shared" si="1"/>
        <v>33</v>
      </c>
      <c r="H107" s="10"/>
    </row>
    <row r="108" spans="1:8" ht="15" customHeight="1" x14ac:dyDescent="0.25">
      <c r="A108" s="14">
        <v>6</v>
      </c>
      <c r="B108" s="79" t="s">
        <v>64</v>
      </c>
      <c r="C108" s="215">
        <v>7</v>
      </c>
      <c r="D108" s="127">
        <v>40.285714285714285</v>
      </c>
      <c r="E108" s="311">
        <v>56.73</v>
      </c>
      <c r="F108" s="216">
        <v>80</v>
      </c>
      <c r="G108" s="131">
        <f t="shared" si="1"/>
        <v>80</v>
      </c>
      <c r="H108" s="10"/>
    </row>
    <row r="109" spans="1:8" ht="15" customHeight="1" x14ac:dyDescent="0.25">
      <c r="A109" s="14">
        <v>7</v>
      </c>
      <c r="B109" s="79" t="s">
        <v>118</v>
      </c>
      <c r="C109" s="215">
        <v>19</v>
      </c>
      <c r="D109" s="127">
        <v>36.684210526315788</v>
      </c>
      <c r="E109" s="311">
        <v>56.73</v>
      </c>
      <c r="F109" s="216">
        <v>85</v>
      </c>
      <c r="G109" s="131">
        <f t="shared" si="1"/>
        <v>85</v>
      </c>
      <c r="H109" s="10"/>
    </row>
    <row r="110" spans="1:8" ht="15" customHeight="1" thickBot="1" x14ac:dyDescent="0.3">
      <c r="A110" s="15">
        <v>8</v>
      </c>
      <c r="B110" s="281" t="s">
        <v>126</v>
      </c>
      <c r="C110" s="320">
        <v>8</v>
      </c>
      <c r="D110" s="327">
        <v>51</v>
      </c>
      <c r="E110" s="325">
        <v>56.73</v>
      </c>
      <c r="F110" s="321">
        <v>57</v>
      </c>
      <c r="G110" s="331">
        <f t="shared" si="1"/>
        <v>57</v>
      </c>
      <c r="H110" s="10"/>
    </row>
    <row r="111" spans="1:8" ht="15" customHeight="1" x14ac:dyDescent="0.25">
      <c r="A111" s="121" t="s">
        <v>112</v>
      </c>
      <c r="B111" s="20"/>
      <c r="C111" s="20"/>
      <c r="D111" s="153">
        <f>$D$4</f>
        <v>52.320319021754436</v>
      </c>
      <c r="E111" s="20"/>
      <c r="F111" s="20"/>
      <c r="G111" s="19"/>
    </row>
    <row r="112" spans="1:8" x14ac:dyDescent="0.25">
      <c r="A112" s="122" t="s">
        <v>113</v>
      </c>
      <c r="D112" s="310">
        <v>56.73</v>
      </c>
    </row>
  </sheetData>
  <mergeCells count="4">
    <mergeCell ref="G2:G3"/>
    <mergeCell ref="A2:A3"/>
    <mergeCell ref="B2:B3"/>
    <mergeCell ref="C2:F2"/>
  </mergeCells>
  <conditionalFormatting sqref="D4:D112">
    <cfRule type="cellIs" dxfId="5" priority="2452" operator="equal">
      <formula>$D$111</formula>
    </cfRule>
    <cfRule type="containsBlanks" dxfId="4" priority="2454">
      <formula>LEN(TRIM(D4))=0</formula>
    </cfRule>
    <cfRule type="cellIs" dxfId="3" priority="2455" operator="lessThan">
      <formula>50</formula>
    </cfRule>
    <cfRule type="cellIs" dxfId="2" priority="2456" operator="between">
      <formula>$D$111</formula>
      <formula>50</formula>
    </cfRule>
    <cfRule type="cellIs" dxfId="0" priority="2457" operator="between">
      <formula>74.99</formula>
      <formula>$D$111</formula>
    </cfRule>
    <cfRule type="cellIs" dxfId="1" priority="2458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2"/>
  <sheetViews>
    <sheetView zoomScale="90" zoomScaleNormal="90" workbookViewId="0">
      <selection activeCell="M100" sqref="M100"/>
    </sheetView>
  </sheetViews>
  <sheetFormatPr defaultRowHeight="15" x14ac:dyDescent="0.25"/>
  <cols>
    <col min="1" max="1" width="5.85546875" customWidth="1"/>
    <col min="2" max="2" width="33.7109375" customWidth="1"/>
    <col min="3" max="6" width="7.7109375" customWidth="1"/>
    <col min="7" max="7" width="8.7109375" customWidth="1"/>
    <col min="8" max="8" width="7.7109375" customWidth="1"/>
  </cols>
  <sheetData>
    <row r="1" spans="1:10" ht="399.75" customHeight="1" thickBot="1" x14ac:dyDescent="0.3"/>
    <row r="2" spans="1:10" x14ac:dyDescent="0.25">
      <c r="A2" s="364" t="s">
        <v>40</v>
      </c>
      <c r="B2" s="366" t="s">
        <v>75</v>
      </c>
      <c r="C2" s="368">
        <v>2022</v>
      </c>
      <c r="D2" s="369"/>
      <c r="E2" s="369"/>
      <c r="F2" s="370"/>
      <c r="G2" s="362" t="s">
        <v>86</v>
      </c>
    </row>
    <row r="3" spans="1:10" ht="44.25" customHeight="1" thickBot="1" x14ac:dyDescent="0.3">
      <c r="A3" s="365"/>
      <c r="B3" s="367"/>
      <c r="C3" s="192" t="s">
        <v>91</v>
      </c>
      <c r="D3" s="123" t="s">
        <v>92</v>
      </c>
      <c r="E3" s="178" t="s">
        <v>93</v>
      </c>
      <c r="F3" s="124" t="s">
        <v>85</v>
      </c>
      <c r="G3" s="363"/>
    </row>
    <row r="4" spans="1:10" ht="15" customHeight="1" thickBot="1" x14ac:dyDescent="0.3">
      <c r="A4" s="55"/>
      <c r="B4" s="183" t="s">
        <v>104</v>
      </c>
      <c r="C4" s="184">
        <f>C5+C14+C25+C41+C58+C73+C102</f>
        <v>1122</v>
      </c>
      <c r="D4" s="185">
        <f>AVERAGE(D6:D13,D15:D24,D26:D40,D42:D57,D59:D72,D74:D101,D103:D110)</f>
        <v>52.320319021754436</v>
      </c>
      <c r="E4" s="187">
        <v>56.73</v>
      </c>
      <c r="F4" s="186"/>
      <c r="G4" s="125"/>
      <c r="I4" s="22"/>
      <c r="J4" s="6" t="s">
        <v>78</v>
      </c>
    </row>
    <row r="5" spans="1:10" ht="15" customHeight="1" thickBot="1" x14ac:dyDescent="0.3">
      <c r="A5" s="55"/>
      <c r="B5" s="126" t="s">
        <v>103</v>
      </c>
      <c r="C5" s="179">
        <f>SUM(C6:C13)</f>
        <v>122</v>
      </c>
      <c r="D5" s="190">
        <f>AVERAGE(D6:D13)</f>
        <v>56.684557109557112</v>
      </c>
      <c r="E5" s="182">
        <v>56.73</v>
      </c>
      <c r="F5" s="180"/>
      <c r="G5" s="125"/>
      <c r="I5" s="23"/>
      <c r="J5" s="6" t="s">
        <v>79</v>
      </c>
    </row>
    <row r="6" spans="1:10" ht="15" customHeight="1" x14ac:dyDescent="0.25">
      <c r="A6" s="11">
        <v>1</v>
      </c>
      <c r="B6" s="79" t="s">
        <v>48</v>
      </c>
      <c r="C6" s="215">
        <v>40</v>
      </c>
      <c r="D6" s="127">
        <v>78.25</v>
      </c>
      <c r="E6" s="311">
        <v>56.73</v>
      </c>
      <c r="F6" s="216">
        <v>1</v>
      </c>
      <c r="G6" s="141">
        <f>F6</f>
        <v>1</v>
      </c>
      <c r="H6" s="10"/>
      <c r="I6" s="24"/>
      <c r="J6" s="6" t="s">
        <v>80</v>
      </c>
    </row>
    <row r="7" spans="1:10" ht="15" customHeight="1" x14ac:dyDescent="0.25">
      <c r="A7" s="12">
        <v>2</v>
      </c>
      <c r="B7" s="79" t="s">
        <v>49</v>
      </c>
      <c r="C7" s="215">
        <v>13</v>
      </c>
      <c r="D7" s="127">
        <v>64.84615384615384</v>
      </c>
      <c r="E7" s="311">
        <v>56.73</v>
      </c>
      <c r="F7" s="216">
        <v>23</v>
      </c>
      <c r="G7" s="129">
        <f t="shared" ref="G7:G60" si="0">F7</f>
        <v>23</v>
      </c>
      <c r="H7" s="10"/>
      <c r="I7" s="7"/>
      <c r="J7" s="6" t="s">
        <v>81</v>
      </c>
    </row>
    <row r="8" spans="1:10" ht="15" customHeight="1" x14ac:dyDescent="0.25">
      <c r="A8" s="12">
        <v>3</v>
      </c>
      <c r="B8" s="79" t="s">
        <v>123</v>
      </c>
      <c r="C8" s="215">
        <v>22</v>
      </c>
      <c r="D8" s="127">
        <v>60.863636363636367</v>
      </c>
      <c r="E8" s="311">
        <v>56.73</v>
      </c>
      <c r="F8" s="216">
        <v>32</v>
      </c>
      <c r="G8" s="129">
        <f t="shared" si="0"/>
        <v>32</v>
      </c>
      <c r="H8" s="10"/>
    </row>
    <row r="9" spans="1:10" ht="15" customHeight="1" x14ac:dyDescent="0.25">
      <c r="A9" s="12">
        <v>4</v>
      </c>
      <c r="B9" s="79" t="s">
        <v>125</v>
      </c>
      <c r="C9" s="215">
        <v>3</v>
      </c>
      <c r="D9" s="127">
        <v>58.666666666666664</v>
      </c>
      <c r="E9" s="311">
        <v>56.73</v>
      </c>
      <c r="F9" s="216">
        <v>41</v>
      </c>
      <c r="G9" s="129">
        <f t="shared" si="0"/>
        <v>41</v>
      </c>
      <c r="H9" s="10"/>
    </row>
    <row r="10" spans="1:10" ht="15" customHeight="1" x14ac:dyDescent="0.25">
      <c r="A10" s="12">
        <v>5</v>
      </c>
      <c r="B10" s="79" t="s">
        <v>50</v>
      </c>
      <c r="C10" s="215">
        <v>20</v>
      </c>
      <c r="D10" s="127">
        <v>56.55</v>
      </c>
      <c r="E10" s="311">
        <v>56.73</v>
      </c>
      <c r="F10" s="216">
        <v>47</v>
      </c>
      <c r="G10" s="129">
        <f t="shared" si="0"/>
        <v>47</v>
      </c>
      <c r="H10" s="10"/>
    </row>
    <row r="11" spans="1:10" ht="15" customHeight="1" x14ac:dyDescent="0.25">
      <c r="A11" s="12">
        <v>6</v>
      </c>
      <c r="B11" s="79" t="s">
        <v>124</v>
      </c>
      <c r="C11" s="215">
        <v>4</v>
      </c>
      <c r="D11" s="127">
        <v>52.8</v>
      </c>
      <c r="E11" s="311">
        <v>56.73</v>
      </c>
      <c r="F11" s="216">
        <v>54</v>
      </c>
      <c r="G11" s="129">
        <f t="shared" si="0"/>
        <v>54</v>
      </c>
      <c r="H11" s="10"/>
    </row>
    <row r="12" spans="1:10" ht="15" customHeight="1" x14ac:dyDescent="0.25">
      <c r="A12" s="12">
        <v>7</v>
      </c>
      <c r="B12" s="79" t="s">
        <v>51</v>
      </c>
      <c r="C12" s="215">
        <v>13</v>
      </c>
      <c r="D12" s="127">
        <v>50.928571428571431</v>
      </c>
      <c r="E12" s="311">
        <v>56.73</v>
      </c>
      <c r="F12" s="216">
        <v>58</v>
      </c>
      <c r="G12" s="129">
        <f t="shared" si="0"/>
        <v>58</v>
      </c>
      <c r="H12" s="10"/>
    </row>
    <row r="13" spans="1:10" ht="15" customHeight="1" thickBot="1" x14ac:dyDescent="0.3">
      <c r="A13" s="134">
        <v>8</v>
      </c>
      <c r="B13" s="79" t="s">
        <v>105</v>
      </c>
      <c r="C13" s="215">
        <v>7</v>
      </c>
      <c r="D13" s="127">
        <v>30.571428571428573</v>
      </c>
      <c r="E13" s="311">
        <v>56.73</v>
      </c>
      <c r="F13" s="216">
        <v>92</v>
      </c>
      <c r="G13" s="135">
        <f t="shared" si="0"/>
        <v>92</v>
      </c>
      <c r="H13" s="10"/>
    </row>
    <row r="14" spans="1:10" ht="15" customHeight="1" thickBot="1" x14ac:dyDescent="0.3">
      <c r="A14" s="136"/>
      <c r="B14" s="137" t="s">
        <v>102</v>
      </c>
      <c r="C14" s="138">
        <f>SUM(C15:C24)</f>
        <v>124</v>
      </c>
      <c r="D14" s="146">
        <f>AVERAGE(D15:D24)</f>
        <v>51.410000000000004</v>
      </c>
      <c r="E14" s="188">
        <v>56.73</v>
      </c>
      <c r="F14" s="139"/>
      <c r="G14" s="140"/>
      <c r="H14" s="10"/>
    </row>
    <row r="15" spans="1:10" ht="15" customHeight="1" x14ac:dyDescent="0.25">
      <c r="A15" s="11">
        <v>1</v>
      </c>
      <c r="B15" s="79" t="s">
        <v>34</v>
      </c>
      <c r="C15" s="215">
        <v>9</v>
      </c>
      <c r="D15" s="127">
        <v>73</v>
      </c>
      <c r="E15" s="311">
        <v>56.73</v>
      </c>
      <c r="F15" s="216">
        <v>4</v>
      </c>
      <c r="G15" s="130">
        <f t="shared" si="0"/>
        <v>4</v>
      </c>
      <c r="H15" s="10"/>
    </row>
    <row r="16" spans="1:10" ht="15" customHeight="1" x14ac:dyDescent="0.25">
      <c r="A16" s="12">
        <v>2</v>
      </c>
      <c r="B16" s="79" t="s">
        <v>36</v>
      </c>
      <c r="C16" s="215">
        <v>14</v>
      </c>
      <c r="D16" s="127">
        <v>71.3</v>
      </c>
      <c r="E16" s="311">
        <v>56.73</v>
      </c>
      <c r="F16" s="216">
        <v>5</v>
      </c>
      <c r="G16" s="131">
        <f t="shared" si="0"/>
        <v>5</v>
      </c>
      <c r="H16" s="10"/>
    </row>
    <row r="17" spans="1:8" ht="15" customHeight="1" x14ac:dyDescent="0.25">
      <c r="A17" s="12">
        <v>3</v>
      </c>
      <c r="B17" s="79" t="s">
        <v>35</v>
      </c>
      <c r="C17" s="215">
        <v>48</v>
      </c>
      <c r="D17" s="127">
        <v>66.599999999999994</v>
      </c>
      <c r="E17" s="311">
        <v>56.73</v>
      </c>
      <c r="F17" s="216">
        <v>15</v>
      </c>
      <c r="G17" s="131">
        <f t="shared" si="0"/>
        <v>15</v>
      </c>
      <c r="H17" s="10"/>
    </row>
    <row r="18" spans="1:8" ht="15" customHeight="1" x14ac:dyDescent="0.25">
      <c r="A18" s="12">
        <v>4</v>
      </c>
      <c r="B18" s="115" t="s">
        <v>30</v>
      </c>
      <c r="C18" s="217">
        <v>5</v>
      </c>
      <c r="D18" s="221">
        <v>61.2</v>
      </c>
      <c r="E18" s="312">
        <v>56.73</v>
      </c>
      <c r="F18" s="218">
        <v>31</v>
      </c>
      <c r="G18" s="131">
        <f t="shared" si="0"/>
        <v>31</v>
      </c>
      <c r="H18" s="10"/>
    </row>
    <row r="19" spans="1:8" ht="15" customHeight="1" x14ac:dyDescent="0.25">
      <c r="A19" s="12">
        <v>5</v>
      </c>
      <c r="B19" s="79" t="s">
        <v>69</v>
      </c>
      <c r="C19" s="215">
        <v>2</v>
      </c>
      <c r="D19" s="127">
        <v>48.5</v>
      </c>
      <c r="E19" s="311">
        <v>56.73</v>
      </c>
      <c r="F19" s="216">
        <v>63</v>
      </c>
      <c r="G19" s="131">
        <f t="shared" si="0"/>
        <v>63</v>
      </c>
      <c r="H19" s="10"/>
    </row>
    <row r="20" spans="1:8" ht="15" customHeight="1" x14ac:dyDescent="0.25">
      <c r="A20" s="12">
        <v>6</v>
      </c>
      <c r="B20" s="79" t="s">
        <v>32</v>
      </c>
      <c r="C20" s="215">
        <v>8</v>
      </c>
      <c r="D20" s="127">
        <v>47.8</v>
      </c>
      <c r="E20" s="311">
        <v>56.73</v>
      </c>
      <c r="F20" s="216">
        <v>65</v>
      </c>
      <c r="G20" s="131">
        <f t="shared" si="0"/>
        <v>65</v>
      </c>
      <c r="H20" s="10"/>
    </row>
    <row r="21" spans="1:8" ht="15" customHeight="1" x14ac:dyDescent="0.25">
      <c r="A21" s="12">
        <v>7</v>
      </c>
      <c r="B21" s="79" t="s">
        <v>38</v>
      </c>
      <c r="C21" s="215">
        <v>16</v>
      </c>
      <c r="D21" s="127">
        <v>45.3</v>
      </c>
      <c r="E21" s="311">
        <v>56.73</v>
      </c>
      <c r="F21" s="216">
        <v>73</v>
      </c>
      <c r="G21" s="131">
        <f t="shared" si="0"/>
        <v>73</v>
      </c>
      <c r="H21" s="10"/>
    </row>
    <row r="22" spans="1:8" ht="15" customHeight="1" x14ac:dyDescent="0.25">
      <c r="A22" s="12">
        <v>8</v>
      </c>
      <c r="B22" s="79" t="s">
        <v>141</v>
      </c>
      <c r="C22" s="215">
        <v>10</v>
      </c>
      <c r="D22" s="127">
        <v>41.9</v>
      </c>
      <c r="E22" s="311">
        <v>56.73</v>
      </c>
      <c r="F22" s="216">
        <v>78</v>
      </c>
      <c r="G22" s="131">
        <f t="shared" si="0"/>
        <v>78</v>
      </c>
      <c r="H22" s="10"/>
    </row>
    <row r="23" spans="1:8" ht="15" customHeight="1" x14ac:dyDescent="0.25">
      <c r="A23" s="12">
        <v>9</v>
      </c>
      <c r="B23" s="79" t="s">
        <v>33</v>
      </c>
      <c r="C23" s="215">
        <v>8</v>
      </c>
      <c r="D23" s="127">
        <v>31</v>
      </c>
      <c r="E23" s="311">
        <v>56.73</v>
      </c>
      <c r="F23" s="216">
        <v>91</v>
      </c>
      <c r="G23" s="131">
        <f t="shared" si="0"/>
        <v>91</v>
      </c>
      <c r="H23" s="10"/>
    </row>
    <row r="24" spans="1:8" ht="15" customHeight="1" thickBot="1" x14ac:dyDescent="0.3">
      <c r="A24" s="12">
        <v>10</v>
      </c>
      <c r="B24" s="330" t="s">
        <v>142</v>
      </c>
      <c r="C24" s="219">
        <v>4</v>
      </c>
      <c r="D24" s="222">
        <v>27.5</v>
      </c>
      <c r="E24" s="313">
        <v>56.73</v>
      </c>
      <c r="F24" s="220">
        <v>95</v>
      </c>
      <c r="G24" s="131">
        <f t="shared" si="0"/>
        <v>95</v>
      </c>
      <c r="H24" s="10"/>
    </row>
    <row r="25" spans="1:8" ht="15" customHeight="1" thickBot="1" x14ac:dyDescent="0.3">
      <c r="A25" s="136"/>
      <c r="B25" s="142" t="s">
        <v>101</v>
      </c>
      <c r="C25" s="143">
        <f>SUM(C26:C40)</f>
        <v>131</v>
      </c>
      <c r="D25" s="149">
        <f>AVERAGE(D26:D40)</f>
        <v>52.166666666666657</v>
      </c>
      <c r="E25" s="189">
        <v>56.73</v>
      </c>
      <c r="F25" s="144"/>
      <c r="G25" s="145"/>
      <c r="H25" s="10"/>
    </row>
    <row r="26" spans="1:8" ht="15" customHeight="1" x14ac:dyDescent="0.25">
      <c r="A26" s="13">
        <v>1</v>
      </c>
      <c r="B26" s="79" t="s">
        <v>52</v>
      </c>
      <c r="C26" s="215">
        <v>23</v>
      </c>
      <c r="D26" s="127">
        <v>67.2</v>
      </c>
      <c r="E26" s="311">
        <v>56.73</v>
      </c>
      <c r="F26" s="216">
        <v>14</v>
      </c>
      <c r="G26" s="128">
        <f t="shared" si="0"/>
        <v>14</v>
      </c>
      <c r="H26" s="10"/>
    </row>
    <row r="27" spans="1:8" ht="15" customHeight="1" x14ac:dyDescent="0.25">
      <c r="A27" s="14">
        <v>2</v>
      </c>
      <c r="B27" s="79" t="s">
        <v>47</v>
      </c>
      <c r="C27" s="215">
        <v>9</v>
      </c>
      <c r="D27" s="127">
        <v>65.3</v>
      </c>
      <c r="E27" s="311">
        <v>56.73</v>
      </c>
      <c r="F27" s="216">
        <v>20</v>
      </c>
      <c r="G27" s="129">
        <f t="shared" si="0"/>
        <v>20</v>
      </c>
      <c r="H27" s="10"/>
    </row>
    <row r="28" spans="1:8" ht="15" customHeight="1" x14ac:dyDescent="0.25">
      <c r="A28" s="14">
        <v>3</v>
      </c>
      <c r="B28" s="79" t="s">
        <v>106</v>
      </c>
      <c r="C28" s="215">
        <v>13</v>
      </c>
      <c r="D28" s="127">
        <v>60</v>
      </c>
      <c r="E28" s="311">
        <v>56.73</v>
      </c>
      <c r="F28" s="216">
        <v>34</v>
      </c>
      <c r="G28" s="129">
        <f t="shared" si="0"/>
        <v>34</v>
      </c>
      <c r="H28" s="10"/>
    </row>
    <row r="29" spans="1:8" ht="15" customHeight="1" x14ac:dyDescent="0.25">
      <c r="A29" s="14">
        <v>4</v>
      </c>
      <c r="B29" s="79" t="s">
        <v>29</v>
      </c>
      <c r="C29" s="215">
        <v>15</v>
      </c>
      <c r="D29" s="127">
        <v>57.2</v>
      </c>
      <c r="E29" s="311">
        <v>56.73</v>
      </c>
      <c r="F29" s="216">
        <v>44</v>
      </c>
      <c r="G29" s="129">
        <f t="shared" si="0"/>
        <v>44</v>
      </c>
      <c r="H29" s="10"/>
    </row>
    <row r="30" spans="1:8" ht="15" customHeight="1" x14ac:dyDescent="0.25">
      <c r="A30" s="14">
        <v>5</v>
      </c>
      <c r="B30" s="79" t="s">
        <v>24</v>
      </c>
      <c r="C30" s="215">
        <v>7</v>
      </c>
      <c r="D30" s="127">
        <v>56.7</v>
      </c>
      <c r="E30" s="311">
        <v>56.73</v>
      </c>
      <c r="F30" s="216">
        <v>45</v>
      </c>
      <c r="G30" s="129">
        <f t="shared" si="0"/>
        <v>45</v>
      </c>
      <c r="H30" s="10"/>
    </row>
    <row r="31" spans="1:8" ht="15" customHeight="1" x14ac:dyDescent="0.25">
      <c r="A31" s="14">
        <v>6</v>
      </c>
      <c r="B31" s="79" t="s">
        <v>43</v>
      </c>
      <c r="C31" s="215">
        <v>2</v>
      </c>
      <c r="D31" s="127">
        <v>56.5</v>
      </c>
      <c r="E31" s="311">
        <v>56.73</v>
      </c>
      <c r="F31" s="216">
        <v>48</v>
      </c>
      <c r="G31" s="129">
        <f t="shared" si="0"/>
        <v>48</v>
      </c>
      <c r="H31" s="10"/>
    </row>
    <row r="32" spans="1:8" ht="15" customHeight="1" x14ac:dyDescent="0.25">
      <c r="A32" s="14">
        <v>7</v>
      </c>
      <c r="B32" s="79" t="s">
        <v>21</v>
      </c>
      <c r="C32" s="215">
        <v>10</v>
      </c>
      <c r="D32" s="127">
        <v>56.5</v>
      </c>
      <c r="E32" s="311">
        <v>56.73</v>
      </c>
      <c r="F32" s="216">
        <v>49</v>
      </c>
      <c r="G32" s="129">
        <f t="shared" si="0"/>
        <v>49</v>
      </c>
      <c r="H32" s="10"/>
    </row>
    <row r="33" spans="1:8" ht="15" customHeight="1" x14ac:dyDescent="0.25">
      <c r="A33" s="14">
        <v>8</v>
      </c>
      <c r="B33" s="79" t="s">
        <v>46</v>
      </c>
      <c r="C33" s="215">
        <v>10</v>
      </c>
      <c r="D33" s="127">
        <v>54.2</v>
      </c>
      <c r="E33" s="311">
        <v>56.73</v>
      </c>
      <c r="F33" s="216">
        <v>53</v>
      </c>
      <c r="G33" s="129">
        <f t="shared" si="0"/>
        <v>53</v>
      </c>
      <c r="H33" s="10"/>
    </row>
    <row r="34" spans="1:8" ht="15" customHeight="1" x14ac:dyDescent="0.25">
      <c r="A34" s="14">
        <v>9</v>
      </c>
      <c r="B34" s="79" t="s">
        <v>23</v>
      </c>
      <c r="C34" s="215">
        <v>4</v>
      </c>
      <c r="D34" s="127">
        <v>52</v>
      </c>
      <c r="E34" s="311">
        <v>56.73</v>
      </c>
      <c r="F34" s="216">
        <v>55</v>
      </c>
      <c r="G34" s="129">
        <f t="shared" si="0"/>
        <v>55</v>
      </c>
      <c r="H34" s="10"/>
    </row>
    <row r="35" spans="1:8" ht="15" customHeight="1" x14ac:dyDescent="0.25">
      <c r="A35" s="14">
        <v>10</v>
      </c>
      <c r="B35" s="79" t="s">
        <v>28</v>
      </c>
      <c r="C35" s="215">
        <v>9</v>
      </c>
      <c r="D35" s="127">
        <v>47.8</v>
      </c>
      <c r="E35" s="311">
        <v>56.73</v>
      </c>
      <c r="F35" s="216">
        <v>66</v>
      </c>
      <c r="G35" s="129">
        <f t="shared" si="0"/>
        <v>66</v>
      </c>
      <c r="H35" s="10"/>
    </row>
    <row r="36" spans="1:8" ht="15" customHeight="1" x14ac:dyDescent="0.25">
      <c r="A36" s="14">
        <v>11</v>
      </c>
      <c r="B36" s="79" t="s">
        <v>27</v>
      </c>
      <c r="C36" s="215">
        <v>9</v>
      </c>
      <c r="D36" s="127">
        <v>47.3</v>
      </c>
      <c r="E36" s="311">
        <v>56.73</v>
      </c>
      <c r="F36" s="216">
        <v>67</v>
      </c>
      <c r="G36" s="129">
        <f t="shared" si="0"/>
        <v>67</v>
      </c>
      <c r="H36" s="10"/>
    </row>
    <row r="37" spans="1:8" ht="15" customHeight="1" x14ac:dyDescent="0.25">
      <c r="A37" s="14">
        <v>12</v>
      </c>
      <c r="B37" s="79" t="s">
        <v>26</v>
      </c>
      <c r="C37" s="215">
        <v>3</v>
      </c>
      <c r="D37" s="127">
        <v>46.7</v>
      </c>
      <c r="E37" s="311">
        <v>56.73</v>
      </c>
      <c r="F37" s="216">
        <v>70</v>
      </c>
      <c r="G37" s="129">
        <f t="shared" si="0"/>
        <v>70</v>
      </c>
      <c r="H37" s="10"/>
    </row>
    <row r="38" spans="1:8" ht="15" customHeight="1" x14ac:dyDescent="0.25">
      <c r="A38" s="14">
        <v>13</v>
      </c>
      <c r="B38" s="79" t="s">
        <v>25</v>
      </c>
      <c r="C38" s="215">
        <v>6</v>
      </c>
      <c r="D38" s="127">
        <v>46.2</v>
      </c>
      <c r="E38" s="311">
        <v>56.73</v>
      </c>
      <c r="F38" s="216">
        <v>71</v>
      </c>
      <c r="G38" s="129">
        <f t="shared" si="0"/>
        <v>71</v>
      </c>
      <c r="H38" s="10"/>
    </row>
    <row r="39" spans="1:8" ht="15" customHeight="1" x14ac:dyDescent="0.25">
      <c r="A39" s="14">
        <v>14</v>
      </c>
      <c r="B39" s="79" t="s">
        <v>44</v>
      </c>
      <c r="C39" s="215">
        <v>4</v>
      </c>
      <c r="D39" s="127">
        <v>35.5</v>
      </c>
      <c r="E39" s="311">
        <v>56.73</v>
      </c>
      <c r="F39" s="216">
        <v>87</v>
      </c>
      <c r="G39" s="129">
        <f t="shared" si="0"/>
        <v>87</v>
      </c>
      <c r="H39" s="10"/>
    </row>
    <row r="40" spans="1:8" ht="15" customHeight="1" thickBot="1" x14ac:dyDescent="0.3">
      <c r="A40" s="14">
        <v>15</v>
      </c>
      <c r="B40" s="76" t="s">
        <v>45</v>
      </c>
      <c r="C40" s="223">
        <v>7</v>
      </c>
      <c r="D40" s="181">
        <v>33.4</v>
      </c>
      <c r="E40" s="314">
        <v>56.73</v>
      </c>
      <c r="F40" s="224">
        <v>89</v>
      </c>
      <c r="G40" s="129">
        <f t="shared" si="0"/>
        <v>89</v>
      </c>
      <c r="H40" s="10"/>
    </row>
    <row r="41" spans="1:8" ht="15" customHeight="1" thickBot="1" x14ac:dyDescent="0.3">
      <c r="A41" s="148"/>
      <c r="B41" s="137" t="s">
        <v>100</v>
      </c>
      <c r="C41" s="138">
        <f>SUM(C42:C57)</f>
        <v>165</v>
      </c>
      <c r="D41" s="146">
        <f>AVERAGE(D42:D57)</f>
        <v>54.26874999999999</v>
      </c>
      <c r="E41" s="188">
        <v>56.73</v>
      </c>
      <c r="F41" s="139"/>
      <c r="G41" s="140"/>
      <c r="H41" s="10"/>
    </row>
    <row r="42" spans="1:8" ht="15" customHeight="1" x14ac:dyDescent="0.25">
      <c r="A42" s="16">
        <v>1</v>
      </c>
      <c r="B42" s="79" t="s">
        <v>17</v>
      </c>
      <c r="C42" s="215">
        <v>8</v>
      </c>
      <c r="D42" s="127">
        <v>73.599999999999994</v>
      </c>
      <c r="E42" s="311">
        <v>56.73</v>
      </c>
      <c r="F42" s="216">
        <v>2</v>
      </c>
      <c r="G42" s="130">
        <f t="shared" si="0"/>
        <v>2</v>
      </c>
      <c r="H42" s="10"/>
    </row>
    <row r="43" spans="1:8" ht="15" customHeight="1" x14ac:dyDescent="0.25">
      <c r="A43" s="17">
        <v>2</v>
      </c>
      <c r="B43" s="79" t="s">
        <v>56</v>
      </c>
      <c r="C43" s="215">
        <v>20</v>
      </c>
      <c r="D43" s="127">
        <v>68.2</v>
      </c>
      <c r="E43" s="311">
        <v>56.73</v>
      </c>
      <c r="F43" s="216">
        <v>10</v>
      </c>
      <c r="G43" s="131">
        <f t="shared" si="0"/>
        <v>10</v>
      </c>
      <c r="H43" s="10"/>
    </row>
    <row r="44" spans="1:8" ht="15" customHeight="1" x14ac:dyDescent="0.25">
      <c r="A44" s="17">
        <v>3</v>
      </c>
      <c r="B44" s="79" t="s">
        <v>122</v>
      </c>
      <c r="C44" s="215">
        <v>4</v>
      </c>
      <c r="D44" s="127">
        <v>68</v>
      </c>
      <c r="E44" s="311">
        <v>56.73</v>
      </c>
      <c r="F44" s="216">
        <v>11</v>
      </c>
      <c r="G44" s="131">
        <f t="shared" si="0"/>
        <v>11</v>
      </c>
      <c r="H44" s="10"/>
    </row>
    <row r="45" spans="1:8" ht="15" customHeight="1" x14ac:dyDescent="0.25">
      <c r="A45" s="17">
        <v>4</v>
      </c>
      <c r="B45" s="79" t="s">
        <v>55</v>
      </c>
      <c r="C45" s="215">
        <v>31</v>
      </c>
      <c r="D45" s="127">
        <v>65.8</v>
      </c>
      <c r="E45" s="311">
        <v>56.73</v>
      </c>
      <c r="F45" s="216">
        <v>17</v>
      </c>
      <c r="G45" s="131">
        <f t="shared" si="0"/>
        <v>17</v>
      </c>
      <c r="H45" s="10"/>
    </row>
    <row r="46" spans="1:8" ht="15" customHeight="1" x14ac:dyDescent="0.25">
      <c r="A46" s="17">
        <v>5</v>
      </c>
      <c r="B46" s="79" t="s">
        <v>16</v>
      </c>
      <c r="C46" s="215">
        <v>4</v>
      </c>
      <c r="D46" s="127">
        <v>65.7</v>
      </c>
      <c r="E46" s="311">
        <v>56.73</v>
      </c>
      <c r="F46" s="216">
        <v>19</v>
      </c>
      <c r="G46" s="131">
        <f t="shared" si="0"/>
        <v>19</v>
      </c>
      <c r="H46" s="10"/>
    </row>
    <row r="47" spans="1:8" ht="15" customHeight="1" x14ac:dyDescent="0.25">
      <c r="A47" s="17">
        <v>6</v>
      </c>
      <c r="B47" s="114" t="s">
        <v>19</v>
      </c>
      <c r="C47" s="225">
        <v>8</v>
      </c>
      <c r="D47" s="229">
        <v>63.5</v>
      </c>
      <c r="E47" s="315">
        <v>56.73</v>
      </c>
      <c r="F47" s="226">
        <v>27</v>
      </c>
      <c r="G47" s="131">
        <f t="shared" si="0"/>
        <v>27</v>
      </c>
      <c r="H47" s="10"/>
    </row>
    <row r="48" spans="1:8" ht="15" customHeight="1" x14ac:dyDescent="0.25">
      <c r="A48" s="17">
        <v>7</v>
      </c>
      <c r="B48" s="79" t="s">
        <v>127</v>
      </c>
      <c r="C48" s="215">
        <v>6</v>
      </c>
      <c r="D48" s="127">
        <v>61.5</v>
      </c>
      <c r="E48" s="311">
        <v>56.73</v>
      </c>
      <c r="F48" s="216">
        <v>30</v>
      </c>
      <c r="G48" s="131">
        <f t="shared" si="0"/>
        <v>30</v>
      </c>
      <c r="H48" s="10"/>
    </row>
    <row r="49" spans="1:8" ht="15" customHeight="1" x14ac:dyDescent="0.25">
      <c r="A49" s="17">
        <v>8</v>
      </c>
      <c r="B49" s="79" t="s">
        <v>42</v>
      </c>
      <c r="C49" s="215">
        <v>3</v>
      </c>
      <c r="D49" s="127">
        <v>59</v>
      </c>
      <c r="E49" s="311">
        <v>56.73</v>
      </c>
      <c r="F49" s="216">
        <v>36</v>
      </c>
      <c r="G49" s="131">
        <f t="shared" si="0"/>
        <v>36</v>
      </c>
      <c r="H49" s="10"/>
    </row>
    <row r="50" spans="1:8" ht="15" customHeight="1" x14ac:dyDescent="0.25">
      <c r="A50" s="17">
        <v>9</v>
      </c>
      <c r="B50" s="79" t="s">
        <v>18</v>
      </c>
      <c r="C50" s="215">
        <v>13</v>
      </c>
      <c r="D50" s="127">
        <v>58.5</v>
      </c>
      <c r="E50" s="311">
        <v>56.73</v>
      </c>
      <c r="F50" s="216">
        <v>42</v>
      </c>
      <c r="G50" s="131">
        <f t="shared" si="0"/>
        <v>42</v>
      </c>
      <c r="H50" s="10"/>
    </row>
    <row r="51" spans="1:8" ht="15" customHeight="1" x14ac:dyDescent="0.25">
      <c r="A51" s="17">
        <v>10</v>
      </c>
      <c r="B51" s="79" t="s">
        <v>70</v>
      </c>
      <c r="C51" s="215">
        <v>23</v>
      </c>
      <c r="D51" s="127">
        <v>56.7</v>
      </c>
      <c r="E51" s="311">
        <v>56.73</v>
      </c>
      <c r="F51" s="216">
        <v>46</v>
      </c>
      <c r="G51" s="131">
        <f t="shared" si="0"/>
        <v>46</v>
      </c>
      <c r="H51" s="10"/>
    </row>
    <row r="52" spans="1:8" ht="15" customHeight="1" x14ac:dyDescent="0.25">
      <c r="A52" s="17">
        <v>11</v>
      </c>
      <c r="B52" s="79" t="s">
        <v>128</v>
      </c>
      <c r="C52" s="215">
        <v>12</v>
      </c>
      <c r="D52" s="127">
        <v>52</v>
      </c>
      <c r="E52" s="311">
        <v>56.73</v>
      </c>
      <c r="F52" s="216">
        <v>56</v>
      </c>
      <c r="G52" s="131">
        <f t="shared" si="0"/>
        <v>56</v>
      </c>
      <c r="H52" s="10"/>
    </row>
    <row r="53" spans="1:8" ht="15" customHeight="1" x14ac:dyDescent="0.25">
      <c r="A53" s="17">
        <v>12</v>
      </c>
      <c r="B53" s="79" t="s">
        <v>14</v>
      </c>
      <c r="C53" s="215">
        <v>9</v>
      </c>
      <c r="D53" s="127">
        <v>49.8</v>
      </c>
      <c r="E53" s="311">
        <v>56.73</v>
      </c>
      <c r="F53" s="216">
        <v>60</v>
      </c>
      <c r="G53" s="131">
        <f t="shared" si="0"/>
        <v>60</v>
      </c>
      <c r="H53" s="10"/>
    </row>
    <row r="54" spans="1:8" ht="15" customHeight="1" x14ac:dyDescent="0.25">
      <c r="A54" s="17">
        <v>13</v>
      </c>
      <c r="B54" s="113" t="s">
        <v>94</v>
      </c>
      <c r="C54" s="227">
        <v>9</v>
      </c>
      <c r="D54" s="230">
        <v>49.4</v>
      </c>
      <c r="E54" s="316">
        <v>56.73</v>
      </c>
      <c r="F54" s="228">
        <v>61</v>
      </c>
      <c r="G54" s="131">
        <f t="shared" si="0"/>
        <v>61</v>
      </c>
      <c r="H54" s="10"/>
    </row>
    <row r="55" spans="1:8" ht="15" customHeight="1" x14ac:dyDescent="0.25">
      <c r="A55" s="17">
        <v>14</v>
      </c>
      <c r="B55" s="79" t="s">
        <v>20</v>
      </c>
      <c r="C55" s="215">
        <v>6</v>
      </c>
      <c r="D55" s="127">
        <v>47.3</v>
      </c>
      <c r="E55" s="311">
        <v>56.73</v>
      </c>
      <c r="F55" s="216">
        <v>68</v>
      </c>
      <c r="G55" s="131">
        <f t="shared" si="0"/>
        <v>68</v>
      </c>
      <c r="H55" s="10"/>
    </row>
    <row r="56" spans="1:8" ht="15" customHeight="1" x14ac:dyDescent="0.25">
      <c r="A56" s="17">
        <v>15</v>
      </c>
      <c r="B56" s="79" t="s">
        <v>54</v>
      </c>
      <c r="C56" s="215">
        <v>8</v>
      </c>
      <c r="D56" s="127">
        <v>29.3</v>
      </c>
      <c r="E56" s="311">
        <v>56.73</v>
      </c>
      <c r="F56" s="216">
        <v>93</v>
      </c>
      <c r="G56" s="131">
        <f t="shared" si="0"/>
        <v>93</v>
      </c>
      <c r="H56" s="10"/>
    </row>
    <row r="57" spans="1:8" ht="15" customHeight="1" thickBot="1" x14ac:dyDescent="0.3">
      <c r="A57" s="17">
        <v>16</v>
      </c>
      <c r="B57" s="79" t="s">
        <v>53</v>
      </c>
      <c r="C57" s="215">
        <v>1</v>
      </c>
      <c r="D57" s="127">
        <v>0</v>
      </c>
      <c r="E57" s="311">
        <v>56.73</v>
      </c>
      <c r="F57" s="216">
        <v>99</v>
      </c>
      <c r="G57" s="131">
        <f t="shared" si="0"/>
        <v>99</v>
      </c>
      <c r="H57" s="10"/>
    </row>
    <row r="58" spans="1:8" ht="15" customHeight="1" thickBot="1" x14ac:dyDescent="0.3">
      <c r="A58" s="51"/>
      <c r="B58" s="137" t="s">
        <v>99</v>
      </c>
      <c r="C58" s="138">
        <f>SUM(C59:C72)</f>
        <v>123</v>
      </c>
      <c r="D58" s="146">
        <f>AVERAGE(D59:D72)</f>
        <v>51.350000000000009</v>
      </c>
      <c r="E58" s="188">
        <v>56.73</v>
      </c>
      <c r="F58" s="139"/>
      <c r="G58" s="150"/>
      <c r="H58" s="10"/>
    </row>
    <row r="59" spans="1:8" ht="15" customHeight="1" x14ac:dyDescent="0.25">
      <c r="A59" s="16">
        <v>1</v>
      </c>
      <c r="B59" s="79" t="s">
        <v>58</v>
      </c>
      <c r="C59" s="215">
        <v>10</v>
      </c>
      <c r="D59" s="127">
        <v>69</v>
      </c>
      <c r="E59" s="311">
        <v>56.73</v>
      </c>
      <c r="F59" s="216">
        <v>7</v>
      </c>
      <c r="G59" s="130">
        <f t="shared" si="0"/>
        <v>7</v>
      </c>
      <c r="H59" s="10"/>
    </row>
    <row r="60" spans="1:8" ht="15" customHeight="1" x14ac:dyDescent="0.25">
      <c r="A60" s="17">
        <v>2</v>
      </c>
      <c r="B60" s="79" t="s">
        <v>73</v>
      </c>
      <c r="C60" s="215">
        <v>11</v>
      </c>
      <c r="D60" s="127">
        <v>69</v>
      </c>
      <c r="E60" s="311">
        <v>56.73</v>
      </c>
      <c r="F60" s="216">
        <v>8</v>
      </c>
      <c r="G60" s="131">
        <f t="shared" si="0"/>
        <v>8</v>
      </c>
      <c r="H60" s="10"/>
    </row>
    <row r="61" spans="1:8" ht="15" customHeight="1" x14ac:dyDescent="0.25">
      <c r="A61" s="17">
        <v>3</v>
      </c>
      <c r="B61" s="79" t="s">
        <v>143</v>
      </c>
      <c r="C61" s="215">
        <v>3</v>
      </c>
      <c r="D61" s="127">
        <v>67.3</v>
      </c>
      <c r="E61" s="311">
        <v>56.73</v>
      </c>
      <c r="F61" s="216">
        <v>13</v>
      </c>
      <c r="G61" s="131">
        <f t="shared" ref="G61:G110" si="1">F61</f>
        <v>13</v>
      </c>
      <c r="H61" s="10"/>
    </row>
    <row r="62" spans="1:8" ht="15" customHeight="1" x14ac:dyDescent="0.25">
      <c r="A62" s="17">
        <v>4</v>
      </c>
      <c r="B62" s="79" t="s">
        <v>61</v>
      </c>
      <c r="C62" s="215">
        <v>4</v>
      </c>
      <c r="D62" s="127">
        <v>63</v>
      </c>
      <c r="E62" s="311">
        <v>56.73</v>
      </c>
      <c r="F62" s="216">
        <v>28</v>
      </c>
      <c r="G62" s="131">
        <f t="shared" si="1"/>
        <v>28</v>
      </c>
      <c r="H62" s="10"/>
    </row>
    <row r="63" spans="1:8" ht="15" customHeight="1" x14ac:dyDescent="0.25">
      <c r="A63" s="17">
        <v>5</v>
      </c>
      <c r="B63" s="79" t="s">
        <v>72</v>
      </c>
      <c r="C63" s="215">
        <v>9</v>
      </c>
      <c r="D63" s="127">
        <v>63</v>
      </c>
      <c r="E63" s="311">
        <v>56.73</v>
      </c>
      <c r="F63" s="216">
        <v>29</v>
      </c>
      <c r="G63" s="131">
        <f t="shared" si="1"/>
        <v>29</v>
      </c>
      <c r="H63" s="10"/>
    </row>
    <row r="64" spans="1:8" ht="15" customHeight="1" x14ac:dyDescent="0.25">
      <c r="A64" s="17">
        <v>6</v>
      </c>
      <c r="B64" s="79" t="s">
        <v>76</v>
      </c>
      <c r="C64" s="215">
        <v>13</v>
      </c>
      <c r="D64" s="127">
        <v>60</v>
      </c>
      <c r="E64" s="311">
        <v>56.73</v>
      </c>
      <c r="F64" s="216">
        <v>35</v>
      </c>
      <c r="G64" s="131">
        <f t="shared" si="1"/>
        <v>35</v>
      </c>
      <c r="H64" s="10"/>
    </row>
    <row r="65" spans="1:8" ht="15" customHeight="1" x14ac:dyDescent="0.25">
      <c r="A65" s="17">
        <v>7</v>
      </c>
      <c r="B65" s="79" t="s">
        <v>71</v>
      </c>
      <c r="C65" s="215">
        <v>4</v>
      </c>
      <c r="D65" s="127">
        <v>59</v>
      </c>
      <c r="E65" s="311">
        <v>56.73</v>
      </c>
      <c r="F65" s="216">
        <v>37</v>
      </c>
      <c r="G65" s="151">
        <f t="shared" si="1"/>
        <v>37</v>
      </c>
      <c r="H65" s="10"/>
    </row>
    <row r="66" spans="1:8" ht="15" customHeight="1" x14ac:dyDescent="0.25">
      <c r="A66" s="17">
        <v>8</v>
      </c>
      <c r="B66" s="79" t="s">
        <v>13</v>
      </c>
      <c r="C66" s="215">
        <v>19</v>
      </c>
      <c r="D66" s="127">
        <v>58.8</v>
      </c>
      <c r="E66" s="311">
        <v>56.73</v>
      </c>
      <c r="F66" s="216">
        <v>40</v>
      </c>
      <c r="G66" s="131">
        <f t="shared" si="1"/>
        <v>40</v>
      </c>
      <c r="H66" s="10"/>
    </row>
    <row r="67" spans="1:8" ht="15" customHeight="1" x14ac:dyDescent="0.25">
      <c r="A67" s="17">
        <v>9</v>
      </c>
      <c r="B67" s="79" t="s">
        <v>59</v>
      </c>
      <c r="C67" s="215">
        <v>6</v>
      </c>
      <c r="D67" s="127">
        <v>55</v>
      </c>
      <c r="E67" s="311">
        <v>56.73</v>
      </c>
      <c r="F67" s="216">
        <v>51</v>
      </c>
      <c r="G67" s="131">
        <f t="shared" si="1"/>
        <v>51</v>
      </c>
      <c r="H67" s="10"/>
    </row>
    <row r="68" spans="1:8" ht="15" customHeight="1" x14ac:dyDescent="0.25">
      <c r="A68" s="17">
        <v>10</v>
      </c>
      <c r="B68" s="79" t="s">
        <v>57</v>
      </c>
      <c r="C68" s="215">
        <v>4</v>
      </c>
      <c r="D68" s="127">
        <v>45</v>
      </c>
      <c r="E68" s="311">
        <v>56.73</v>
      </c>
      <c r="F68" s="216">
        <v>74</v>
      </c>
      <c r="G68" s="131">
        <f t="shared" si="1"/>
        <v>74</v>
      </c>
      <c r="H68" s="10"/>
    </row>
    <row r="69" spans="1:8" ht="15" customHeight="1" x14ac:dyDescent="0.25">
      <c r="A69" s="17">
        <v>11</v>
      </c>
      <c r="B69" s="79" t="s">
        <v>121</v>
      </c>
      <c r="C69" s="215">
        <v>9</v>
      </c>
      <c r="D69" s="127">
        <v>36.6</v>
      </c>
      <c r="E69" s="311">
        <v>56.73</v>
      </c>
      <c r="F69" s="216">
        <v>86</v>
      </c>
      <c r="G69" s="131">
        <f t="shared" si="1"/>
        <v>86</v>
      </c>
      <c r="H69" s="10"/>
    </row>
    <row r="70" spans="1:8" ht="15" customHeight="1" x14ac:dyDescent="0.25">
      <c r="A70" s="17">
        <v>12</v>
      </c>
      <c r="B70" s="79" t="s">
        <v>60</v>
      </c>
      <c r="C70" s="215">
        <v>15</v>
      </c>
      <c r="D70" s="127">
        <v>34.6</v>
      </c>
      <c r="E70" s="311">
        <v>56.73</v>
      </c>
      <c r="F70" s="216">
        <v>88</v>
      </c>
      <c r="G70" s="131">
        <f t="shared" si="1"/>
        <v>88</v>
      </c>
      <c r="H70" s="10"/>
    </row>
    <row r="71" spans="1:8" ht="15" customHeight="1" x14ac:dyDescent="0.25">
      <c r="A71" s="17">
        <v>13</v>
      </c>
      <c r="B71" s="79" t="s">
        <v>11</v>
      </c>
      <c r="C71" s="215">
        <v>11</v>
      </c>
      <c r="D71" s="127">
        <v>28.6</v>
      </c>
      <c r="E71" s="311">
        <v>56.73</v>
      </c>
      <c r="F71" s="216">
        <v>94</v>
      </c>
      <c r="G71" s="131">
        <f t="shared" si="1"/>
        <v>94</v>
      </c>
      <c r="H71" s="10"/>
    </row>
    <row r="72" spans="1:8" ht="15" customHeight="1" thickBot="1" x14ac:dyDescent="0.3">
      <c r="A72" s="17">
        <v>14</v>
      </c>
      <c r="B72" s="79" t="s">
        <v>119</v>
      </c>
      <c r="C72" s="215">
        <v>5</v>
      </c>
      <c r="D72" s="127">
        <v>10</v>
      </c>
      <c r="E72" s="311">
        <v>56.73</v>
      </c>
      <c r="F72" s="216">
        <v>98</v>
      </c>
      <c r="G72" s="131">
        <f t="shared" si="1"/>
        <v>98</v>
      </c>
      <c r="H72" s="10"/>
    </row>
    <row r="73" spans="1:8" ht="15" customHeight="1" thickBot="1" x14ac:dyDescent="0.3">
      <c r="A73" s="51"/>
      <c r="B73" s="142" t="s">
        <v>98</v>
      </c>
      <c r="C73" s="143">
        <f>SUM(C74:C101)</f>
        <v>347</v>
      </c>
      <c r="D73" s="149">
        <f>AVERAGE(D74:D101)</f>
        <v>50.789285714285711</v>
      </c>
      <c r="E73" s="189">
        <v>56.73</v>
      </c>
      <c r="F73" s="144"/>
      <c r="G73" s="145"/>
      <c r="H73" s="10"/>
    </row>
    <row r="74" spans="1:8" ht="15" customHeight="1" x14ac:dyDescent="0.25">
      <c r="A74" s="13">
        <v>1</v>
      </c>
      <c r="B74" s="115" t="s">
        <v>74</v>
      </c>
      <c r="C74" s="217">
        <v>25</v>
      </c>
      <c r="D74" s="221">
        <v>73.3</v>
      </c>
      <c r="E74" s="312">
        <v>56.73</v>
      </c>
      <c r="F74" s="218">
        <v>3</v>
      </c>
      <c r="G74" s="132">
        <f t="shared" si="1"/>
        <v>3</v>
      </c>
      <c r="H74" s="10"/>
    </row>
    <row r="75" spans="1:8" ht="15" customHeight="1" x14ac:dyDescent="0.25">
      <c r="A75" s="14">
        <v>2</v>
      </c>
      <c r="B75" s="79" t="s">
        <v>139</v>
      </c>
      <c r="C75" s="215">
        <v>21</v>
      </c>
      <c r="D75" s="127">
        <v>70.400000000000006</v>
      </c>
      <c r="E75" s="311">
        <v>56.73</v>
      </c>
      <c r="F75" s="216">
        <v>6</v>
      </c>
      <c r="G75" s="133">
        <f t="shared" si="1"/>
        <v>6</v>
      </c>
      <c r="H75" s="10"/>
    </row>
    <row r="76" spans="1:8" ht="15" customHeight="1" x14ac:dyDescent="0.25">
      <c r="A76" s="14">
        <v>3</v>
      </c>
      <c r="B76" s="79" t="s">
        <v>108</v>
      </c>
      <c r="C76" s="215">
        <v>23</v>
      </c>
      <c r="D76" s="127">
        <v>68</v>
      </c>
      <c r="E76" s="311">
        <v>56.73</v>
      </c>
      <c r="F76" s="216">
        <v>12</v>
      </c>
      <c r="G76" s="133">
        <f t="shared" si="1"/>
        <v>12</v>
      </c>
      <c r="H76" s="10"/>
    </row>
    <row r="77" spans="1:8" ht="15" customHeight="1" x14ac:dyDescent="0.25">
      <c r="A77" s="14">
        <v>4</v>
      </c>
      <c r="B77" s="79" t="s">
        <v>133</v>
      </c>
      <c r="C77" s="215">
        <v>10</v>
      </c>
      <c r="D77" s="127">
        <v>66.599999999999994</v>
      </c>
      <c r="E77" s="311">
        <v>56.73</v>
      </c>
      <c r="F77" s="216">
        <v>16</v>
      </c>
      <c r="G77" s="133">
        <f t="shared" si="1"/>
        <v>16</v>
      </c>
      <c r="H77" s="10"/>
    </row>
    <row r="78" spans="1:8" ht="15" customHeight="1" x14ac:dyDescent="0.25">
      <c r="A78" s="14">
        <v>5</v>
      </c>
      <c r="B78" s="79" t="s">
        <v>130</v>
      </c>
      <c r="C78" s="215">
        <v>17</v>
      </c>
      <c r="D78" s="127">
        <v>65.3</v>
      </c>
      <c r="E78" s="311">
        <v>56.73</v>
      </c>
      <c r="F78" s="216">
        <v>21</v>
      </c>
      <c r="G78" s="133">
        <f t="shared" si="1"/>
        <v>21</v>
      </c>
      <c r="H78" s="10"/>
    </row>
    <row r="79" spans="1:8" ht="15" customHeight="1" x14ac:dyDescent="0.25">
      <c r="A79" s="14">
        <v>6</v>
      </c>
      <c r="B79" s="79" t="s">
        <v>144</v>
      </c>
      <c r="C79" s="215">
        <v>7</v>
      </c>
      <c r="D79" s="127">
        <v>65</v>
      </c>
      <c r="E79" s="311">
        <v>56.73</v>
      </c>
      <c r="F79" s="216">
        <v>22</v>
      </c>
      <c r="G79" s="129">
        <f t="shared" si="1"/>
        <v>22</v>
      </c>
      <c r="H79" s="10"/>
    </row>
    <row r="80" spans="1:8" ht="15" customHeight="1" x14ac:dyDescent="0.25">
      <c r="A80" s="14">
        <v>7</v>
      </c>
      <c r="B80" s="79" t="s">
        <v>132</v>
      </c>
      <c r="C80" s="215">
        <v>11</v>
      </c>
      <c r="D80" s="127">
        <v>64.5</v>
      </c>
      <c r="E80" s="311">
        <v>56.73</v>
      </c>
      <c r="F80" s="216">
        <v>24</v>
      </c>
      <c r="G80" s="133">
        <f t="shared" si="1"/>
        <v>24</v>
      </c>
      <c r="H80" s="10"/>
    </row>
    <row r="81" spans="1:8" ht="15" customHeight="1" x14ac:dyDescent="0.25">
      <c r="A81" s="14">
        <v>8</v>
      </c>
      <c r="B81" s="79" t="s">
        <v>120</v>
      </c>
      <c r="C81" s="215">
        <v>8</v>
      </c>
      <c r="D81" s="127">
        <v>64</v>
      </c>
      <c r="E81" s="311">
        <v>56.73</v>
      </c>
      <c r="F81" s="216">
        <v>25</v>
      </c>
      <c r="G81" s="133">
        <f t="shared" si="1"/>
        <v>25</v>
      </c>
      <c r="H81" s="10"/>
    </row>
    <row r="82" spans="1:8" ht="15" customHeight="1" x14ac:dyDescent="0.25">
      <c r="A82" s="14">
        <v>9</v>
      </c>
      <c r="B82" s="79" t="s">
        <v>110</v>
      </c>
      <c r="C82" s="215">
        <v>25</v>
      </c>
      <c r="D82" s="127">
        <v>63.8</v>
      </c>
      <c r="E82" s="311">
        <v>56.73</v>
      </c>
      <c r="F82" s="216">
        <v>26</v>
      </c>
      <c r="G82" s="133">
        <f t="shared" si="1"/>
        <v>26</v>
      </c>
      <c r="H82" s="10"/>
    </row>
    <row r="83" spans="1:8" ht="15" customHeight="1" x14ac:dyDescent="0.25">
      <c r="A83" s="14">
        <v>10</v>
      </c>
      <c r="B83" s="79" t="s">
        <v>109</v>
      </c>
      <c r="C83" s="215">
        <v>21</v>
      </c>
      <c r="D83" s="127">
        <v>59</v>
      </c>
      <c r="E83" s="311">
        <v>56.73</v>
      </c>
      <c r="F83" s="216">
        <v>38</v>
      </c>
      <c r="G83" s="129">
        <f t="shared" si="1"/>
        <v>38</v>
      </c>
      <c r="H83" s="10"/>
    </row>
    <row r="84" spans="1:8" ht="15" customHeight="1" x14ac:dyDescent="0.25">
      <c r="A84" s="14">
        <v>11</v>
      </c>
      <c r="B84" s="79" t="s">
        <v>107</v>
      </c>
      <c r="C84" s="215">
        <v>40</v>
      </c>
      <c r="D84" s="127">
        <v>59</v>
      </c>
      <c r="E84" s="311">
        <v>56.73</v>
      </c>
      <c r="F84" s="216">
        <v>39</v>
      </c>
      <c r="G84" s="133">
        <f t="shared" si="1"/>
        <v>39</v>
      </c>
      <c r="H84" s="10"/>
    </row>
    <row r="85" spans="1:8" ht="15" customHeight="1" x14ac:dyDescent="0.25">
      <c r="A85" s="14">
        <v>12</v>
      </c>
      <c r="B85" s="79" t="s">
        <v>4</v>
      </c>
      <c r="C85" s="215">
        <v>10</v>
      </c>
      <c r="D85" s="127">
        <v>58.3</v>
      </c>
      <c r="E85" s="311">
        <v>56.73</v>
      </c>
      <c r="F85" s="216">
        <v>43</v>
      </c>
      <c r="G85" s="133">
        <f t="shared" si="1"/>
        <v>43</v>
      </c>
      <c r="H85" s="10"/>
    </row>
    <row r="86" spans="1:8" ht="15" customHeight="1" x14ac:dyDescent="0.25">
      <c r="A86" s="14">
        <v>13</v>
      </c>
      <c r="B86" s="79" t="s">
        <v>9</v>
      </c>
      <c r="C86" s="215">
        <v>2</v>
      </c>
      <c r="D86" s="127">
        <v>56</v>
      </c>
      <c r="E86" s="311">
        <v>56.73</v>
      </c>
      <c r="F86" s="216">
        <v>50</v>
      </c>
      <c r="G86" s="133">
        <f t="shared" si="1"/>
        <v>50</v>
      </c>
      <c r="H86" s="10"/>
    </row>
    <row r="87" spans="1:8" ht="15" customHeight="1" x14ac:dyDescent="0.25">
      <c r="A87" s="14">
        <v>14</v>
      </c>
      <c r="B87" s="79" t="s">
        <v>129</v>
      </c>
      <c r="C87" s="215">
        <v>5</v>
      </c>
      <c r="D87" s="127">
        <v>55</v>
      </c>
      <c r="E87" s="311">
        <v>56.73</v>
      </c>
      <c r="F87" s="216">
        <v>52</v>
      </c>
      <c r="G87" s="133">
        <f t="shared" si="1"/>
        <v>52</v>
      </c>
      <c r="H87" s="10"/>
    </row>
    <row r="88" spans="1:8" ht="15" customHeight="1" x14ac:dyDescent="0.25">
      <c r="A88" s="14">
        <v>15</v>
      </c>
      <c r="B88" s="79" t="s">
        <v>2</v>
      </c>
      <c r="C88" s="215">
        <v>7</v>
      </c>
      <c r="D88" s="127">
        <v>50.5</v>
      </c>
      <c r="E88" s="311">
        <v>56.73</v>
      </c>
      <c r="F88" s="216">
        <v>59</v>
      </c>
      <c r="G88" s="133">
        <f t="shared" si="1"/>
        <v>59</v>
      </c>
      <c r="H88" s="10"/>
    </row>
    <row r="89" spans="1:8" ht="15" customHeight="1" x14ac:dyDescent="0.25">
      <c r="A89" s="14">
        <v>16</v>
      </c>
      <c r="B89" s="79" t="s">
        <v>135</v>
      </c>
      <c r="C89" s="215">
        <v>9</v>
      </c>
      <c r="D89" s="127">
        <v>47</v>
      </c>
      <c r="E89" s="311">
        <v>56.73</v>
      </c>
      <c r="F89" s="216">
        <v>69</v>
      </c>
      <c r="G89" s="133">
        <f t="shared" si="1"/>
        <v>69</v>
      </c>
      <c r="H89" s="10"/>
    </row>
    <row r="90" spans="1:8" ht="15" customHeight="1" x14ac:dyDescent="0.25">
      <c r="A90" s="14">
        <v>17</v>
      </c>
      <c r="B90" s="79" t="s">
        <v>10</v>
      </c>
      <c r="C90" s="215">
        <v>7</v>
      </c>
      <c r="D90" s="127">
        <v>46</v>
      </c>
      <c r="E90" s="311">
        <v>56.73</v>
      </c>
      <c r="F90" s="216">
        <v>72</v>
      </c>
      <c r="G90" s="133">
        <f t="shared" si="1"/>
        <v>72</v>
      </c>
      <c r="H90" s="10"/>
    </row>
    <row r="91" spans="1:8" ht="15" customHeight="1" x14ac:dyDescent="0.25">
      <c r="A91" s="14">
        <v>18</v>
      </c>
      <c r="B91" s="79" t="s">
        <v>7</v>
      </c>
      <c r="C91" s="215">
        <v>4</v>
      </c>
      <c r="D91" s="127">
        <v>45</v>
      </c>
      <c r="E91" s="311">
        <v>56.73</v>
      </c>
      <c r="F91" s="216">
        <v>75</v>
      </c>
      <c r="G91" s="133">
        <f t="shared" si="1"/>
        <v>75</v>
      </c>
      <c r="H91" s="10"/>
    </row>
    <row r="92" spans="1:8" ht="15" customHeight="1" x14ac:dyDescent="0.25">
      <c r="A92" s="14">
        <v>19</v>
      </c>
      <c r="B92" s="79" t="s">
        <v>8</v>
      </c>
      <c r="C92" s="215">
        <v>40</v>
      </c>
      <c r="D92" s="127">
        <v>45</v>
      </c>
      <c r="E92" s="311">
        <v>56.73</v>
      </c>
      <c r="F92" s="216">
        <v>76</v>
      </c>
      <c r="G92" s="133">
        <f t="shared" si="1"/>
        <v>76</v>
      </c>
      <c r="H92" s="10"/>
    </row>
    <row r="93" spans="1:8" ht="15" customHeight="1" x14ac:dyDescent="0.25">
      <c r="A93" s="14">
        <v>20</v>
      </c>
      <c r="B93" s="79" t="s">
        <v>131</v>
      </c>
      <c r="C93" s="215">
        <v>8</v>
      </c>
      <c r="D93" s="127">
        <v>43</v>
      </c>
      <c r="E93" s="311">
        <v>56.73</v>
      </c>
      <c r="F93" s="216">
        <v>77</v>
      </c>
      <c r="G93" s="133">
        <f t="shared" si="1"/>
        <v>77</v>
      </c>
      <c r="H93" s="10"/>
    </row>
    <row r="94" spans="1:8" ht="15" customHeight="1" x14ac:dyDescent="0.25">
      <c r="A94" s="14">
        <v>21</v>
      </c>
      <c r="B94" s="79" t="s">
        <v>5</v>
      </c>
      <c r="C94" s="215">
        <v>7</v>
      </c>
      <c r="D94" s="127">
        <v>41</v>
      </c>
      <c r="E94" s="311">
        <v>56.73</v>
      </c>
      <c r="F94" s="216">
        <v>79</v>
      </c>
      <c r="G94" s="133">
        <f t="shared" si="1"/>
        <v>79</v>
      </c>
      <c r="H94" s="10"/>
    </row>
    <row r="95" spans="1:8" ht="15" customHeight="1" x14ac:dyDescent="0.25">
      <c r="A95" s="14">
        <v>22</v>
      </c>
      <c r="B95" s="79" t="s">
        <v>140</v>
      </c>
      <c r="C95" s="215">
        <v>10</v>
      </c>
      <c r="D95" s="127">
        <v>39.700000000000003</v>
      </c>
      <c r="E95" s="311">
        <v>56.73</v>
      </c>
      <c r="F95" s="216">
        <v>81</v>
      </c>
      <c r="G95" s="133">
        <f t="shared" si="1"/>
        <v>81</v>
      </c>
      <c r="H95" s="10"/>
    </row>
    <row r="96" spans="1:8" ht="15" customHeight="1" x14ac:dyDescent="0.25">
      <c r="A96" s="14">
        <v>23</v>
      </c>
      <c r="B96" s="79" t="s">
        <v>136</v>
      </c>
      <c r="C96" s="215">
        <v>7</v>
      </c>
      <c r="D96" s="127">
        <v>39.5</v>
      </c>
      <c r="E96" s="311">
        <v>56.73</v>
      </c>
      <c r="F96" s="216">
        <v>82</v>
      </c>
      <c r="G96" s="133">
        <f t="shared" si="1"/>
        <v>82</v>
      </c>
      <c r="H96" s="10"/>
    </row>
    <row r="97" spans="1:8" ht="15" customHeight="1" x14ac:dyDescent="0.25">
      <c r="A97" s="14">
        <v>24</v>
      </c>
      <c r="B97" s="79" t="s">
        <v>137</v>
      </c>
      <c r="C97" s="215">
        <v>8</v>
      </c>
      <c r="D97" s="127">
        <v>38</v>
      </c>
      <c r="E97" s="311">
        <v>56.73</v>
      </c>
      <c r="F97" s="216">
        <v>83</v>
      </c>
      <c r="G97" s="133">
        <f t="shared" si="1"/>
        <v>83</v>
      </c>
      <c r="H97" s="10"/>
    </row>
    <row r="98" spans="1:8" ht="15" customHeight="1" x14ac:dyDescent="0.25">
      <c r="A98" s="14">
        <v>25</v>
      </c>
      <c r="B98" s="79" t="s">
        <v>3</v>
      </c>
      <c r="C98" s="215">
        <v>6</v>
      </c>
      <c r="D98" s="127">
        <v>37</v>
      </c>
      <c r="E98" s="311">
        <v>56.73</v>
      </c>
      <c r="F98" s="216">
        <v>84</v>
      </c>
      <c r="G98" s="129">
        <f t="shared" si="1"/>
        <v>84</v>
      </c>
      <c r="H98" s="10"/>
    </row>
    <row r="99" spans="1:8" ht="15" customHeight="1" x14ac:dyDescent="0.25">
      <c r="A99" s="14">
        <v>26</v>
      </c>
      <c r="B99" s="79" t="s">
        <v>134</v>
      </c>
      <c r="C99" s="215">
        <v>5</v>
      </c>
      <c r="D99" s="127">
        <v>32.200000000000003</v>
      </c>
      <c r="E99" s="311">
        <v>56.73</v>
      </c>
      <c r="F99" s="216">
        <v>90</v>
      </c>
      <c r="G99" s="133">
        <f t="shared" si="1"/>
        <v>90</v>
      </c>
      <c r="H99" s="10"/>
    </row>
    <row r="100" spans="1:8" ht="15" customHeight="1" x14ac:dyDescent="0.25">
      <c r="A100" s="14">
        <v>27</v>
      </c>
      <c r="B100" s="77" t="s">
        <v>6</v>
      </c>
      <c r="C100" s="231">
        <v>3</v>
      </c>
      <c r="D100" s="247">
        <v>16</v>
      </c>
      <c r="E100" s="317">
        <v>56.73</v>
      </c>
      <c r="F100" s="232">
        <v>96</v>
      </c>
      <c r="G100" s="133">
        <f t="shared" si="1"/>
        <v>96</v>
      </c>
      <c r="H100" s="10"/>
    </row>
    <row r="101" spans="1:8" ht="15" customHeight="1" thickBot="1" x14ac:dyDescent="0.3">
      <c r="A101" s="14">
        <v>28</v>
      </c>
      <c r="B101" s="79" t="s">
        <v>138</v>
      </c>
      <c r="C101" s="215">
        <v>1</v>
      </c>
      <c r="D101" s="127">
        <v>14</v>
      </c>
      <c r="E101" s="311">
        <v>56.73</v>
      </c>
      <c r="F101" s="216">
        <v>97</v>
      </c>
      <c r="G101" s="133">
        <f t="shared" si="1"/>
        <v>97</v>
      </c>
      <c r="H101" s="10"/>
    </row>
    <row r="102" spans="1:8" ht="15" customHeight="1" thickBot="1" x14ac:dyDescent="0.3">
      <c r="A102" s="148"/>
      <c r="B102" s="137" t="s">
        <v>97</v>
      </c>
      <c r="C102" s="138">
        <f>SUM(C103:C110)</f>
        <v>110</v>
      </c>
      <c r="D102" s="146">
        <f>AVERAGE(D103:D110)</f>
        <v>52.541890784653937</v>
      </c>
      <c r="E102" s="188">
        <v>56.73</v>
      </c>
      <c r="F102" s="139"/>
      <c r="G102" s="152"/>
      <c r="H102" s="10"/>
    </row>
    <row r="103" spans="1:8" ht="15" customHeight="1" x14ac:dyDescent="0.25">
      <c r="A103" s="13">
        <v>1</v>
      </c>
      <c r="B103" s="83" t="s">
        <v>63</v>
      </c>
      <c r="C103" s="235">
        <v>15</v>
      </c>
      <c r="D103" s="239">
        <v>68.333333333333329</v>
      </c>
      <c r="E103" s="318">
        <v>56.73</v>
      </c>
      <c r="F103" s="236">
        <v>9</v>
      </c>
      <c r="G103" s="130">
        <f t="shared" si="1"/>
        <v>9</v>
      </c>
      <c r="H103" s="10"/>
    </row>
    <row r="104" spans="1:8" ht="15" customHeight="1" x14ac:dyDescent="0.25">
      <c r="A104" s="14">
        <v>2</v>
      </c>
      <c r="B104" s="79" t="s">
        <v>62</v>
      </c>
      <c r="C104" s="215">
        <v>14</v>
      </c>
      <c r="D104" s="127">
        <v>65.785714285714292</v>
      </c>
      <c r="E104" s="311">
        <v>56.73</v>
      </c>
      <c r="F104" s="216">
        <v>18</v>
      </c>
      <c r="G104" s="131">
        <f t="shared" si="1"/>
        <v>18</v>
      </c>
      <c r="H104" s="10"/>
    </row>
    <row r="105" spans="1:8" ht="15" customHeight="1" x14ac:dyDescent="0.25">
      <c r="A105" s="14">
        <v>3</v>
      </c>
      <c r="B105" s="79" t="s">
        <v>96</v>
      </c>
      <c r="C105" s="215">
        <v>26</v>
      </c>
      <c r="D105" s="127">
        <v>60.846153846153847</v>
      </c>
      <c r="E105" s="311">
        <v>56.73</v>
      </c>
      <c r="F105" s="216">
        <v>33</v>
      </c>
      <c r="G105" s="131">
        <f t="shared" si="1"/>
        <v>33</v>
      </c>
      <c r="H105" s="10"/>
    </row>
    <row r="106" spans="1:8" ht="15" customHeight="1" x14ac:dyDescent="0.25">
      <c r="A106" s="14">
        <v>4</v>
      </c>
      <c r="B106" s="75" t="s">
        <v>126</v>
      </c>
      <c r="C106" s="219">
        <v>8</v>
      </c>
      <c r="D106" s="222">
        <v>51</v>
      </c>
      <c r="E106" s="313">
        <v>56.73</v>
      </c>
      <c r="F106" s="220">
        <v>57</v>
      </c>
      <c r="G106" s="131">
        <f t="shared" si="1"/>
        <v>57</v>
      </c>
      <c r="H106" s="10"/>
    </row>
    <row r="107" spans="1:8" ht="15" customHeight="1" x14ac:dyDescent="0.25">
      <c r="A107" s="14">
        <v>5</v>
      </c>
      <c r="B107" s="79" t="s">
        <v>41</v>
      </c>
      <c r="C107" s="215">
        <v>6</v>
      </c>
      <c r="D107" s="127">
        <v>49.333333333333336</v>
      </c>
      <c r="E107" s="311">
        <v>56.73</v>
      </c>
      <c r="F107" s="216">
        <v>62</v>
      </c>
      <c r="G107" s="131">
        <f t="shared" si="1"/>
        <v>62</v>
      </c>
      <c r="H107" s="10"/>
    </row>
    <row r="108" spans="1:8" ht="15" customHeight="1" x14ac:dyDescent="0.25">
      <c r="A108" s="14">
        <v>6</v>
      </c>
      <c r="B108" s="79" t="s">
        <v>68</v>
      </c>
      <c r="C108" s="215">
        <v>15</v>
      </c>
      <c r="D108" s="127">
        <v>48.06666666666667</v>
      </c>
      <c r="E108" s="311">
        <v>56.73</v>
      </c>
      <c r="F108" s="216">
        <v>64</v>
      </c>
      <c r="G108" s="131">
        <f t="shared" si="1"/>
        <v>64</v>
      </c>
      <c r="H108" s="10"/>
    </row>
    <row r="109" spans="1:8" ht="15" customHeight="1" x14ac:dyDescent="0.25">
      <c r="A109" s="14">
        <v>7</v>
      </c>
      <c r="B109" s="79" t="s">
        <v>64</v>
      </c>
      <c r="C109" s="215">
        <v>7</v>
      </c>
      <c r="D109" s="127">
        <v>40.285714285714285</v>
      </c>
      <c r="E109" s="311">
        <v>56.73</v>
      </c>
      <c r="F109" s="216">
        <v>80</v>
      </c>
      <c r="G109" s="131">
        <f t="shared" si="1"/>
        <v>80</v>
      </c>
      <c r="H109" s="10"/>
    </row>
    <row r="110" spans="1:8" ht="15" customHeight="1" thickBot="1" x14ac:dyDescent="0.3">
      <c r="A110" s="15">
        <v>8</v>
      </c>
      <c r="B110" s="112" t="s">
        <v>118</v>
      </c>
      <c r="C110" s="237">
        <v>19</v>
      </c>
      <c r="D110" s="240">
        <v>36.684210526315788</v>
      </c>
      <c r="E110" s="319">
        <v>56.73</v>
      </c>
      <c r="F110" s="238">
        <v>85</v>
      </c>
      <c r="G110" s="399">
        <f t="shared" si="1"/>
        <v>85</v>
      </c>
      <c r="H110" s="10"/>
    </row>
    <row r="111" spans="1:8" ht="15" customHeight="1" x14ac:dyDescent="0.25">
      <c r="A111" s="121" t="s">
        <v>112</v>
      </c>
      <c r="B111" s="20"/>
      <c r="C111" s="20"/>
      <c r="D111" s="153">
        <f>AVERAGE(D6:D13,D15:D24,D26:D40,D42:D57,D59:D72,D74:D101,D103:D110)</f>
        <v>52.320319021754436</v>
      </c>
      <c r="E111" s="20"/>
      <c r="F111" s="20"/>
      <c r="G111" s="19"/>
    </row>
    <row r="112" spans="1:8" x14ac:dyDescent="0.25">
      <c r="A112" s="122" t="s">
        <v>113</v>
      </c>
      <c r="D112" s="310">
        <v>56.73</v>
      </c>
    </row>
  </sheetData>
  <mergeCells count="4">
    <mergeCell ref="G2:G3"/>
    <mergeCell ref="A2:A3"/>
    <mergeCell ref="B2:B3"/>
    <mergeCell ref="C2:F2"/>
  </mergeCells>
  <conditionalFormatting sqref="D4:D112">
    <cfRule type="cellIs" dxfId="31" priority="2411" operator="equal">
      <formula>$D$111</formula>
    </cfRule>
    <cfRule type="containsBlanks" dxfId="30" priority="2412">
      <formula>LEN(TRIM(D4))=0</formula>
    </cfRule>
    <cfRule type="cellIs" dxfId="29" priority="2413" operator="lessThan">
      <formula>50</formula>
    </cfRule>
    <cfRule type="cellIs" dxfId="28" priority="2414" operator="between">
      <formula>$D$111</formula>
      <formula>50</formula>
    </cfRule>
    <cfRule type="cellIs" dxfId="27" priority="2415" operator="between">
      <formula>74.99</formula>
      <formula>$D$111</formula>
    </cfRule>
    <cfRule type="cellIs" dxfId="26" priority="2416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7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6" width="7.7109375" customWidth="1"/>
  </cols>
  <sheetData>
    <row r="1" spans="1:8" x14ac:dyDescent="0.25">
      <c r="G1" s="22"/>
      <c r="H1" s="6" t="s">
        <v>78</v>
      </c>
    </row>
    <row r="2" spans="1:8" ht="15.75" x14ac:dyDescent="0.25">
      <c r="C2" s="326" t="s">
        <v>84</v>
      </c>
      <c r="D2" s="252"/>
      <c r="E2" s="252"/>
      <c r="G2" s="23"/>
      <c r="H2" s="6" t="s">
        <v>79</v>
      </c>
    </row>
    <row r="3" spans="1:8" ht="15.75" thickBot="1" x14ac:dyDescent="0.3">
      <c r="G3" s="24"/>
      <c r="H3" s="6" t="s">
        <v>80</v>
      </c>
    </row>
    <row r="4" spans="1:8" s="4" customFormat="1" ht="16.5" customHeight="1" thickBot="1" x14ac:dyDescent="0.3">
      <c r="A4" s="378" t="s">
        <v>40</v>
      </c>
      <c r="B4" s="380">
        <v>2022</v>
      </c>
      <c r="C4" s="381"/>
      <c r="D4" s="381"/>
      <c r="E4" s="382"/>
      <c r="G4" s="7"/>
      <c r="H4" s="6" t="s">
        <v>81</v>
      </c>
    </row>
    <row r="5" spans="1:8" ht="42" customHeight="1" thickBot="1" x14ac:dyDescent="0.3">
      <c r="A5" s="379"/>
      <c r="B5" s="202" t="s">
        <v>39</v>
      </c>
      <c r="C5" s="117" t="s">
        <v>90</v>
      </c>
      <c r="D5" s="118" t="s">
        <v>93</v>
      </c>
      <c r="E5" s="67" t="s">
        <v>114</v>
      </c>
    </row>
    <row r="6" spans="1:8" ht="15" customHeight="1" x14ac:dyDescent="0.25">
      <c r="A6" s="16">
        <v>1</v>
      </c>
      <c r="B6" s="71" t="s">
        <v>37</v>
      </c>
      <c r="C6" s="71" t="s">
        <v>48</v>
      </c>
      <c r="D6" s="254">
        <v>56.73</v>
      </c>
      <c r="E6" s="204">
        <v>78.25</v>
      </c>
    </row>
    <row r="7" spans="1:8" ht="15" customHeight="1" x14ac:dyDescent="0.25">
      <c r="A7" s="17">
        <v>2</v>
      </c>
      <c r="B7" s="72" t="s">
        <v>15</v>
      </c>
      <c r="C7" s="72" t="s">
        <v>17</v>
      </c>
      <c r="D7" s="255">
        <v>56.73</v>
      </c>
      <c r="E7" s="205">
        <v>73.599999999999994</v>
      </c>
    </row>
    <row r="8" spans="1:8" ht="15" customHeight="1" x14ac:dyDescent="0.25">
      <c r="A8" s="17">
        <v>3</v>
      </c>
      <c r="B8" s="72" t="s">
        <v>1</v>
      </c>
      <c r="C8" s="72" t="s">
        <v>74</v>
      </c>
      <c r="D8" s="255">
        <v>56.73</v>
      </c>
      <c r="E8" s="205">
        <v>73.3</v>
      </c>
    </row>
    <row r="9" spans="1:8" ht="15" customHeight="1" x14ac:dyDescent="0.25">
      <c r="A9" s="17">
        <v>4</v>
      </c>
      <c r="B9" s="72" t="s">
        <v>31</v>
      </c>
      <c r="C9" s="72" t="s">
        <v>34</v>
      </c>
      <c r="D9" s="255">
        <v>56.73</v>
      </c>
      <c r="E9" s="205">
        <v>73</v>
      </c>
    </row>
    <row r="10" spans="1:8" ht="15" customHeight="1" x14ac:dyDescent="0.25">
      <c r="A10" s="17">
        <v>5</v>
      </c>
      <c r="B10" s="72" t="s">
        <v>31</v>
      </c>
      <c r="C10" s="72" t="s">
        <v>36</v>
      </c>
      <c r="D10" s="255">
        <v>56.73</v>
      </c>
      <c r="E10" s="205">
        <v>71.3</v>
      </c>
    </row>
    <row r="11" spans="1:8" ht="15" customHeight="1" x14ac:dyDescent="0.25">
      <c r="A11" s="17">
        <v>6</v>
      </c>
      <c r="B11" s="72" t="s">
        <v>1</v>
      </c>
      <c r="C11" s="72" t="s">
        <v>139</v>
      </c>
      <c r="D11" s="255">
        <v>56.73</v>
      </c>
      <c r="E11" s="205">
        <v>70.400000000000006</v>
      </c>
    </row>
    <row r="12" spans="1:8" ht="15" customHeight="1" x14ac:dyDescent="0.25">
      <c r="A12" s="17">
        <v>7</v>
      </c>
      <c r="B12" s="72" t="s">
        <v>12</v>
      </c>
      <c r="C12" s="72" t="s">
        <v>58</v>
      </c>
      <c r="D12" s="255">
        <v>56.73</v>
      </c>
      <c r="E12" s="205">
        <v>69</v>
      </c>
    </row>
    <row r="13" spans="1:8" ht="15" customHeight="1" x14ac:dyDescent="0.25">
      <c r="A13" s="17">
        <v>8</v>
      </c>
      <c r="B13" s="72" t="s">
        <v>12</v>
      </c>
      <c r="C13" s="72" t="s">
        <v>73</v>
      </c>
      <c r="D13" s="255">
        <v>56.73</v>
      </c>
      <c r="E13" s="205">
        <v>69</v>
      </c>
    </row>
    <row r="14" spans="1:8" ht="15" customHeight="1" x14ac:dyDescent="0.25">
      <c r="A14" s="17">
        <v>9</v>
      </c>
      <c r="B14" s="72" t="s">
        <v>0</v>
      </c>
      <c r="C14" s="72" t="s">
        <v>63</v>
      </c>
      <c r="D14" s="255">
        <v>56.73</v>
      </c>
      <c r="E14" s="205">
        <v>68.333333333333329</v>
      </c>
    </row>
    <row r="15" spans="1:8" ht="15" customHeight="1" thickBot="1" x14ac:dyDescent="0.3">
      <c r="A15" s="38">
        <v>10</v>
      </c>
      <c r="B15" s="73" t="s">
        <v>15</v>
      </c>
      <c r="C15" s="73" t="s">
        <v>56</v>
      </c>
      <c r="D15" s="256">
        <v>56.73</v>
      </c>
      <c r="E15" s="207">
        <v>68.2</v>
      </c>
    </row>
    <row r="16" spans="1:8" ht="15" customHeight="1" x14ac:dyDescent="0.25">
      <c r="A16" s="16">
        <v>11</v>
      </c>
      <c r="B16" s="71" t="s">
        <v>15</v>
      </c>
      <c r="C16" s="71" t="s">
        <v>122</v>
      </c>
      <c r="D16" s="254">
        <v>56.73</v>
      </c>
      <c r="E16" s="204">
        <v>68</v>
      </c>
    </row>
    <row r="17" spans="1:5" ht="15" customHeight="1" x14ac:dyDescent="0.25">
      <c r="A17" s="17">
        <v>12</v>
      </c>
      <c r="B17" s="72" t="s">
        <v>1</v>
      </c>
      <c r="C17" s="72" t="s">
        <v>108</v>
      </c>
      <c r="D17" s="255">
        <v>56.73</v>
      </c>
      <c r="E17" s="205">
        <v>68</v>
      </c>
    </row>
    <row r="18" spans="1:5" ht="15" customHeight="1" x14ac:dyDescent="0.25">
      <c r="A18" s="17">
        <v>13</v>
      </c>
      <c r="B18" s="72" t="s">
        <v>12</v>
      </c>
      <c r="C18" s="72" t="s">
        <v>143</v>
      </c>
      <c r="D18" s="255">
        <v>56.73</v>
      </c>
      <c r="E18" s="205">
        <v>67.3</v>
      </c>
    </row>
    <row r="19" spans="1:5" ht="15" customHeight="1" x14ac:dyDescent="0.25">
      <c r="A19" s="17">
        <v>14</v>
      </c>
      <c r="B19" s="72" t="s">
        <v>22</v>
      </c>
      <c r="C19" s="72" t="s">
        <v>52</v>
      </c>
      <c r="D19" s="255">
        <v>56.73</v>
      </c>
      <c r="E19" s="205">
        <v>67.2</v>
      </c>
    </row>
    <row r="20" spans="1:5" ht="15" customHeight="1" x14ac:dyDescent="0.25">
      <c r="A20" s="17">
        <v>15</v>
      </c>
      <c r="B20" s="72" t="s">
        <v>31</v>
      </c>
      <c r="C20" s="72" t="s">
        <v>35</v>
      </c>
      <c r="D20" s="255">
        <v>56.73</v>
      </c>
      <c r="E20" s="205">
        <v>66.599999999999994</v>
      </c>
    </row>
    <row r="21" spans="1:5" ht="15" customHeight="1" x14ac:dyDescent="0.25">
      <c r="A21" s="17">
        <v>16</v>
      </c>
      <c r="B21" s="72" t="s">
        <v>1</v>
      </c>
      <c r="C21" s="72" t="s">
        <v>133</v>
      </c>
      <c r="D21" s="255">
        <v>56.73</v>
      </c>
      <c r="E21" s="205">
        <v>66.599999999999994</v>
      </c>
    </row>
    <row r="22" spans="1:5" ht="15" customHeight="1" x14ac:dyDescent="0.25">
      <c r="A22" s="17">
        <v>17</v>
      </c>
      <c r="B22" s="72" t="s">
        <v>15</v>
      </c>
      <c r="C22" s="72" t="s">
        <v>55</v>
      </c>
      <c r="D22" s="255">
        <v>56.73</v>
      </c>
      <c r="E22" s="205">
        <v>65.8</v>
      </c>
    </row>
    <row r="23" spans="1:5" ht="15" customHeight="1" x14ac:dyDescent="0.25">
      <c r="A23" s="17">
        <v>18</v>
      </c>
      <c r="B23" s="72" t="s">
        <v>0</v>
      </c>
      <c r="C23" s="72" t="s">
        <v>62</v>
      </c>
      <c r="D23" s="255">
        <v>56.73</v>
      </c>
      <c r="E23" s="205">
        <v>65.785714285714292</v>
      </c>
    </row>
    <row r="24" spans="1:5" ht="15" customHeight="1" x14ac:dyDescent="0.25">
      <c r="A24" s="17">
        <v>19</v>
      </c>
      <c r="B24" s="73" t="s">
        <v>15</v>
      </c>
      <c r="C24" s="73" t="s">
        <v>16</v>
      </c>
      <c r="D24" s="256">
        <v>56.73</v>
      </c>
      <c r="E24" s="207">
        <v>65.7</v>
      </c>
    </row>
    <row r="25" spans="1:5" ht="15" customHeight="1" thickBot="1" x14ac:dyDescent="0.3">
      <c r="A25" s="18">
        <v>20</v>
      </c>
      <c r="B25" s="74" t="s">
        <v>22</v>
      </c>
      <c r="C25" s="74" t="s">
        <v>47</v>
      </c>
      <c r="D25" s="257">
        <v>56.73</v>
      </c>
      <c r="E25" s="208">
        <v>65.3</v>
      </c>
    </row>
    <row r="26" spans="1:5" ht="15" customHeight="1" x14ac:dyDescent="0.25">
      <c r="A26" s="17">
        <v>21</v>
      </c>
      <c r="B26" s="72" t="s">
        <v>1</v>
      </c>
      <c r="C26" s="72" t="s">
        <v>130</v>
      </c>
      <c r="D26" s="255">
        <v>56.73</v>
      </c>
      <c r="E26" s="205">
        <v>65.3</v>
      </c>
    </row>
    <row r="27" spans="1:5" ht="15" customHeight="1" x14ac:dyDescent="0.25">
      <c r="A27" s="17">
        <v>22</v>
      </c>
      <c r="B27" s="82" t="s">
        <v>1</v>
      </c>
      <c r="C27" s="81" t="s">
        <v>144</v>
      </c>
      <c r="D27" s="258">
        <v>56.73</v>
      </c>
      <c r="E27" s="206">
        <v>65</v>
      </c>
    </row>
    <row r="28" spans="1:5" ht="15" customHeight="1" x14ac:dyDescent="0.25">
      <c r="A28" s="17">
        <v>23</v>
      </c>
      <c r="B28" s="72" t="s">
        <v>37</v>
      </c>
      <c r="C28" s="72" t="s">
        <v>49</v>
      </c>
      <c r="D28" s="255">
        <v>56.73</v>
      </c>
      <c r="E28" s="205">
        <v>64.84615384615384</v>
      </c>
    </row>
    <row r="29" spans="1:5" ht="15" customHeight="1" x14ac:dyDescent="0.25">
      <c r="A29" s="17">
        <v>24</v>
      </c>
      <c r="B29" s="72" t="s">
        <v>1</v>
      </c>
      <c r="C29" s="72" t="s">
        <v>132</v>
      </c>
      <c r="D29" s="255">
        <v>56.73</v>
      </c>
      <c r="E29" s="205">
        <v>64.5</v>
      </c>
    </row>
    <row r="30" spans="1:5" ht="15" customHeight="1" x14ac:dyDescent="0.25">
      <c r="A30" s="17">
        <v>25</v>
      </c>
      <c r="B30" s="72" t="s">
        <v>1</v>
      </c>
      <c r="C30" s="72" t="s">
        <v>120</v>
      </c>
      <c r="D30" s="255">
        <v>56.73</v>
      </c>
      <c r="E30" s="205">
        <v>64</v>
      </c>
    </row>
    <row r="31" spans="1:5" ht="15" customHeight="1" x14ac:dyDescent="0.25">
      <c r="A31" s="17">
        <v>26</v>
      </c>
      <c r="B31" s="72" t="s">
        <v>1</v>
      </c>
      <c r="C31" s="72" t="s">
        <v>110</v>
      </c>
      <c r="D31" s="255">
        <v>56.73</v>
      </c>
      <c r="E31" s="205">
        <v>63.8</v>
      </c>
    </row>
    <row r="32" spans="1:5" ht="15" customHeight="1" x14ac:dyDescent="0.25">
      <c r="A32" s="17">
        <v>27</v>
      </c>
      <c r="B32" s="72" t="s">
        <v>15</v>
      </c>
      <c r="C32" s="72" t="s">
        <v>19</v>
      </c>
      <c r="D32" s="255">
        <v>56.73</v>
      </c>
      <c r="E32" s="205">
        <v>63.5</v>
      </c>
    </row>
    <row r="33" spans="1:5" ht="15" customHeight="1" x14ac:dyDescent="0.25">
      <c r="A33" s="17">
        <v>28</v>
      </c>
      <c r="B33" s="72" t="s">
        <v>12</v>
      </c>
      <c r="C33" s="72" t="s">
        <v>61</v>
      </c>
      <c r="D33" s="255">
        <v>56.73</v>
      </c>
      <c r="E33" s="205">
        <v>63</v>
      </c>
    </row>
    <row r="34" spans="1:5" ht="15" customHeight="1" x14ac:dyDescent="0.25">
      <c r="A34" s="17">
        <v>29</v>
      </c>
      <c r="B34" s="72" t="s">
        <v>12</v>
      </c>
      <c r="C34" s="72" t="s">
        <v>72</v>
      </c>
      <c r="D34" s="255">
        <v>56.73</v>
      </c>
      <c r="E34" s="205">
        <v>63</v>
      </c>
    </row>
    <row r="35" spans="1:5" ht="15" customHeight="1" thickBot="1" x14ac:dyDescent="0.3">
      <c r="A35" s="18">
        <v>30</v>
      </c>
      <c r="B35" s="74" t="s">
        <v>15</v>
      </c>
      <c r="C35" s="74" t="s">
        <v>127</v>
      </c>
      <c r="D35" s="257">
        <v>56.73</v>
      </c>
      <c r="E35" s="208">
        <v>61.5</v>
      </c>
    </row>
    <row r="36" spans="1:5" ht="15" customHeight="1" x14ac:dyDescent="0.25">
      <c r="A36" s="16">
        <v>31</v>
      </c>
      <c r="B36" s="71" t="s">
        <v>31</v>
      </c>
      <c r="C36" s="71" t="s">
        <v>30</v>
      </c>
      <c r="D36" s="254">
        <v>56.73</v>
      </c>
      <c r="E36" s="204">
        <v>61.2</v>
      </c>
    </row>
    <row r="37" spans="1:5" ht="15" customHeight="1" x14ac:dyDescent="0.25">
      <c r="A37" s="17">
        <v>32</v>
      </c>
      <c r="B37" s="72" t="s">
        <v>37</v>
      </c>
      <c r="C37" s="72" t="s">
        <v>123</v>
      </c>
      <c r="D37" s="255">
        <v>56.73</v>
      </c>
      <c r="E37" s="205">
        <v>60.863636363636367</v>
      </c>
    </row>
    <row r="38" spans="1:5" ht="15" customHeight="1" x14ac:dyDescent="0.25">
      <c r="A38" s="17">
        <v>33</v>
      </c>
      <c r="B38" s="72" t="s">
        <v>0</v>
      </c>
      <c r="C38" s="72" t="s">
        <v>96</v>
      </c>
      <c r="D38" s="255">
        <v>56.73</v>
      </c>
      <c r="E38" s="205">
        <v>60.846153846153847</v>
      </c>
    </row>
    <row r="39" spans="1:5" ht="15" customHeight="1" x14ac:dyDescent="0.25">
      <c r="A39" s="17">
        <v>34</v>
      </c>
      <c r="B39" s="72" t="s">
        <v>22</v>
      </c>
      <c r="C39" s="72" t="s">
        <v>106</v>
      </c>
      <c r="D39" s="255">
        <v>56.73</v>
      </c>
      <c r="E39" s="205">
        <v>60</v>
      </c>
    </row>
    <row r="40" spans="1:5" ht="15" customHeight="1" x14ac:dyDescent="0.25">
      <c r="A40" s="17">
        <v>35</v>
      </c>
      <c r="B40" s="72" t="s">
        <v>12</v>
      </c>
      <c r="C40" s="72" t="s">
        <v>76</v>
      </c>
      <c r="D40" s="255">
        <v>56.73</v>
      </c>
      <c r="E40" s="205">
        <v>60</v>
      </c>
    </row>
    <row r="41" spans="1:5" ht="15" customHeight="1" x14ac:dyDescent="0.25">
      <c r="A41" s="17">
        <v>36</v>
      </c>
      <c r="B41" s="72" t="s">
        <v>15</v>
      </c>
      <c r="C41" s="72" t="s">
        <v>42</v>
      </c>
      <c r="D41" s="255">
        <v>56.73</v>
      </c>
      <c r="E41" s="205">
        <v>59</v>
      </c>
    </row>
    <row r="42" spans="1:5" ht="15" customHeight="1" x14ac:dyDescent="0.25">
      <c r="A42" s="17">
        <v>37</v>
      </c>
      <c r="B42" s="72" t="s">
        <v>12</v>
      </c>
      <c r="C42" s="72" t="s">
        <v>71</v>
      </c>
      <c r="D42" s="255">
        <v>56.73</v>
      </c>
      <c r="E42" s="205">
        <v>59</v>
      </c>
    </row>
    <row r="43" spans="1:5" ht="15" customHeight="1" x14ac:dyDescent="0.25">
      <c r="A43" s="17">
        <v>38</v>
      </c>
      <c r="B43" s="72" t="s">
        <v>1</v>
      </c>
      <c r="C43" s="72" t="s">
        <v>109</v>
      </c>
      <c r="D43" s="255">
        <v>56.73</v>
      </c>
      <c r="E43" s="205">
        <v>59</v>
      </c>
    </row>
    <row r="44" spans="1:5" ht="15" customHeight="1" x14ac:dyDescent="0.25">
      <c r="A44" s="17">
        <v>39</v>
      </c>
      <c r="B44" s="72" t="s">
        <v>1</v>
      </c>
      <c r="C44" s="72" t="s">
        <v>107</v>
      </c>
      <c r="D44" s="255">
        <v>56.73</v>
      </c>
      <c r="E44" s="205">
        <v>59</v>
      </c>
    </row>
    <row r="45" spans="1:5" ht="15" customHeight="1" thickBot="1" x14ac:dyDescent="0.3">
      <c r="A45" s="18">
        <v>40</v>
      </c>
      <c r="B45" s="74" t="s">
        <v>12</v>
      </c>
      <c r="C45" s="74" t="s">
        <v>13</v>
      </c>
      <c r="D45" s="257">
        <v>56.73</v>
      </c>
      <c r="E45" s="208">
        <v>58.8</v>
      </c>
    </row>
    <row r="46" spans="1:5" ht="15" customHeight="1" x14ac:dyDescent="0.25">
      <c r="A46" s="16">
        <v>41</v>
      </c>
      <c r="B46" s="71" t="s">
        <v>37</v>
      </c>
      <c r="C46" s="71" t="s">
        <v>125</v>
      </c>
      <c r="D46" s="254">
        <v>56.73</v>
      </c>
      <c r="E46" s="204">
        <v>58.666666666666664</v>
      </c>
    </row>
    <row r="47" spans="1:5" ht="15" customHeight="1" x14ac:dyDescent="0.25">
      <c r="A47" s="17">
        <v>42</v>
      </c>
      <c r="B47" s="72" t="s">
        <v>15</v>
      </c>
      <c r="C47" s="72" t="s">
        <v>18</v>
      </c>
      <c r="D47" s="255">
        <v>56.73</v>
      </c>
      <c r="E47" s="205">
        <v>58.5</v>
      </c>
    </row>
    <row r="48" spans="1:5" ht="15" customHeight="1" x14ac:dyDescent="0.25">
      <c r="A48" s="17">
        <v>43</v>
      </c>
      <c r="B48" s="72" t="s">
        <v>1</v>
      </c>
      <c r="C48" s="72" t="s">
        <v>4</v>
      </c>
      <c r="D48" s="255">
        <v>56.73</v>
      </c>
      <c r="E48" s="205">
        <v>58.3</v>
      </c>
    </row>
    <row r="49" spans="1:5" ht="15" customHeight="1" x14ac:dyDescent="0.25">
      <c r="A49" s="17">
        <v>44</v>
      </c>
      <c r="B49" s="72" t="s">
        <v>22</v>
      </c>
      <c r="C49" s="72" t="s">
        <v>29</v>
      </c>
      <c r="D49" s="255">
        <v>56.73</v>
      </c>
      <c r="E49" s="205">
        <v>57.2</v>
      </c>
    </row>
    <row r="50" spans="1:5" ht="15" customHeight="1" x14ac:dyDescent="0.25">
      <c r="A50" s="17">
        <v>45</v>
      </c>
      <c r="B50" s="72" t="s">
        <v>22</v>
      </c>
      <c r="C50" s="72" t="s">
        <v>24</v>
      </c>
      <c r="D50" s="255">
        <v>56.73</v>
      </c>
      <c r="E50" s="205">
        <v>56.7</v>
      </c>
    </row>
    <row r="51" spans="1:5" ht="15" customHeight="1" x14ac:dyDescent="0.25">
      <c r="A51" s="17">
        <v>46</v>
      </c>
      <c r="B51" s="72" t="s">
        <v>15</v>
      </c>
      <c r="C51" s="72" t="s">
        <v>70</v>
      </c>
      <c r="D51" s="255">
        <v>56.73</v>
      </c>
      <c r="E51" s="205">
        <v>56.7</v>
      </c>
    </row>
    <row r="52" spans="1:5" ht="15" customHeight="1" x14ac:dyDescent="0.25">
      <c r="A52" s="17">
        <v>47</v>
      </c>
      <c r="B52" s="72" t="s">
        <v>37</v>
      </c>
      <c r="C52" s="72" t="s">
        <v>50</v>
      </c>
      <c r="D52" s="255">
        <v>56.73</v>
      </c>
      <c r="E52" s="205">
        <v>56.55</v>
      </c>
    </row>
    <row r="53" spans="1:5" ht="15" customHeight="1" x14ac:dyDescent="0.25">
      <c r="A53" s="17">
        <v>48</v>
      </c>
      <c r="B53" s="72" t="s">
        <v>22</v>
      </c>
      <c r="C53" s="72" t="s">
        <v>43</v>
      </c>
      <c r="D53" s="255">
        <v>56.73</v>
      </c>
      <c r="E53" s="205">
        <v>56.5</v>
      </c>
    </row>
    <row r="54" spans="1:5" ht="15" customHeight="1" x14ac:dyDescent="0.25">
      <c r="A54" s="17">
        <v>49</v>
      </c>
      <c r="B54" s="72" t="s">
        <v>22</v>
      </c>
      <c r="C54" s="72" t="s">
        <v>21</v>
      </c>
      <c r="D54" s="255">
        <v>56.73</v>
      </c>
      <c r="E54" s="205">
        <v>56.5</v>
      </c>
    </row>
    <row r="55" spans="1:5" ht="15" customHeight="1" thickBot="1" x14ac:dyDescent="0.3">
      <c r="A55" s="18">
        <v>50</v>
      </c>
      <c r="B55" s="74" t="s">
        <v>1</v>
      </c>
      <c r="C55" s="74" t="s">
        <v>9</v>
      </c>
      <c r="D55" s="257">
        <v>56.73</v>
      </c>
      <c r="E55" s="208">
        <v>56</v>
      </c>
    </row>
    <row r="56" spans="1:5" ht="15" customHeight="1" x14ac:dyDescent="0.25">
      <c r="A56" s="16">
        <v>51</v>
      </c>
      <c r="B56" s="71" t="s">
        <v>12</v>
      </c>
      <c r="C56" s="71" t="s">
        <v>59</v>
      </c>
      <c r="D56" s="254">
        <v>56.73</v>
      </c>
      <c r="E56" s="204">
        <v>55</v>
      </c>
    </row>
    <row r="57" spans="1:5" ht="15" customHeight="1" x14ac:dyDescent="0.25">
      <c r="A57" s="17">
        <v>52</v>
      </c>
      <c r="B57" s="72" t="s">
        <v>1</v>
      </c>
      <c r="C57" s="72" t="s">
        <v>129</v>
      </c>
      <c r="D57" s="255">
        <v>56.73</v>
      </c>
      <c r="E57" s="205">
        <v>55</v>
      </c>
    </row>
    <row r="58" spans="1:5" ht="15" customHeight="1" x14ac:dyDescent="0.25">
      <c r="A58" s="17">
        <v>53</v>
      </c>
      <c r="B58" s="72" t="s">
        <v>22</v>
      </c>
      <c r="C58" s="72" t="s">
        <v>46</v>
      </c>
      <c r="D58" s="255">
        <v>56.73</v>
      </c>
      <c r="E58" s="205">
        <v>54.2</v>
      </c>
    </row>
    <row r="59" spans="1:5" ht="15" customHeight="1" x14ac:dyDescent="0.25">
      <c r="A59" s="17">
        <v>54</v>
      </c>
      <c r="B59" s="72" t="s">
        <v>37</v>
      </c>
      <c r="C59" s="72" t="s">
        <v>124</v>
      </c>
      <c r="D59" s="255">
        <v>56.73</v>
      </c>
      <c r="E59" s="205">
        <v>52.8</v>
      </c>
    </row>
    <row r="60" spans="1:5" ht="15" customHeight="1" x14ac:dyDescent="0.25">
      <c r="A60" s="17">
        <v>55</v>
      </c>
      <c r="B60" s="72" t="s">
        <v>22</v>
      </c>
      <c r="C60" s="72" t="s">
        <v>23</v>
      </c>
      <c r="D60" s="255">
        <v>56.73</v>
      </c>
      <c r="E60" s="205">
        <v>52</v>
      </c>
    </row>
    <row r="61" spans="1:5" ht="15" customHeight="1" x14ac:dyDescent="0.25">
      <c r="A61" s="17">
        <v>56</v>
      </c>
      <c r="B61" s="72" t="s">
        <v>15</v>
      </c>
      <c r="C61" s="72" t="s">
        <v>128</v>
      </c>
      <c r="D61" s="255">
        <v>56.73</v>
      </c>
      <c r="E61" s="205">
        <v>52</v>
      </c>
    </row>
    <row r="62" spans="1:5" ht="15" customHeight="1" x14ac:dyDescent="0.25">
      <c r="A62" s="17">
        <v>57</v>
      </c>
      <c r="B62" s="72" t="s">
        <v>0</v>
      </c>
      <c r="C62" s="72" t="s">
        <v>126</v>
      </c>
      <c r="D62" s="255">
        <v>56.73</v>
      </c>
      <c r="E62" s="205">
        <v>51</v>
      </c>
    </row>
    <row r="63" spans="1:5" ht="15" customHeight="1" x14ac:dyDescent="0.25">
      <c r="A63" s="17">
        <v>58</v>
      </c>
      <c r="B63" s="72" t="s">
        <v>37</v>
      </c>
      <c r="C63" s="72" t="s">
        <v>51</v>
      </c>
      <c r="D63" s="255">
        <v>56.73</v>
      </c>
      <c r="E63" s="205">
        <v>50.928571428571431</v>
      </c>
    </row>
    <row r="64" spans="1:5" ht="15" customHeight="1" x14ac:dyDescent="0.25">
      <c r="A64" s="17">
        <v>59</v>
      </c>
      <c r="B64" s="72" t="s">
        <v>1</v>
      </c>
      <c r="C64" s="72" t="s">
        <v>2</v>
      </c>
      <c r="D64" s="255">
        <v>56.73</v>
      </c>
      <c r="E64" s="205">
        <v>50.5</v>
      </c>
    </row>
    <row r="65" spans="1:5" ht="15" customHeight="1" thickBot="1" x14ac:dyDescent="0.3">
      <c r="A65" s="18">
        <v>60</v>
      </c>
      <c r="B65" s="74" t="s">
        <v>15</v>
      </c>
      <c r="C65" s="74" t="s">
        <v>14</v>
      </c>
      <c r="D65" s="257">
        <v>56.73</v>
      </c>
      <c r="E65" s="208">
        <v>49.8</v>
      </c>
    </row>
    <row r="66" spans="1:5" ht="15" customHeight="1" x14ac:dyDescent="0.25">
      <c r="A66" s="16">
        <v>61</v>
      </c>
      <c r="B66" s="71" t="s">
        <v>15</v>
      </c>
      <c r="C66" s="71" t="s">
        <v>94</v>
      </c>
      <c r="D66" s="254">
        <v>56.73</v>
      </c>
      <c r="E66" s="204">
        <v>49.4</v>
      </c>
    </row>
    <row r="67" spans="1:5" ht="15" customHeight="1" x14ac:dyDescent="0.25">
      <c r="A67" s="17">
        <v>62</v>
      </c>
      <c r="B67" s="72" t="s">
        <v>0</v>
      </c>
      <c r="C67" s="72" t="s">
        <v>41</v>
      </c>
      <c r="D67" s="255">
        <v>56.73</v>
      </c>
      <c r="E67" s="205">
        <v>49.333333333333336</v>
      </c>
    </row>
    <row r="68" spans="1:5" ht="15" customHeight="1" x14ac:dyDescent="0.25">
      <c r="A68" s="17">
        <v>63</v>
      </c>
      <c r="B68" s="72" t="s">
        <v>31</v>
      </c>
      <c r="C68" s="72" t="s">
        <v>69</v>
      </c>
      <c r="D68" s="255">
        <v>56.73</v>
      </c>
      <c r="E68" s="205">
        <v>48.5</v>
      </c>
    </row>
    <row r="69" spans="1:5" ht="15" customHeight="1" x14ac:dyDescent="0.25">
      <c r="A69" s="17">
        <v>64</v>
      </c>
      <c r="B69" s="72" t="s">
        <v>0</v>
      </c>
      <c r="C69" s="72" t="s">
        <v>68</v>
      </c>
      <c r="D69" s="255">
        <v>56.73</v>
      </c>
      <c r="E69" s="205">
        <v>48.06666666666667</v>
      </c>
    </row>
    <row r="70" spans="1:5" ht="15" customHeight="1" x14ac:dyDescent="0.25">
      <c r="A70" s="17">
        <v>65</v>
      </c>
      <c r="B70" s="72" t="s">
        <v>31</v>
      </c>
      <c r="C70" s="72" t="s">
        <v>32</v>
      </c>
      <c r="D70" s="255">
        <v>56.73</v>
      </c>
      <c r="E70" s="205">
        <v>47.8</v>
      </c>
    </row>
    <row r="71" spans="1:5" ht="15" customHeight="1" x14ac:dyDescent="0.25">
      <c r="A71" s="17">
        <v>66</v>
      </c>
      <c r="B71" s="72" t="s">
        <v>22</v>
      </c>
      <c r="C71" s="72" t="s">
        <v>28</v>
      </c>
      <c r="D71" s="255">
        <v>56.73</v>
      </c>
      <c r="E71" s="205">
        <v>47.8</v>
      </c>
    </row>
    <row r="72" spans="1:5" ht="15" customHeight="1" x14ac:dyDescent="0.25">
      <c r="A72" s="17">
        <v>67</v>
      </c>
      <c r="B72" s="72" t="s">
        <v>22</v>
      </c>
      <c r="C72" s="72" t="s">
        <v>27</v>
      </c>
      <c r="D72" s="255">
        <v>56.73</v>
      </c>
      <c r="E72" s="205">
        <v>47.3</v>
      </c>
    </row>
    <row r="73" spans="1:5" ht="15" customHeight="1" x14ac:dyDescent="0.25">
      <c r="A73" s="17">
        <v>68</v>
      </c>
      <c r="B73" s="72" t="s">
        <v>15</v>
      </c>
      <c r="C73" s="72" t="s">
        <v>20</v>
      </c>
      <c r="D73" s="255">
        <v>56.73</v>
      </c>
      <c r="E73" s="205">
        <v>47.3</v>
      </c>
    </row>
    <row r="74" spans="1:5" ht="15" customHeight="1" x14ac:dyDescent="0.25">
      <c r="A74" s="17">
        <v>69</v>
      </c>
      <c r="B74" s="72" t="s">
        <v>1</v>
      </c>
      <c r="C74" s="72" t="s">
        <v>135</v>
      </c>
      <c r="D74" s="255">
        <v>56.73</v>
      </c>
      <c r="E74" s="205">
        <v>47</v>
      </c>
    </row>
    <row r="75" spans="1:5" ht="15" customHeight="1" thickBot="1" x14ac:dyDescent="0.3">
      <c r="A75" s="18">
        <v>70</v>
      </c>
      <c r="B75" s="74" t="s">
        <v>22</v>
      </c>
      <c r="C75" s="74" t="s">
        <v>26</v>
      </c>
      <c r="D75" s="257">
        <v>56.73</v>
      </c>
      <c r="E75" s="208">
        <v>46.7</v>
      </c>
    </row>
    <row r="76" spans="1:5" ht="15" customHeight="1" x14ac:dyDescent="0.25">
      <c r="A76" s="16">
        <v>71</v>
      </c>
      <c r="B76" s="71" t="s">
        <v>22</v>
      </c>
      <c r="C76" s="71" t="s">
        <v>25</v>
      </c>
      <c r="D76" s="254">
        <v>56.73</v>
      </c>
      <c r="E76" s="204">
        <v>46.2</v>
      </c>
    </row>
    <row r="77" spans="1:5" ht="15" customHeight="1" x14ac:dyDescent="0.25">
      <c r="A77" s="17">
        <v>72</v>
      </c>
      <c r="B77" s="72" t="s">
        <v>1</v>
      </c>
      <c r="C77" s="72" t="s">
        <v>10</v>
      </c>
      <c r="D77" s="255">
        <v>56.73</v>
      </c>
      <c r="E77" s="205">
        <v>46</v>
      </c>
    </row>
    <row r="78" spans="1:5" ht="15" customHeight="1" x14ac:dyDescent="0.25">
      <c r="A78" s="17">
        <v>73</v>
      </c>
      <c r="B78" s="72" t="s">
        <v>31</v>
      </c>
      <c r="C78" s="72" t="s">
        <v>38</v>
      </c>
      <c r="D78" s="255">
        <v>56.73</v>
      </c>
      <c r="E78" s="205">
        <v>45.3</v>
      </c>
    </row>
    <row r="79" spans="1:5" ht="15" customHeight="1" x14ac:dyDescent="0.25">
      <c r="A79" s="17">
        <v>74</v>
      </c>
      <c r="B79" s="72" t="s">
        <v>12</v>
      </c>
      <c r="C79" s="72" t="s">
        <v>57</v>
      </c>
      <c r="D79" s="255">
        <v>56.73</v>
      </c>
      <c r="E79" s="205">
        <v>45</v>
      </c>
    </row>
    <row r="80" spans="1:5" ht="15" customHeight="1" x14ac:dyDescent="0.25">
      <c r="A80" s="17">
        <v>75</v>
      </c>
      <c r="B80" s="72" t="s">
        <v>1</v>
      </c>
      <c r="C80" s="72" t="s">
        <v>7</v>
      </c>
      <c r="D80" s="255">
        <v>56.73</v>
      </c>
      <c r="E80" s="205">
        <v>45</v>
      </c>
    </row>
    <row r="81" spans="1:5" ht="15" customHeight="1" x14ac:dyDescent="0.25">
      <c r="A81" s="17">
        <v>76</v>
      </c>
      <c r="B81" s="72" t="s">
        <v>1</v>
      </c>
      <c r="C81" s="72" t="s">
        <v>8</v>
      </c>
      <c r="D81" s="255">
        <v>56.73</v>
      </c>
      <c r="E81" s="205">
        <v>45</v>
      </c>
    </row>
    <row r="82" spans="1:5" s="5" customFormat="1" ht="15" customHeight="1" x14ac:dyDescent="0.25">
      <c r="A82" s="17">
        <v>77</v>
      </c>
      <c r="B82" s="72" t="s">
        <v>1</v>
      </c>
      <c r="C82" s="72" t="s">
        <v>131</v>
      </c>
      <c r="D82" s="255">
        <v>56.73</v>
      </c>
      <c r="E82" s="205">
        <v>43</v>
      </c>
    </row>
    <row r="83" spans="1:5" s="5" customFormat="1" ht="15" customHeight="1" x14ac:dyDescent="0.25">
      <c r="A83" s="17">
        <v>78</v>
      </c>
      <c r="B83" s="72" t="s">
        <v>31</v>
      </c>
      <c r="C83" s="72" t="s">
        <v>141</v>
      </c>
      <c r="D83" s="255">
        <v>56.73</v>
      </c>
      <c r="E83" s="205">
        <v>41.9</v>
      </c>
    </row>
    <row r="84" spans="1:5" s="5" customFormat="1" ht="15" customHeight="1" x14ac:dyDescent="0.25">
      <c r="A84" s="17">
        <v>79</v>
      </c>
      <c r="B84" s="72" t="s">
        <v>1</v>
      </c>
      <c r="C84" s="72" t="s">
        <v>5</v>
      </c>
      <c r="D84" s="255">
        <v>56.73</v>
      </c>
      <c r="E84" s="205">
        <v>41</v>
      </c>
    </row>
    <row r="85" spans="1:5" s="5" customFormat="1" ht="15" customHeight="1" thickBot="1" x14ac:dyDescent="0.3">
      <c r="A85" s="18">
        <v>80</v>
      </c>
      <c r="B85" s="74" t="s">
        <v>0</v>
      </c>
      <c r="C85" s="74" t="s">
        <v>64</v>
      </c>
      <c r="D85" s="257">
        <v>56.73</v>
      </c>
      <c r="E85" s="208">
        <v>40.285714285714285</v>
      </c>
    </row>
    <row r="86" spans="1:5" s="5" customFormat="1" ht="15" customHeight="1" x14ac:dyDescent="0.25">
      <c r="A86" s="17">
        <v>81</v>
      </c>
      <c r="B86" s="72" t="s">
        <v>1</v>
      </c>
      <c r="C86" s="72" t="s">
        <v>140</v>
      </c>
      <c r="D86" s="255">
        <v>56.73</v>
      </c>
      <c r="E86" s="205">
        <v>39.700000000000003</v>
      </c>
    </row>
    <row r="87" spans="1:5" s="5" customFormat="1" ht="15" customHeight="1" x14ac:dyDescent="0.25">
      <c r="A87" s="17">
        <v>82</v>
      </c>
      <c r="B87" s="72" t="s">
        <v>1</v>
      </c>
      <c r="C87" s="72" t="s">
        <v>136</v>
      </c>
      <c r="D87" s="255">
        <v>56.73</v>
      </c>
      <c r="E87" s="205">
        <v>39.5</v>
      </c>
    </row>
    <row r="88" spans="1:5" s="5" customFormat="1" ht="15" customHeight="1" x14ac:dyDescent="0.25">
      <c r="A88" s="17">
        <v>83</v>
      </c>
      <c r="B88" s="72" t="s">
        <v>1</v>
      </c>
      <c r="C88" s="72" t="s">
        <v>137</v>
      </c>
      <c r="D88" s="255">
        <v>56.73</v>
      </c>
      <c r="E88" s="205">
        <v>38</v>
      </c>
    </row>
    <row r="89" spans="1:5" s="5" customFormat="1" ht="15" customHeight="1" x14ac:dyDescent="0.25">
      <c r="A89" s="17">
        <v>84</v>
      </c>
      <c r="B89" s="72" t="s">
        <v>1</v>
      </c>
      <c r="C89" s="72" t="s">
        <v>3</v>
      </c>
      <c r="D89" s="255">
        <v>56.73</v>
      </c>
      <c r="E89" s="205">
        <v>37</v>
      </c>
    </row>
    <row r="90" spans="1:5" s="5" customFormat="1" ht="15" customHeight="1" x14ac:dyDescent="0.25">
      <c r="A90" s="17">
        <v>85</v>
      </c>
      <c r="B90" s="72" t="s">
        <v>0</v>
      </c>
      <c r="C90" s="72" t="s">
        <v>118</v>
      </c>
      <c r="D90" s="255">
        <v>56.73</v>
      </c>
      <c r="E90" s="205">
        <v>36.684210526315788</v>
      </c>
    </row>
    <row r="91" spans="1:5" s="5" customFormat="1" ht="15" customHeight="1" x14ac:dyDescent="0.25">
      <c r="A91" s="17">
        <v>86</v>
      </c>
      <c r="B91" s="72" t="s">
        <v>12</v>
      </c>
      <c r="C91" s="72" t="s">
        <v>121</v>
      </c>
      <c r="D91" s="255">
        <v>56.73</v>
      </c>
      <c r="E91" s="205">
        <v>36.6</v>
      </c>
    </row>
    <row r="92" spans="1:5" s="5" customFormat="1" ht="15" customHeight="1" x14ac:dyDescent="0.25">
      <c r="A92" s="17">
        <v>87</v>
      </c>
      <c r="B92" s="72" t="s">
        <v>22</v>
      </c>
      <c r="C92" s="72" t="s">
        <v>44</v>
      </c>
      <c r="D92" s="255">
        <v>56.73</v>
      </c>
      <c r="E92" s="205">
        <v>35.5</v>
      </c>
    </row>
    <row r="93" spans="1:5" s="5" customFormat="1" ht="15" customHeight="1" x14ac:dyDescent="0.25">
      <c r="A93" s="17">
        <v>88</v>
      </c>
      <c r="B93" s="72" t="s">
        <v>12</v>
      </c>
      <c r="C93" s="72" t="s">
        <v>60</v>
      </c>
      <c r="D93" s="255">
        <v>56.73</v>
      </c>
      <c r="E93" s="205">
        <v>34.6</v>
      </c>
    </row>
    <row r="94" spans="1:5" s="5" customFormat="1" ht="15" customHeight="1" x14ac:dyDescent="0.25">
      <c r="A94" s="17">
        <v>89</v>
      </c>
      <c r="B94" s="72" t="s">
        <v>22</v>
      </c>
      <c r="C94" s="72" t="s">
        <v>45</v>
      </c>
      <c r="D94" s="255">
        <v>56.73</v>
      </c>
      <c r="E94" s="205">
        <v>33.4</v>
      </c>
    </row>
    <row r="95" spans="1:5" s="5" customFormat="1" ht="15" customHeight="1" thickBot="1" x14ac:dyDescent="0.3">
      <c r="A95" s="38">
        <v>90</v>
      </c>
      <c r="B95" s="73" t="s">
        <v>1</v>
      </c>
      <c r="C95" s="73" t="s">
        <v>134</v>
      </c>
      <c r="D95" s="256">
        <v>56.73</v>
      </c>
      <c r="E95" s="207">
        <v>32.200000000000003</v>
      </c>
    </row>
    <row r="96" spans="1:5" s="5" customFormat="1" ht="15" customHeight="1" x14ac:dyDescent="0.25">
      <c r="A96" s="16">
        <v>91</v>
      </c>
      <c r="B96" s="71" t="s">
        <v>31</v>
      </c>
      <c r="C96" s="71" t="s">
        <v>33</v>
      </c>
      <c r="D96" s="254">
        <v>56.73</v>
      </c>
      <c r="E96" s="204">
        <v>31</v>
      </c>
    </row>
    <row r="97" spans="1:5" s="5" customFormat="1" ht="15" customHeight="1" x14ac:dyDescent="0.25">
      <c r="A97" s="17">
        <v>92</v>
      </c>
      <c r="B97" s="72" t="s">
        <v>37</v>
      </c>
      <c r="C97" s="72" t="s">
        <v>105</v>
      </c>
      <c r="D97" s="255">
        <v>56.73</v>
      </c>
      <c r="E97" s="205">
        <v>30.571428571428573</v>
      </c>
    </row>
    <row r="98" spans="1:5" ht="15" customHeight="1" x14ac:dyDescent="0.25">
      <c r="A98" s="17">
        <v>93</v>
      </c>
      <c r="B98" s="72" t="s">
        <v>15</v>
      </c>
      <c r="C98" s="72" t="s">
        <v>54</v>
      </c>
      <c r="D98" s="255">
        <v>56.73</v>
      </c>
      <c r="E98" s="205">
        <v>29.3</v>
      </c>
    </row>
    <row r="99" spans="1:5" ht="15" customHeight="1" x14ac:dyDescent="0.25">
      <c r="A99" s="17">
        <v>94</v>
      </c>
      <c r="B99" s="72" t="s">
        <v>12</v>
      </c>
      <c r="C99" s="72" t="s">
        <v>11</v>
      </c>
      <c r="D99" s="255">
        <v>56.73</v>
      </c>
      <c r="E99" s="205">
        <v>28.6</v>
      </c>
    </row>
    <row r="100" spans="1:5" ht="15" customHeight="1" x14ac:dyDescent="0.25">
      <c r="A100" s="17">
        <v>95</v>
      </c>
      <c r="B100" s="72" t="s">
        <v>31</v>
      </c>
      <c r="C100" s="72" t="s">
        <v>142</v>
      </c>
      <c r="D100" s="255">
        <v>56.73</v>
      </c>
      <c r="E100" s="205">
        <v>27.5</v>
      </c>
    </row>
    <row r="101" spans="1:5" ht="15" customHeight="1" x14ac:dyDescent="0.25">
      <c r="A101" s="17">
        <v>96</v>
      </c>
      <c r="B101" s="72" t="s">
        <v>1</v>
      </c>
      <c r="C101" s="72" t="s">
        <v>6</v>
      </c>
      <c r="D101" s="255">
        <v>56.73</v>
      </c>
      <c r="E101" s="205">
        <v>16</v>
      </c>
    </row>
    <row r="102" spans="1:5" ht="15" customHeight="1" x14ac:dyDescent="0.25">
      <c r="A102" s="17">
        <v>97</v>
      </c>
      <c r="B102" s="72" t="s">
        <v>1</v>
      </c>
      <c r="C102" s="72" t="s">
        <v>138</v>
      </c>
      <c r="D102" s="255">
        <v>56.73</v>
      </c>
      <c r="E102" s="205">
        <v>14</v>
      </c>
    </row>
    <row r="103" spans="1:5" ht="15" customHeight="1" x14ac:dyDescent="0.25">
      <c r="A103" s="17">
        <v>98</v>
      </c>
      <c r="B103" s="72" t="s">
        <v>12</v>
      </c>
      <c r="C103" s="72" t="s">
        <v>119</v>
      </c>
      <c r="D103" s="255">
        <v>56.73</v>
      </c>
      <c r="E103" s="205">
        <v>10</v>
      </c>
    </row>
    <row r="104" spans="1:5" ht="15" customHeight="1" thickBot="1" x14ac:dyDescent="0.3">
      <c r="A104" s="18">
        <v>99</v>
      </c>
      <c r="B104" s="74" t="s">
        <v>15</v>
      </c>
      <c r="C104" s="74" t="s">
        <v>53</v>
      </c>
      <c r="D104" s="257">
        <v>56.73</v>
      </c>
      <c r="E104" s="208">
        <v>0</v>
      </c>
    </row>
    <row r="105" spans="1:5" x14ac:dyDescent="0.25">
      <c r="A105" s="47"/>
      <c r="B105" s="47"/>
      <c r="C105" s="253" t="s">
        <v>65</v>
      </c>
      <c r="D105" s="47"/>
      <c r="E105" s="203">
        <f>AVERAGE(E6:E104)</f>
        <v>52.320319021754436</v>
      </c>
    </row>
    <row r="107" spans="1:5" ht="15" customHeight="1" x14ac:dyDescent="0.25"/>
  </sheetData>
  <mergeCells count="2">
    <mergeCell ref="A4:A5"/>
    <mergeCell ref="B4:E4"/>
  </mergeCells>
  <conditionalFormatting sqref="E6:E104">
    <cfRule type="cellIs" dxfId="25" priority="2" operator="lessThan">
      <formula>50</formula>
    </cfRule>
    <cfRule type="cellIs" dxfId="24" priority="3" operator="between">
      <formula>$E$105</formula>
      <formula>50</formula>
    </cfRule>
    <cfRule type="cellIs" dxfId="23" priority="4" operator="between">
      <formula>74.99</formula>
      <formula>$E$105</formula>
    </cfRule>
    <cfRule type="cellIs" dxfId="22" priority="5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7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9" width="7.7109375" customWidth="1"/>
  </cols>
  <sheetData>
    <row r="1" spans="1:11" x14ac:dyDescent="0.25">
      <c r="J1" s="22"/>
      <c r="K1" s="6" t="s">
        <v>78</v>
      </c>
    </row>
    <row r="2" spans="1:11" ht="15.75" x14ac:dyDescent="0.25">
      <c r="C2" s="50" t="s">
        <v>84</v>
      </c>
      <c r="D2" s="50"/>
      <c r="E2" s="50"/>
      <c r="F2" s="50"/>
      <c r="J2" s="23"/>
      <c r="K2" s="6" t="s">
        <v>79</v>
      </c>
    </row>
    <row r="3" spans="1:11" ht="15.75" thickBot="1" x14ac:dyDescent="0.3">
      <c r="J3" s="24"/>
      <c r="K3" s="6" t="s">
        <v>80</v>
      </c>
    </row>
    <row r="4" spans="1:11" s="4" customFormat="1" ht="15.6" customHeight="1" x14ac:dyDescent="0.25">
      <c r="A4" s="371" t="s">
        <v>40</v>
      </c>
      <c r="B4" s="373" t="s">
        <v>39</v>
      </c>
      <c r="C4" s="374" t="s">
        <v>75</v>
      </c>
      <c r="D4" s="375">
        <v>2022</v>
      </c>
      <c r="E4" s="376"/>
      <c r="F4" s="377"/>
      <c r="G4" s="361" t="s">
        <v>85</v>
      </c>
      <c r="H4" s="385" t="s">
        <v>86</v>
      </c>
      <c r="J4" s="7"/>
      <c r="K4" s="6" t="s">
        <v>81</v>
      </c>
    </row>
    <row r="5" spans="1:11" ht="30" customHeight="1" thickBot="1" x14ac:dyDescent="0.3">
      <c r="A5" s="372"/>
      <c r="B5" s="384"/>
      <c r="C5" s="383"/>
      <c r="D5" s="91" t="s">
        <v>87</v>
      </c>
      <c r="E5" s="90" t="s">
        <v>88</v>
      </c>
      <c r="F5" s="92" t="s">
        <v>89</v>
      </c>
      <c r="G5" s="353">
        <v>2022</v>
      </c>
      <c r="H5" s="386"/>
    </row>
    <row r="6" spans="1:11" ht="15" customHeight="1" x14ac:dyDescent="0.25">
      <c r="A6" s="16">
        <v>1</v>
      </c>
      <c r="B6" s="25" t="s">
        <v>37</v>
      </c>
      <c r="C6" s="83" t="s">
        <v>48</v>
      </c>
      <c r="D6" s="259">
        <v>40</v>
      </c>
      <c r="E6" s="209">
        <v>78.25</v>
      </c>
      <c r="F6" s="260">
        <v>56.73</v>
      </c>
      <c r="G6" s="354">
        <v>1</v>
      </c>
      <c r="H6" s="172">
        <f t="shared" ref="H6:H37" si="0">SUM(G6:G6)</f>
        <v>1</v>
      </c>
    </row>
    <row r="7" spans="1:11" ht="15" customHeight="1" x14ac:dyDescent="0.25">
      <c r="A7" s="17">
        <v>2</v>
      </c>
      <c r="B7" s="28" t="s">
        <v>15</v>
      </c>
      <c r="C7" s="79" t="s">
        <v>17</v>
      </c>
      <c r="D7" s="212">
        <v>8</v>
      </c>
      <c r="E7" s="85">
        <v>73.599999999999994</v>
      </c>
      <c r="F7" s="261">
        <v>56.73</v>
      </c>
      <c r="G7" s="355">
        <v>2</v>
      </c>
      <c r="H7" s="174">
        <f t="shared" si="0"/>
        <v>2</v>
      </c>
    </row>
    <row r="8" spans="1:11" ht="15" customHeight="1" x14ac:dyDescent="0.25">
      <c r="A8" s="17">
        <v>3</v>
      </c>
      <c r="B8" s="28" t="s">
        <v>1</v>
      </c>
      <c r="C8" s="280" t="s">
        <v>74</v>
      </c>
      <c r="D8" s="212">
        <v>25</v>
      </c>
      <c r="E8" s="85">
        <v>73.3</v>
      </c>
      <c r="F8" s="261">
        <v>56.73</v>
      </c>
      <c r="G8" s="355">
        <v>3</v>
      </c>
      <c r="H8" s="174">
        <f t="shared" si="0"/>
        <v>3</v>
      </c>
    </row>
    <row r="9" spans="1:11" ht="15" customHeight="1" x14ac:dyDescent="0.25">
      <c r="A9" s="17">
        <v>4</v>
      </c>
      <c r="B9" s="28" t="s">
        <v>31</v>
      </c>
      <c r="C9" s="84" t="s">
        <v>34</v>
      </c>
      <c r="D9" s="213">
        <v>9</v>
      </c>
      <c r="E9" s="288">
        <v>73</v>
      </c>
      <c r="F9" s="262">
        <v>56.73</v>
      </c>
      <c r="G9" s="355">
        <v>4</v>
      </c>
      <c r="H9" s="174">
        <f t="shared" si="0"/>
        <v>4</v>
      </c>
    </row>
    <row r="10" spans="1:11" ht="15" customHeight="1" x14ac:dyDescent="0.25">
      <c r="A10" s="17">
        <v>5</v>
      </c>
      <c r="B10" s="28" t="s">
        <v>31</v>
      </c>
      <c r="C10" s="79" t="s">
        <v>36</v>
      </c>
      <c r="D10" s="212">
        <v>14</v>
      </c>
      <c r="E10" s="85">
        <v>71.3</v>
      </c>
      <c r="F10" s="261">
        <v>56.73</v>
      </c>
      <c r="G10" s="355">
        <v>5</v>
      </c>
      <c r="H10" s="174">
        <f t="shared" si="0"/>
        <v>5</v>
      </c>
    </row>
    <row r="11" spans="1:11" ht="15" customHeight="1" x14ac:dyDescent="0.25">
      <c r="A11" s="17">
        <v>6</v>
      </c>
      <c r="B11" s="28" t="s">
        <v>1</v>
      </c>
      <c r="C11" s="79" t="s">
        <v>139</v>
      </c>
      <c r="D11" s="212">
        <v>21</v>
      </c>
      <c r="E11" s="85">
        <v>70.400000000000006</v>
      </c>
      <c r="F11" s="261">
        <v>56.73</v>
      </c>
      <c r="G11" s="355">
        <v>6</v>
      </c>
      <c r="H11" s="174">
        <f t="shared" si="0"/>
        <v>6</v>
      </c>
    </row>
    <row r="12" spans="1:11" ht="15" customHeight="1" x14ac:dyDescent="0.25">
      <c r="A12" s="17">
        <v>7</v>
      </c>
      <c r="B12" s="28" t="s">
        <v>12</v>
      </c>
      <c r="C12" s="79" t="s">
        <v>58</v>
      </c>
      <c r="D12" s="212">
        <v>10</v>
      </c>
      <c r="E12" s="85">
        <v>69</v>
      </c>
      <c r="F12" s="261">
        <v>56.73</v>
      </c>
      <c r="G12" s="355">
        <v>7</v>
      </c>
      <c r="H12" s="174">
        <f t="shared" si="0"/>
        <v>7</v>
      </c>
    </row>
    <row r="13" spans="1:11" ht="15" customHeight="1" x14ac:dyDescent="0.25">
      <c r="A13" s="17">
        <v>8</v>
      </c>
      <c r="B13" s="68" t="s">
        <v>12</v>
      </c>
      <c r="C13" s="79" t="s">
        <v>73</v>
      </c>
      <c r="D13" s="212">
        <v>11</v>
      </c>
      <c r="E13" s="85">
        <v>69</v>
      </c>
      <c r="F13" s="261">
        <v>56.73</v>
      </c>
      <c r="G13" s="355">
        <v>8</v>
      </c>
      <c r="H13" s="174">
        <f t="shared" si="0"/>
        <v>8</v>
      </c>
    </row>
    <row r="14" spans="1:11" ht="15" customHeight="1" x14ac:dyDescent="0.25">
      <c r="A14" s="17">
        <v>9</v>
      </c>
      <c r="B14" s="28" t="s">
        <v>0</v>
      </c>
      <c r="C14" s="280" t="s">
        <v>63</v>
      </c>
      <c r="D14" s="212">
        <v>15</v>
      </c>
      <c r="E14" s="85">
        <v>68.333333333333329</v>
      </c>
      <c r="F14" s="261">
        <v>56.73</v>
      </c>
      <c r="G14" s="355">
        <v>9</v>
      </c>
      <c r="H14" s="174">
        <f t="shared" si="0"/>
        <v>9</v>
      </c>
    </row>
    <row r="15" spans="1:11" ht="15" customHeight="1" thickBot="1" x14ac:dyDescent="0.3">
      <c r="A15" s="18">
        <v>10</v>
      </c>
      <c r="B15" s="70" t="s">
        <v>15</v>
      </c>
      <c r="C15" s="116" t="s">
        <v>56</v>
      </c>
      <c r="D15" s="263">
        <v>20</v>
      </c>
      <c r="E15" s="293">
        <v>68.2</v>
      </c>
      <c r="F15" s="264">
        <v>56.73</v>
      </c>
      <c r="G15" s="356">
        <v>10</v>
      </c>
      <c r="H15" s="176">
        <f t="shared" si="0"/>
        <v>10</v>
      </c>
    </row>
    <row r="16" spans="1:11" ht="15" customHeight="1" x14ac:dyDescent="0.25">
      <c r="A16" s="16">
        <v>11</v>
      </c>
      <c r="B16" s="25" t="s">
        <v>15</v>
      </c>
      <c r="C16" s="83" t="s">
        <v>122</v>
      </c>
      <c r="D16" s="259">
        <v>4</v>
      </c>
      <c r="E16" s="209">
        <v>68</v>
      </c>
      <c r="F16" s="260">
        <v>56.73</v>
      </c>
      <c r="G16" s="355">
        <v>11</v>
      </c>
      <c r="H16" s="173">
        <f t="shared" si="0"/>
        <v>11</v>
      </c>
    </row>
    <row r="17" spans="1:8" ht="15" customHeight="1" x14ac:dyDescent="0.25">
      <c r="A17" s="17">
        <v>12</v>
      </c>
      <c r="B17" s="28" t="s">
        <v>1</v>
      </c>
      <c r="C17" s="79" t="s">
        <v>108</v>
      </c>
      <c r="D17" s="212">
        <v>23</v>
      </c>
      <c r="E17" s="85">
        <v>68</v>
      </c>
      <c r="F17" s="261">
        <v>56.73</v>
      </c>
      <c r="G17" s="355">
        <v>12</v>
      </c>
      <c r="H17" s="174">
        <f t="shared" si="0"/>
        <v>12</v>
      </c>
    </row>
    <row r="18" spans="1:8" ht="15" customHeight="1" x14ac:dyDescent="0.25">
      <c r="A18" s="17">
        <v>13</v>
      </c>
      <c r="B18" s="28" t="s">
        <v>12</v>
      </c>
      <c r="C18" s="210" t="s">
        <v>143</v>
      </c>
      <c r="D18" s="265">
        <v>3</v>
      </c>
      <c r="E18" s="291">
        <v>67.3</v>
      </c>
      <c r="F18" s="266">
        <v>56.73</v>
      </c>
      <c r="G18" s="355">
        <v>13</v>
      </c>
      <c r="H18" s="174">
        <f t="shared" si="0"/>
        <v>13</v>
      </c>
    </row>
    <row r="19" spans="1:8" ht="15" customHeight="1" x14ac:dyDescent="0.25">
      <c r="A19" s="17">
        <v>14</v>
      </c>
      <c r="B19" s="28" t="s">
        <v>22</v>
      </c>
      <c r="C19" s="79" t="s">
        <v>52</v>
      </c>
      <c r="D19" s="212">
        <v>23</v>
      </c>
      <c r="E19" s="85">
        <v>67.2</v>
      </c>
      <c r="F19" s="261">
        <v>56.73</v>
      </c>
      <c r="G19" s="355">
        <v>14</v>
      </c>
      <c r="H19" s="174">
        <f t="shared" si="0"/>
        <v>14</v>
      </c>
    </row>
    <row r="20" spans="1:8" ht="15" customHeight="1" x14ac:dyDescent="0.25">
      <c r="A20" s="17">
        <v>15</v>
      </c>
      <c r="B20" s="28" t="s">
        <v>31</v>
      </c>
      <c r="C20" s="79" t="s">
        <v>35</v>
      </c>
      <c r="D20" s="212">
        <v>48</v>
      </c>
      <c r="E20" s="85">
        <v>66.599999999999994</v>
      </c>
      <c r="F20" s="261">
        <v>56.73</v>
      </c>
      <c r="G20" s="355">
        <v>15</v>
      </c>
      <c r="H20" s="174">
        <f t="shared" si="0"/>
        <v>15</v>
      </c>
    </row>
    <row r="21" spans="1:8" ht="15" customHeight="1" x14ac:dyDescent="0.25">
      <c r="A21" s="17">
        <v>16</v>
      </c>
      <c r="B21" s="28" t="s">
        <v>1</v>
      </c>
      <c r="C21" s="114" t="s">
        <v>133</v>
      </c>
      <c r="D21" s="283">
        <v>10</v>
      </c>
      <c r="E21" s="302">
        <v>66.599999999999994</v>
      </c>
      <c r="F21" s="285">
        <v>56.73</v>
      </c>
      <c r="G21" s="355">
        <v>16</v>
      </c>
      <c r="H21" s="174">
        <f t="shared" si="0"/>
        <v>16</v>
      </c>
    </row>
    <row r="22" spans="1:8" ht="15" customHeight="1" x14ac:dyDescent="0.25">
      <c r="A22" s="17">
        <v>17</v>
      </c>
      <c r="B22" s="28" t="s">
        <v>15</v>
      </c>
      <c r="C22" s="79" t="s">
        <v>55</v>
      </c>
      <c r="D22" s="212">
        <v>31</v>
      </c>
      <c r="E22" s="85">
        <v>65.8</v>
      </c>
      <c r="F22" s="261">
        <v>56.73</v>
      </c>
      <c r="G22" s="355">
        <v>17</v>
      </c>
      <c r="H22" s="174">
        <f t="shared" si="0"/>
        <v>17</v>
      </c>
    </row>
    <row r="23" spans="1:8" ht="15" customHeight="1" x14ac:dyDescent="0.25">
      <c r="A23" s="17">
        <v>18</v>
      </c>
      <c r="B23" s="28" t="s">
        <v>0</v>
      </c>
      <c r="C23" s="79" t="s">
        <v>62</v>
      </c>
      <c r="D23" s="212">
        <v>14</v>
      </c>
      <c r="E23" s="85">
        <v>65.785714285714292</v>
      </c>
      <c r="F23" s="261">
        <v>56.73</v>
      </c>
      <c r="G23" s="355">
        <v>18</v>
      </c>
      <c r="H23" s="174">
        <f t="shared" si="0"/>
        <v>18</v>
      </c>
    </row>
    <row r="24" spans="1:8" ht="15" customHeight="1" x14ac:dyDescent="0.25">
      <c r="A24" s="17">
        <v>19</v>
      </c>
      <c r="B24" s="28" t="s">
        <v>15</v>
      </c>
      <c r="C24" s="79" t="s">
        <v>16</v>
      </c>
      <c r="D24" s="213">
        <v>4</v>
      </c>
      <c r="E24" s="288">
        <v>65.7</v>
      </c>
      <c r="F24" s="262">
        <v>56.73</v>
      </c>
      <c r="G24" s="355">
        <v>19</v>
      </c>
      <c r="H24" s="174">
        <f t="shared" si="0"/>
        <v>19</v>
      </c>
    </row>
    <row r="25" spans="1:8" ht="15" customHeight="1" thickBot="1" x14ac:dyDescent="0.3">
      <c r="A25" s="18">
        <v>20</v>
      </c>
      <c r="B25" s="32" t="s">
        <v>22</v>
      </c>
      <c r="C25" s="282" t="s">
        <v>47</v>
      </c>
      <c r="D25" s="267">
        <v>9</v>
      </c>
      <c r="E25" s="287">
        <v>65.3</v>
      </c>
      <c r="F25" s="268">
        <v>56.73</v>
      </c>
      <c r="G25" s="357">
        <v>20</v>
      </c>
      <c r="H25" s="175">
        <f t="shared" si="0"/>
        <v>20</v>
      </c>
    </row>
    <row r="26" spans="1:8" ht="15" customHeight="1" x14ac:dyDescent="0.25">
      <c r="A26" s="16">
        <v>21</v>
      </c>
      <c r="B26" s="25" t="s">
        <v>1</v>
      </c>
      <c r="C26" s="119" t="s">
        <v>130</v>
      </c>
      <c r="D26" s="269">
        <v>17</v>
      </c>
      <c r="E26" s="290">
        <v>65.3</v>
      </c>
      <c r="F26" s="270">
        <v>56.73</v>
      </c>
      <c r="G26" s="354">
        <v>21</v>
      </c>
      <c r="H26" s="172">
        <f t="shared" si="0"/>
        <v>21</v>
      </c>
    </row>
    <row r="27" spans="1:8" ht="15" customHeight="1" x14ac:dyDescent="0.25">
      <c r="A27" s="17">
        <v>22</v>
      </c>
      <c r="B27" s="108" t="s">
        <v>1</v>
      </c>
      <c r="C27" s="115" t="s">
        <v>144</v>
      </c>
      <c r="D27" s="277">
        <v>7</v>
      </c>
      <c r="E27" s="294">
        <v>65</v>
      </c>
      <c r="F27" s="278">
        <v>56.73</v>
      </c>
      <c r="G27" s="358">
        <v>22</v>
      </c>
      <c r="H27" s="352">
        <f t="shared" si="0"/>
        <v>22</v>
      </c>
    </row>
    <row r="28" spans="1:8" ht="15" customHeight="1" x14ac:dyDescent="0.25">
      <c r="A28" s="17">
        <v>23</v>
      </c>
      <c r="B28" s="28" t="s">
        <v>37</v>
      </c>
      <c r="C28" s="295" t="s">
        <v>49</v>
      </c>
      <c r="D28" s="271">
        <v>13</v>
      </c>
      <c r="E28" s="279">
        <v>64.84615384615384</v>
      </c>
      <c r="F28" s="272">
        <v>56.73</v>
      </c>
      <c r="G28" s="355">
        <v>23</v>
      </c>
      <c r="H28" s="174">
        <f t="shared" si="0"/>
        <v>23</v>
      </c>
    </row>
    <row r="29" spans="1:8" ht="15" customHeight="1" x14ac:dyDescent="0.25">
      <c r="A29" s="17">
        <v>24</v>
      </c>
      <c r="B29" s="28" t="s">
        <v>1</v>
      </c>
      <c r="C29" s="84" t="s">
        <v>132</v>
      </c>
      <c r="D29" s="213">
        <v>11</v>
      </c>
      <c r="E29" s="288">
        <v>64.5</v>
      </c>
      <c r="F29" s="262">
        <v>56.73</v>
      </c>
      <c r="G29" s="355">
        <v>24</v>
      </c>
      <c r="H29" s="174">
        <f t="shared" si="0"/>
        <v>24</v>
      </c>
    </row>
    <row r="30" spans="1:8" ht="15" customHeight="1" x14ac:dyDescent="0.25">
      <c r="A30" s="17">
        <v>25</v>
      </c>
      <c r="B30" s="68" t="s">
        <v>1</v>
      </c>
      <c r="C30" s="280" t="s">
        <v>120</v>
      </c>
      <c r="D30" s="212">
        <v>8</v>
      </c>
      <c r="E30" s="85">
        <v>64</v>
      </c>
      <c r="F30" s="261">
        <v>56.73</v>
      </c>
      <c r="G30" s="355">
        <v>25</v>
      </c>
      <c r="H30" s="174">
        <f t="shared" si="0"/>
        <v>25</v>
      </c>
    </row>
    <row r="31" spans="1:8" ht="15" customHeight="1" x14ac:dyDescent="0.25">
      <c r="A31" s="17">
        <v>26</v>
      </c>
      <c r="B31" s="28" t="s">
        <v>1</v>
      </c>
      <c r="C31" s="79" t="s">
        <v>110</v>
      </c>
      <c r="D31" s="212">
        <v>25</v>
      </c>
      <c r="E31" s="85">
        <v>63.8</v>
      </c>
      <c r="F31" s="261">
        <v>56.73</v>
      </c>
      <c r="G31" s="355">
        <v>26</v>
      </c>
      <c r="H31" s="174">
        <f t="shared" si="0"/>
        <v>26</v>
      </c>
    </row>
    <row r="32" spans="1:8" ht="15" customHeight="1" x14ac:dyDescent="0.25">
      <c r="A32" s="17">
        <v>27</v>
      </c>
      <c r="B32" s="28" t="s">
        <v>15</v>
      </c>
      <c r="C32" s="79" t="s">
        <v>19</v>
      </c>
      <c r="D32" s="212">
        <v>8</v>
      </c>
      <c r="E32" s="85">
        <v>63.5</v>
      </c>
      <c r="F32" s="261">
        <v>56.73</v>
      </c>
      <c r="G32" s="355">
        <v>27</v>
      </c>
      <c r="H32" s="174">
        <f t="shared" si="0"/>
        <v>27</v>
      </c>
    </row>
    <row r="33" spans="1:8" ht="15" customHeight="1" x14ac:dyDescent="0.25">
      <c r="A33" s="17">
        <v>28</v>
      </c>
      <c r="B33" s="28" t="s">
        <v>12</v>
      </c>
      <c r="C33" s="79" t="s">
        <v>61</v>
      </c>
      <c r="D33" s="212">
        <v>4</v>
      </c>
      <c r="E33" s="85">
        <v>63</v>
      </c>
      <c r="F33" s="261">
        <v>56.73</v>
      </c>
      <c r="G33" s="355">
        <v>28</v>
      </c>
      <c r="H33" s="174">
        <f t="shared" si="0"/>
        <v>28</v>
      </c>
    </row>
    <row r="34" spans="1:8" ht="15" customHeight="1" x14ac:dyDescent="0.25">
      <c r="A34" s="101">
        <v>29</v>
      </c>
      <c r="B34" s="68" t="s">
        <v>12</v>
      </c>
      <c r="C34" s="79" t="s">
        <v>72</v>
      </c>
      <c r="D34" s="212">
        <v>9</v>
      </c>
      <c r="E34" s="85">
        <v>63</v>
      </c>
      <c r="F34" s="261">
        <v>56.73</v>
      </c>
      <c r="G34" s="359">
        <v>29</v>
      </c>
      <c r="H34" s="174">
        <f t="shared" si="0"/>
        <v>29</v>
      </c>
    </row>
    <row r="35" spans="1:8" ht="15" customHeight="1" thickBot="1" x14ac:dyDescent="0.3">
      <c r="A35" s="111">
        <v>30</v>
      </c>
      <c r="B35" s="70" t="s">
        <v>15</v>
      </c>
      <c r="C35" s="112" t="s">
        <v>127</v>
      </c>
      <c r="D35" s="267">
        <v>6</v>
      </c>
      <c r="E35" s="287">
        <v>61.5</v>
      </c>
      <c r="F35" s="268">
        <v>56.73</v>
      </c>
      <c r="G35" s="360">
        <v>30</v>
      </c>
      <c r="H35" s="175">
        <f t="shared" si="0"/>
        <v>30</v>
      </c>
    </row>
    <row r="36" spans="1:8" ht="15" customHeight="1" x14ac:dyDescent="0.25">
      <c r="A36" s="16">
        <v>31</v>
      </c>
      <c r="B36" s="25" t="s">
        <v>31</v>
      </c>
      <c r="C36" s="83" t="s">
        <v>30</v>
      </c>
      <c r="D36" s="259">
        <v>5</v>
      </c>
      <c r="E36" s="209">
        <v>61.2</v>
      </c>
      <c r="F36" s="260">
        <v>56.73</v>
      </c>
      <c r="G36" s="354">
        <v>31</v>
      </c>
      <c r="H36" s="172">
        <f t="shared" si="0"/>
        <v>31</v>
      </c>
    </row>
    <row r="37" spans="1:8" ht="15" customHeight="1" x14ac:dyDescent="0.25">
      <c r="A37" s="17">
        <v>32</v>
      </c>
      <c r="B37" s="35" t="s">
        <v>37</v>
      </c>
      <c r="C37" s="80" t="s">
        <v>123</v>
      </c>
      <c r="D37" s="271">
        <v>22</v>
      </c>
      <c r="E37" s="279">
        <v>60.863636363636367</v>
      </c>
      <c r="F37" s="272">
        <v>56.73</v>
      </c>
      <c r="G37" s="355">
        <v>32</v>
      </c>
      <c r="H37" s="173">
        <f t="shared" si="0"/>
        <v>32</v>
      </c>
    </row>
    <row r="38" spans="1:8" ht="15" customHeight="1" x14ac:dyDescent="0.25">
      <c r="A38" s="17">
        <v>33</v>
      </c>
      <c r="B38" s="28" t="s">
        <v>0</v>
      </c>
      <c r="C38" s="295" t="s">
        <v>96</v>
      </c>
      <c r="D38" s="271">
        <v>26</v>
      </c>
      <c r="E38" s="279">
        <v>60.846153846153847</v>
      </c>
      <c r="F38" s="272">
        <v>56.73</v>
      </c>
      <c r="G38" s="359">
        <v>33</v>
      </c>
      <c r="H38" s="174">
        <f t="shared" ref="H38:H69" si="1">SUM(G38:G38)</f>
        <v>33</v>
      </c>
    </row>
    <row r="39" spans="1:8" ht="15" customHeight="1" x14ac:dyDescent="0.25">
      <c r="A39" s="17">
        <v>34</v>
      </c>
      <c r="B39" s="68" t="s">
        <v>22</v>
      </c>
      <c r="C39" s="79" t="s">
        <v>106</v>
      </c>
      <c r="D39" s="212">
        <v>13</v>
      </c>
      <c r="E39" s="85">
        <v>60</v>
      </c>
      <c r="F39" s="261">
        <v>56.73</v>
      </c>
      <c r="G39" s="355">
        <v>34</v>
      </c>
      <c r="H39" s="174">
        <f t="shared" si="1"/>
        <v>34</v>
      </c>
    </row>
    <row r="40" spans="1:8" ht="15" customHeight="1" x14ac:dyDescent="0.25">
      <c r="A40" s="17">
        <v>35</v>
      </c>
      <c r="B40" s="28" t="s">
        <v>12</v>
      </c>
      <c r="C40" s="79" t="s">
        <v>76</v>
      </c>
      <c r="D40" s="212">
        <v>13</v>
      </c>
      <c r="E40" s="85">
        <v>60</v>
      </c>
      <c r="F40" s="261">
        <v>56.73</v>
      </c>
      <c r="G40" s="355">
        <v>35</v>
      </c>
      <c r="H40" s="174">
        <f t="shared" si="1"/>
        <v>35</v>
      </c>
    </row>
    <row r="41" spans="1:8" ht="15" customHeight="1" x14ac:dyDescent="0.25">
      <c r="A41" s="17">
        <v>36</v>
      </c>
      <c r="B41" s="28" t="s">
        <v>15</v>
      </c>
      <c r="C41" s="79" t="s">
        <v>42</v>
      </c>
      <c r="D41" s="212">
        <v>3</v>
      </c>
      <c r="E41" s="85">
        <v>59</v>
      </c>
      <c r="F41" s="261">
        <v>56.73</v>
      </c>
      <c r="G41" s="355">
        <v>36</v>
      </c>
      <c r="H41" s="174">
        <f t="shared" si="1"/>
        <v>36</v>
      </c>
    </row>
    <row r="42" spans="1:8" ht="15" customHeight="1" x14ac:dyDescent="0.25">
      <c r="A42" s="17">
        <v>37</v>
      </c>
      <c r="B42" s="68" t="s">
        <v>12</v>
      </c>
      <c r="C42" s="280" t="s">
        <v>71</v>
      </c>
      <c r="D42" s="212">
        <v>4</v>
      </c>
      <c r="E42" s="85">
        <v>59</v>
      </c>
      <c r="F42" s="261">
        <v>56.73</v>
      </c>
      <c r="G42" s="355">
        <v>37</v>
      </c>
      <c r="H42" s="174">
        <f t="shared" si="1"/>
        <v>37</v>
      </c>
    </row>
    <row r="43" spans="1:8" ht="15" customHeight="1" x14ac:dyDescent="0.25">
      <c r="A43" s="17">
        <v>38</v>
      </c>
      <c r="B43" s="68" t="s">
        <v>1</v>
      </c>
      <c r="C43" s="79" t="s">
        <v>109</v>
      </c>
      <c r="D43" s="212">
        <v>21</v>
      </c>
      <c r="E43" s="85">
        <v>59</v>
      </c>
      <c r="F43" s="261">
        <v>56.73</v>
      </c>
      <c r="G43" s="355">
        <v>38</v>
      </c>
      <c r="H43" s="174">
        <f t="shared" si="1"/>
        <v>38</v>
      </c>
    </row>
    <row r="44" spans="1:8" ht="15" customHeight="1" x14ac:dyDescent="0.25">
      <c r="A44" s="17">
        <v>39</v>
      </c>
      <c r="B44" s="28" t="s">
        <v>1</v>
      </c>
      <c r="C44" s="79" t="s">
        <v>107</v>
      </c>
      <c r="D44" s="271">
        <v>40</v>
      </c>
      <c r="E44" s="279">
        <v>59</v>
      </c>
      <c r="F44" s="272">
        <v>56.73</v>
      </c>
      <c r="G44" s="355">
        <v>39</v>
      </c>
      <c r="H44" s="174">
        <f t="shared" si="1"/>
        <v>39</v>
      </c>
    </row>
    <row r="45" spans="1:8" ht="15" customHeight="1" thickBot="1" x14ac:dyDescent="0.3">
      <c r="A45" s="18">
        <v>40</v>
      </c>
      <c r="B45" s="70" t="s">
        <v>12</v>
      </c>
      <c r="C45" s="112" t="s">
        <v>13</v>
      </c>
      <c r="D45" s="267">
        <v>19</v>
      </c>
      <c r="E45" s="287">
        <v>58.8</v>
      </c>
      <c r="F45" s="268">
        <v>56.73</v>
      </c>
      <c r="G45" s="356">
        <v>40</v>
      </c>
      <c r="H45" s="176">
        <f t="shared" si="1"/>
        <v>40</v>
      </c>
    </row>
    <row r="46" spans="1:8" ht="15" customHeight="1" x14ac:dyDescent="0.25">
      <c r="A46" s="16">
        <v>41</v>
      </c>
      <c r="B46" s="25" t="s">
        <v>37</v>
      </c>
      <c r="C46" s="83" t="s">
        <v>125</v>
      </c>
      <c r="D46" s="259">
        <v>3</v>
      </c>
      <c r="E46" s="209">
        <v>58.666666666666664</v>
      </c>
      <c r="F46" s="260">
        <v>56.73</v>
      </c>
      <c r="G46" s="354">
        <v>41</v>
      </c>
      <c r="H46" s="172">
        <f t="shared" si="1"/>
        <v>41</v>
      </c>
    </row>
    <row r="47" spans="1:8" ht="15" customHeight="1" x14ac:dyDescent="0.25">
      <c r="A47" s="17">
        <v>42</v>
      </c>
      <c r="B47" s="68" t="s">
        <v>15</v>
      </c>
      <c r="C47" s="79" t="s">
        <v>18</v>
      </c>
      <c r="D47" s="271">
        <v>13</v>
      </c>
      <c r="E47" s="279">
        <v>58.5</v>
      </c>
      <c r="F47" s="272">
        <v>56.73</v>
      </c>
      <c r="G47" s="355">
        <v>42</v>
      </c>
      <c r="H47" s="174">
        <f t="shared" si="1"/>
        <v>42</v>
      </c>
    </row>
    <row r="48" spans="1:8" ht="15" customHeight="1" x14ac:dyDescent="0.25">
      <c r="A48" s="17">
        <v>43</v>
      </c>
      <c r="B48" s="68" t="s">
        <v>1</v>
      </c>
      <c r="C48" s="280" t="s">
        <v>4</v>
      </c>
      <c r="D48" s="212">
        <v>10</v>
      </c>
      <c r="E48" s="85">
        <v>58.3</v>
      </c>
      <c r="F48" s="261">
        <v>56.73</v>
      </c>
      <c r="G48" s="355">
        <v>43</v>
      </c>
      <c r="H48" s="174">
        <f t="shared" si="1"/>
        <v>43</v>
      </c>
    </row>
    <row r="49" spans="1:8" ht="15" customHeight="1" x14ac:dyDescent="0.25">
      <c r="A49" s="17">
        <v>44</v>
      </c>
      <c r="B49" s="28" t="s">
        <v>22</v>
      </c>
      <c r="C49" s="80" t="s">
        <v>29</v>
      </c>
      <c r="D49" s="271">
        <v>15</v>
      </c>
      <c r="E49" s="279">
        <v>57.2</v>
      </c>
      <c r="F49" s="272">
        <v>56.73</v>
      </c>
      <c r="G49" s="355">
        <v>44</v>
      </c>
      <c r="H49" s="174">
        <f t="shared" si="1"/>
        <v>44</v>
      </c>
    </row>
    <row r="50" spans="1:8" ht="15" customHeight="1" x14ac:dyDescent="0.25">
      <c r="A50" s="17">
        <v>45</v>
      </c>
      <c r="B50" s="28" t="s">
        <v>22</v>
      </c>
      <c r="C50" s="79" t="s">
        <v>24</v>
      </c>
      <c r="D50" s="212">
        <v>7</v>
      </c>
      <c r="E50" s="85">
        <v>56.7</v>
      </c>
      <c r="F50" s="261">
        <v>56.73</v>
      </c>
      <c r="G50" s="355">
        <v>45</v>
      </c>
      <c r="H50" s="174">
        <f t="shared" si="1"/>
        <v>45</v>
      </c>
    </row>
    <row r="51" spans="1:8" ht="15" customHeight="1" x14ac:dyDescent="0.25">
      <c r="A51" s="17">
        <v>46</v>
      </c>
      <c r="B51" s="28" t="s">
        <v>15</v>
      </c>
      <c r="C51" s="280" t="s">
        <v>70</v>
      </c>
      <c r="D51" s="212">
        <v>23</v>
      </c>
      <c r="E51" s="85">
        <v>56.7</v>
      </c>
      <c r="F51" s="261">
        <v>56.73</v>
      </c>
      <c r="G51" s="355">
        <v>46</v>
      </c>
      <c r="H51" s="174">
        <f t="shared" si="1"/>
        <v>46</v>
      </c>
    </row>
    <row r="52" spans="1:8" ht="15" customHeight="1" x14ac:dyDescent="0.25">
      <c r="A52" s="17">
        <v>47</v>
      </c>
      <c r="B52" s="28" t="s">
        <v>37</v>
      </c>
      <c r="C52" s="79" t="s">
        <v>50</v>
      </c>
      <c r="D52" s="212">
        <v>20</v>
      </c>
      <c r="E52" s="85">
        <v>56.55</v>
      </c>
      <c r="F52" s="261">
        <v>56.73</v>
      </c>
      <c r="G52" s="355">
        <v>47</v>
      </c>
      <c r="H52" s="174">
        <f t="shared" si="1"/>
        <v>47</v>
      </c>
    </row>
    <row r="53" spans="1:8" ht="15" customHeight="1" x14ac:dyDescent="0.25">
      <c r="A53" s="17">
        <v>48</v>
      </c>
      <c r="B53" s="28" t="s">
        <v>22</v>
      </c>
      <c r="C53" s="79" t="s">
        <v>43</v>
      </c>
      <c r="D53" s="212">
        <v>2</v>
      </c>
      <c r="E53" s="85">
        <v>56.5</v>
      </c>
      <c r="F53" s="261">
        <v>56.73</v>
      </c>
      <c r="G53" s="355">
        <v>48</v>
      </c>
      <c r="H53" s="174">
        <f t="shared" si="1"/>
        <v>48</v>
      </c>
    </row>
    <row r="54" spans="1:8" ht="15" customHeight="1" x14ac:dyDescent="0.25">
      <c r="A54" s="17">
        <v>49</v>
      </c>
      <c r="B54" s="28" t="s">
        <v>22</v>
      </c>
      <c r="C54" s="115" t="s">
        <v>21</v>
      </c>
      <c r="D54" s="277">
        <v>10</v>
      </c>
      <c r="E54" s="294">
        <v>56.5</v>
      </c>
      <c r="F54" s="278">
        <v>56.73</v>
      </c>
      <c r="G54" s="355">
        <v>49</v>
      </c>
      <c r="H54" s="174">
        <f t="shared" si="1"/>
        <v>49</v>
      </c>
    </row>
    <row r="55" spans="1:8" ht="15" customHeight="1" thickBot="1" x14ac:dyDescent="0.3">
      <c r="A55" s="18">
        <v>50</v>
      </c>
      <c r="B55" s="70" t="s">
        <v>1</v>
      </c>
      <c r="C55" s="300" t="s">
        <v>9</v>
      </c>
      <c r="D55" s="301">
        <v>2</v>
      </c>
      <c r="E55" s="303">
        <v>56</v>
      </c>
      <c r="F55" s="305">
        <v>56.73</v>
      </c>
      <c r="G55" s="356">
        <v>50</v>
      </c>
      <c r="H55" s="176">
        <f t="shared" si="1"/>
        <v>50</v>
      </c>
    </row>
    <row r="56" spans="1:8" ht="15" customHeight="1" x14ac:dyDescent="0.25">
      <c r="A56" s="16">
        <v>51</v>
      </c>
      <c r="B56" s="25" t="s">
        <v>12</v>
      </c>
      <c r="C56" s="83" t="s">
        <v>59</v>
      </c>
      <c r="D56" s="259">
        <v>6</v>
      </c>
      <c r="E56" s="209">
        <v>55</v>
      </c>
      <c r="F56" s="260">
        <v>56.73</v>
      </c>
      <c r="G56" s="355">
        <v>51</v>
      </c>
      <c r="H56" s="173">
        <f t="shared" si="1"/>
        <v>51</v>
      </c>
    </row>
    <row r="57" spans="1:8" ht="15" customHeight="1" x14ac:dyDescent="0.25">
      <c r="A57" s="17">
        <v>52</v>
      </c>
      <c r="B57" s="28" t="s">
        <v>1</v>
      </c>
      <c r="C57" s="79" t="s">
        <v>129</v>
      </c>
      <c r="D57" s="212">
        <v>5</v>
      </c>
      <c r="E57" s="85">
        <v>55</v>
      </c>
      <c r="F57" s="261">
        <v>56.73</v>
      </c>
      <c r="G57" s="355">
        <v>52</v>
      </c>
      <c r="H57" s="174">
        <f t="shared" si="1"/>
        <v>52</v>
      </c>
    </row>
    <row r="58" spans="1:8" ht="15" customHeight="1" x14ac:dyDescent="0.25">
      <c r="A58" s="17">
        <v>53</v>
      </c>
      <c r="B58" s="68" t="s">
        <v>22</v>
      </c>
      <c r="C58" s="79" t="s">
        <v>46</v>
      </c>
      <c r="D58" s="212">
        <v>10</v>
      </c>
      <c r="E58" s="85">
        <v>54.2</v>
      </c>
      <c r="F58" s="261">
        <v>56.73</v>
      </c>
      <c r="G58" s="355">
        <v>53</v>
      </c>
      <c r="H58" s="174">
        <f t="shared" si="1"/>
        <v>53</v>
      </c>
    </row>
    <row r="59" spans="1:8" ht="15" customHeight="1" x14ac:dyDescent="0.25">
      <c r="A59" s="17">
        <v>54</v>
      </c>
      <c r="B59" s="28" t="s">
        <v>37</v>
      </c>
      <c r="C59" s="79" t="s">
        <v>124</v>
      </c>
      <c r="D59" s="212">
        <v>4</v>
      </c>
      <c r="E59" s="85">
        <v>52.8</v>
      </c>
      <c r="F59" s="261">
        <v>56.73</v>
      </c>
      <c r="G59" s="355">
        <v>54</v>
      </c>
      <c r="H59" s="174">
        <f t="shared" si="1"/>
        <v>54</v>
      </c>
    </row>
    <row r="60" spans="1:8" ht="15" customHeight="1" x14ac:dyDescent="0.25">
      <c r="A60" s="17">
        <v>55</v>
      </c>
      <c r="B60" s="28" t="s">
        <v>22</v>
      </c>
      <c r="C60" s="295" t="s">
        <v>23</v>
      </c>
      <c r="D60" s="271">
        <v>4</v>
      </c>
      <c r="E60" s="279">
        <v>52</v>
      </c>
      <c r="F60" s="272">
        <v>56.73</v>
      </c>
      <c r="G60" s="355">
        <v>55</v>
      </c>
      <c r="H60" s="174">
        <f t="shared" si="1"/>
        <v>55</v>
      </c>
    </row>
    <row r="61" spans="1:8" ht="15" customHeight="1" x14ac:dyDescent="0.25">
      <c r="A61" s="17">
        <v>56</v>
      </c>
      <c r="B61" s="28" t="s">
        <v>15</v>
      </c>
      <c r="C61" s="280" t="s">
        <v>128</v>
      </c>
      <c r="D61" s="212">
        <v>12</v>
      </c>
      <c r="E61" s="85">
        <v>52</v>
      </c>
      <c r="F61" s="261">
        <v>56.73</v>
      </c>
      <c r="G61" s="355">
        <v>56</v>
      </c>
      <c r="H61" s="174">
        <f t="shared" si="1"/>
        <v>56</v>
      </c>
    </row>
    <row r="62" spans="1:8" ht="15" customHeight="1" x14ac:dyDescent="0.25">
      <c r="A62" s="17">
        <v>57</v>
      </c>
      <c r="B62" s="68" t="s">
        <v>0</v>
      </c>
      <c r="C62" s="79" t="s">
        <v>126</v>
      </c>
      <c r="D62" s="212">
        <v>8</v>
      </c>
      <c r="E62" s="85">
        <v>51</v>
      </c>
      <c r="F62" s="261">
        <v>56.73</v>
      </c>
      <c r="G62" s="355">
        <v>57</v>
      </c>
      <c r="H62" s="174">
        <f t="shared" si="1"/>
        <v>57</v>
      </c>
    </row>
    <row r="63" spans="1:8" ht="15" customHeight="1" x14ac:dyDescent="0.25">
      <c r="A63" s="17">
        <v>58</v>
      </c>
      <c r="B63" s="28" t="s">
        <v>37</v>
      </c>
      <c r="C63" s="79" t="s">
        <v>51</v>
      </c>
      <c r="D63" s="212">
        <v>13</v>
      </c>
      <c r="E63" s="85">
        <v>50.928571428571431</v>
      </c>
      <c r="F63" s="261">
        <v>56.73</v>
      </c>
      <c r="G63" s="355">
        <v>58</v>
      </c>
      <c r="H63" s="174">
        <f t="shared" si="1"/>
        <v>58</v>
      </c>
    </row>
    <row r="64" spans="1:8" ht="15" customHeight="1" x14ac:dyDescent="0.25">
      <c r="A64" s="17">
        <v>59</v>
      </c>
      <c r="B64" s="28" t="s">
        <v>1</v>
      </c>
      <c r="C64" s="79" t="s">
        <v>2</v>
      </c>
      <c r="D64" s="212">
        <v>7</v>
      </c>
      <c r="E64" s="85">
        <v>50.5</v>
      </c>
      <c r="F64" s="261">
        <v>56.73</v>
      </c>
      <c r="G64" s="355">
        <v>59</v>
      </c>
      <c r="H64" s="174">
        <f t="shared" si="1"/>
        <v>59</v>
      </c>
    </row>
    <row r="65" spans="1:8" ht="15" customHeight="1" thickBot="1" x14ac:dyDescent="0.3">
      <c r="A65" s="18">
        <v>60</v>
      </c>
      <c r="B65" s="32" t="s">
        <v>15</v>
      </c>
      <c r="C65" s="282" t="s">
        <v>14</v>
      </c>
      <c r="D65" s="267">
        <v>9</v>
      </c>
      <c r="E65" s="287">
        <v>49.8</v>
      </c>
      <c r="F65" s="268">
        <v>56.73</v>
      </c>
      <c r="G65" s="357">
        <v>60</v>
      </c>
      <c r="H65" s="176">
        <f t="shared" si="1"/>
        <v>60</v>
      </c>
    </row>
    <row r="66" spans="1:8" ht="15" customHeight="1" x14ac:dyDescent="0.25">
      <c r="A66" s="16">
        <v>61</v>
      </c>
      <c r="B66" s="25" t="s">
        <v>15</v>
      </c>
      <c r="C66" s="83" t="s">
        <v>94</v>
      </c>
      <c r="D66" s="259">
        <v>9</v>
      </c>
      <c r="E66" s="209">
        <v>49.4</v>
      </c>
      <c r="F66" s="260">
        <v>56.73</v>
      </c>
      <c r="G66" s="354">
        <v>61</v>
      </c>
      <c r="H66" s="173">
        <f t="shared" si="1"/>
        <v>61</v>
      </c>
    </row>
    <row r="67" spans="1:8" ht="15" customHeight="1" x14ac:dyDescent="0.25">
      <c r="A67" s="17">
        <v>62</v>
      </c>
      <c r="B67" s="28" t="s">
        <v>0</v>
      </c>
      <c r="C67" s="79" t="s">
        <v>41</v>
      </c>
      <c r="D67" s="212">
        <v>6</v>
      </c>
      <c r="E67" s="85">
        <v>49.333333333333336</v>
      </c>
      <c r="F67" s="261">
        <v>56.73</v>
      </c>
      <c r="G67" s="355">
        <v>62</v>
      </c>
      <c r="H67" s="174">
        <f t="shared" si="1"/>
        <v>62</v>
      </c>
    </row>
    <row r="68" spans="1:8" ht="15" customHeight="1" x14ac:dyDescent="0.25">
      <c r="A68" s="17">
        <v>63</v>
      </c>
      <c r="B68" s="68" t="s">
        <v>31</v>
      </c>
      <c r="C68" s="79" t="s">
        <v>69</v>
      </c>
      <c r="D68" s="212">
        <v>2</v>
      </c>
      <c r="E68" s="85">
        <v>48.5</v>
      </c>
      <c r="F68" s="261">
        <v>56.73</v>
      </c>
      <c r="G68" s="355">
        <v>63</v>
      </c>
      <c r="H68" s="174">
        <f t="shared" si="1"/>
        <v>63</v>
      </c>
    </row>
    <row r="69" spans="1:8" ht="15" customHeight="1" x14ac:dyDescent="0.25">
      <c r="A69" s="17">
        <v>64</v>
      </c>
      <c r="B69" s="68" t="s">
        <v>0</v>
      </c>
      <c r="C69" s="79" t="s">
        <v>68</v>
      </c>
      <c r="D69" s="212">
        <v>15</v>
      </c>
      <c r="E69" s="85">
        <v>48.06666666666667</v>
      </c>
      <c r="F69" s="261">
        <v>56.73</v>
      </c>
      <c r="G69" s="355">
        <v>64</v>
      </c>
      <c r="H69" s="174">
        <f t="shared" si="1"/>
        <v>64</v>
      </c>
    </row>
    <row r="70" spans="1:8" ht="15" customHeight="1" x14ac:dyDescent="0.25">
      <c r="A70" s="17">
        <v>65</v>
      </c>
      <c r="B70" s="28" t="s">
        <v>31</v>
      </c>
      <c r="C70" s="80" t="s">
        <v>32</v>
      </c>
      <c r="D70" s="271">
        <v>8</v>
      </c>
      <c r="E70" s="279">
        <v>47.8</v>
      </c>
      <c r="F70" s="272">
        <v>56.73</v>
      </c>
      <c r="G70" s="355">
        <v>65</v>
      </c>
      <c r="H70" s="174">
        <f t="shared" ref="H70:H101" si="2">SUM(G70:G70)</f>
        <v>65</v>
      </c>
    </row>
    <row r="71" spans="1:8" ht="15" customHeight="1" x14ac:dyDescent="0.25">
      <c r="A71" s="17">
        <v>66</v>
      </c>
      <c r="B71" s="28" t="s">
        <v>22</v>
      </c>
      <c r="C71" s="79" t="s">
        <v>28</v>
      </c>
      <c r="D71" s="212">
        <v>9</v>
      </c>
      <c r="E71" s="85">
        <v>47.8</v>
      </c>
      <c r="F71" s="261">
        <v>56.73</v>
      </c>
      <c r="G71" s="355">
        <v>66</v>
      </c>
      <c r="H71" s="174">
        <f t="shared" si="2"/>
        <v>66</v>
      </c>
    </row>
    <row r="72" spans="1:8" ht="15" customHeight="1" x14ac:dyDescent="0.25">
      <c r="A72" s="17">
        <v>67</v>
      </c>
      <c r="B72" s="28" t="s">
        <v>22</v>
      </c>
      <c r="C72" s="75" t="s">
        <v>27</v>
      </c>
      <c r="D72" s="306">
        <v>9</v>
      </c>
      <c r="E72" s="307">
        <v>47.3</v>
      </c>
      <c r="F72" s="308">
        <v>56.73</v>
      </c>
      <c r="G72" s="355">
        <v>67</v>
      </c>
      <c r="H72" s="174">
        <f t="shared" si="2"/>
        <v>67</v>
      </c>
    </row>
    <row r="73" spans="1:8" ht="15" customHeight="1" x14ac:dyDescent="0.25">
      <c r="A73" s="17">
        <v>68</v>
      </c>
      <c r="B73" s="68" t="s">
        <v>15</v>
      </c>
      <c r="C73" s="79" t="s">
        <v>20</v>
      </c>
      <c r="D73" s="212">
        <v>6</v>
      </c>
      <c r="E73" s="85">
        <v>47.3</v>
      </c>
      <c r="F73" s="261">
        <v>56.73</v>
      </c>
      <c r="G73" s="355">
        <v>68</v>
      </c>
      <c r="H73" s="174">
        <f t="shared" si="2"/>
        <v>68</v>
      </c>
    </row>
    <row r="74" spans="1:8" ht="15" customHeight="1" x14ac:dyDescent="0.25">
      <c r="A74" s="17">
        <v>69</v>
      </c>
      <c r="B74" s="28" t="s">
        <v>1</v>
      </c>
      <c r="C74" s="79" t="s">
        <v>135</v>
      </c>
      <c r="D74" s="212">
        <v>9</v>
      </c>
      <c r="E74" s="85">
        <v>47</v>
      </c>
      <c r="F74" s="261">
        <v>56.73</v>
      </c>
      <c r="G74" s="355">
        <v>69</v>
      </c>
      <c r="H74" s="174">
        <f t="shared" si="2"/>
        <v>69</v>
      </c>
    </row>
    <row r="75" spans="1:8" ht="15" customHeight="1" thickBot="1" x14ac:dyDescent="0.3">
      <c r="A75" s="18">
        <v>70</v>
      </c>
      <c r="B75" s="70" t="s">
        <v>22</v>
      </c>
      <c r="C75" s="112" t="s">
        <v>26</v>
      </c>
      <c r="D75" s="267">
        <v>3</v>
      </c>
      <c r="E75" s="287">
        <v>46.7</v>
      </c>
      <c r="F75" s="268">
        <v>56.73</v>
      </c>
      <c r="G75" s="356">
        <v>70</v>
      </c>
      <c r="H75" s="176">
        <f t="shared" si="2"/>
        <v>70</v>
      </c>
    </row>
    <row r="76" spans="1:8" ht="15" customHeight="1" x14ac:dyDescent="0.25">
      <c r="A76" s="16">
        <v>71</v>
      </c>
      <c r="B76" s="69" t="s">
        <v>22</v>
      </c>
      <c r="C76" s="296" t="s">
        <v>25</v>
      </c>
      <c r="D76" s="297">
        <v>6</v>
      </c>
      <c r="E76" s="298">
        <v>46.2</v>
      </c>
      <c r="F76" s="299">
        <v>56.73</v>
      </c>
      <c r="G76" s="355">
        <v>71</v>
      </c>
      <c r="H76" s="173">
        <f t="shared" si="2"/>
        <v>71</v>
      </c>
    </row>
    <row r="77" spans="1:8" ht="15" customHeight="1" x14ac:dyDescent="0.25">
      <c r="A77" s="17">
        <v>72</v>
      </c>
      <c r="B77" s="28" t="s">
        <v>1</v>
      </c>
      <c r="C77" s="113" t="s">
        <v>10</v>
      </c>
      <c r="D77" s="273">
        <v>7</v>
      </c>
      <c r="E77" s="292">
        <v>46</v>
      </c>
      <c r="F77" s="274">
        <v>56.73</v>
      </c>
      <c r="G77" s="355">
        <v>72</v>
      </c>
      <c r="H77" s="174">
        <f t="shared" si="2"/>
        <v>72</v>
      </c>
    </row>
    <row r="78" spans="1:8" ht="15" customHeight="1" x14ac:dyDescent="0.25">
      <c r="A78" s="17">
        <v>73</v>
      </c>
      <c r="B78" s="28" t="s">
        <v>31</v>
      </c>
      <c r="C78" s="79" t="s">
        <v>38</v>
      </c>
      <c r="D78" s="212">
        <v>16</v>
      </c>
      <c r="E78" s="85">
        <v>45.3</v>
      </c>
      <c r="F78" s="261">
        <v>56.73</v>
      </c>
      <c r="G78" s="355">
        <v>73</v>
      </c>
      <c r="H78" s="174">
        <f t="shared" si="2"/>
        <v>73</v>
      </c>
    </row>
    <row r="79" spans="1:8" ht="15" customHeight="1" x14ac:dyDescent="0.25">
      <c r="A79" s="17">
        <v>74</v>
      </c>
      <c r="B79" s="28" t="s">
        <v>12</v>
      </c>
      <c r="C79" s="79" t="s">
        <v>57</v>
      </c>
      <c r="D79" s="212">
        <v>4</v>
      </c>
      <c r="E79" s="85">
        <v>45</v>
      </c>
      <c r="F79" s="261">
        <v>56.73</v>
      </c>
      <c r="G79" s="355">
        <v>74</v>
      </c>
      <c r="H79" s="174">
        <f t="shared" si="2"/>
        <v>74</v>
      </c>
    </row>
    <row r="80" spans="1:8" ht="15" customHeight="1" x14ac:dyDescent="0.25">
      <c r="A80" s="17">
        <v>75</v>
      </c>
      <c r="B80" s="28" t="s">
        <v>1</v>
      </c>
      <c r="C80" s="79" t="s">
        <v>7</v>
      </c>
      <c r="D80" s="212">
        <v>4</v>
      </c>
      <c r="E80" s="85">
        <v>45</v>
      </c>
      <c r="F80" s="261">
        <v>56.73</v>
      </c>
      <c r="G80" s="355">
        <v>75</v>
      </c>
      <c r="H80" s="174">
        <f t="shared" si="2"/>
        <v>75</v>
      </c>
    </row>
    <row r="81" spans="1:8" ht="15" customHeight="1" x14ac:dyDescent="0.25">
      <c r="A81" s="17">
        <v>76</v>
      </c>
      <c r="B81" s="28" t="s">
        <v>1</v>
      </c>
      <c r="C81" s="79" t="s">
        <v>8</v>
      </c>
      <c r="D81" s="212">
        <v>40</v>
      </c>
      <c r="E81" s="85">
        <v>45</v>
      </c>
      <c r="F81" s="261">
        <v>56.73</v>
      </c>
      <c r="G81" s="355">
        <v>76</v>
      </c>
      <c r="H81" s="174">
        <f t="shared" si="2"/>
        <v>76</v>
      </c>
    </row>
    <row r="82" spans="1:8" s="5" customFormat="1" ht="15" customHeight="1" x14ac:dyDescent="0.25">
      <c r="A82" s="17">
        <v>77</v>
      </c>
      <c r="B82" s="28" t="s">
        <v>1</v>
      </c>
      <c r="C82" s="79" t="s">
        <v>131</v>
      </c>
      <c r="D82" s="212">
        <v>8</v>
      </c>
      <c r="E82" s="85">
        <v>43</v>
      </c>
      <c r="F82" s="261">
        <v>56.73</v>
      </c>
      <c r="G82" s="355">
        <v>77</v>
      </c>
      <c r="H82" s="174">
        <f t="shared" si="2"/>
        <v>77</v>
      </c>
    </row>
    <row r="83" spans="1:8" s="5" customFormat="1" ht="15" customHeight="1" x14ac:dyDescent="0.25">
      <c r="A83" s="17">
        <v>78</v>
      </c>
      <c r="B83" s="28" t="s">
        <v>31</v>
      </c>
      <c r="C83" s="79" t="s">
        <v>141</v>
      </c>
      <c r="D83" s="212">
        <v>10</v>
      </c>
      <c r="E83" s="85">
        <v>41.9</v>
      </c>
      <c r="F83" s="261">
        <v>56.73</v>
      </c>
      <c r="G83" s="355">
        <v>78</v>
      </c>
      <c r="H83" s="174">
        <f t="shared" si="2"/>
        <v>78</v>
      </c>
    </row>
    <row r="84" spans="1:8" s="5" customFormat="1" ht="15" customHeight="1" x14ac:dyDescent="0.25">
      <c r="A84" s="17">
        <v>79</v>
      </c>
      <c r="B84" s="28" t="s">
        <v>1</v>
      </c>
      <c r="C84" s="79" t="s">
        <v>5</v>
      </c>
      <c r="D84" s="212">
        <v>7</v>
      </c>
      <c r="E84" s="85">
        <v>41</v>
      </c>
      <c r="F84" s="261">
        <v>56.73</v>
      </c>
      <c r="G84" s="355">
        <v>79</v>
      </c>
      <c r="H84" s="174">
        <f t="shared" si="2"/>
        <v>79</v>
      </c>
    </row>
    <row r="85" spans="1:8" s="5" customFormat="1" ht="15" customHeight="1" thickBot="1" x14ac:dyDescent="0.3">
      <c r="A85" s="18">
        <v>80</v>
      </c>
      <c r="B85" s="32" t="s">
        <v>0</v>
      </c>
      <c r="C85" s="282" t="s">
        <v>64</v>
      </c>
      <c r="D85" s="267">
        <v>7</v>
      </c>
      <c r="E85" s="287">
        <v>40.285714285714285</v>
      </c>
      <c r="F85" s="268">
        <v>56.73</v>
      </c>
      <c r="G85" s="357">
        <v>80</v>
      </c>
      <c r="H85" s="175">
        <f t="shared" si="2"/>
        <v>80</v>
      </c>
    </row>
    <row r="86" spans="1:8" s="5" customFormat="1" ht="15" customHeight="1" x14ac:dyDescent="0.25">
      <c r="A86" s="17">
        <v>81</v>
      </c>
      <c r="B86" s="35" t="s">
        <v>1</v>
      </c>
      <c r="C86" s="295" t="s">
        <v>140</v>
      </c>
      <c r="D86" s="271">
        <v>10</v>
      </c>
      <c r="E86" s="279">
        <v>39.700000000000003</v>
      </c>
      <c r="F86" s="272">
        <v>56.73</v>
      </c>
      <c r="G86" s="354">
        <v>81</v>
      </c>
      <c r="H86" s="172">
        <f t="shared" si="2"/>
        <v>81</v>
      </c>
    </row>
    <row r="87" spans="1:8" s="5" customFormat="1" ht="15" customHeight="1" x14ac:dyDescent="0.25">
      <c r="A87" s="17">
        <v>82</v>
      </c>
      <c r="B87" s="28" t="s">
        <v>1</v>
      </c>
      <c r="C87" s="79" t="s">
        <v>136</v>
      </c>
      <c r="D87" s="212">
        <v>7</v>
      </c>
      <c r="E87" s="85">
        <v>39.5</v>
      </c>
      <c r="F87" s="261">
        <v>56.73</v>
      </c>
      <c r="G87" s="355">
        <v>82</v>
      </c>
      <c r="H87" s="174">
        <f t="shared" si="2"/>
        <v>82</v>
      </c>
    </row>
    <row r="88" spans="1:8" s="5" customFormat="1" ht="15" customHeight="1" x14ac:dyDescent="0.25">
      <c r="A88" s="17">
        <v>83</v>
      </c>
      <c r="B88" s="28" t="s">
        <v>1</v>
      </c>
      <c r="C88" s="280" t="s">
        <v>137</v>
      </c>
      <c r="D88" s="212">
        <v>8</v>
      </c>
      <c r="E88" s="85">
        <v>38</v>
      </c>
      <c r="F88" s="261">
        <v>56.73</v>
      </c>
      <c r="G88" s="355">
        <v>83</v>
      </c>
      <c r="H88" s="174">
        <f t="shared" si="2"/>
        <v>83</v>
      </c>
    </row>
    <row r="89" spans="1:8" s="5" customFormat="1" ht="15" customHeight="1" x14ac:dyDescent="0.25">
      <c r="A89" s="17">
        <v>84</v>
      </c>
      <c r="B89" s="68" t="s">
        <v>1</v>
      </c>
      <c r="C89" s="79" t="s">
        <v>3</v>
      </c>
      <c r="D89" s="212">
        <v>6</v>
      </c>
      <c r="E89" s="85">
        <v>37</v>
      </c>
      <c r="F89" s="261">
        <v>56.73</v>
      </c>
      <c r="G89" s="355">
        <v>84</v>
      </c>
      <c r="H89" s="174">
        <f t="shared" si="2"/>
        <v>84</v>
      </c>
    </row>
    <row r="90" spans="1:8" s="5" customFormat="1" ht="15" customHeight="1" x14ac:dyDescent="0.25">
      <c r="A90" s="17">
        <v>85</v>
      </c>
      <c r="B90" s="28" t="s">
        <v>0</v>
      </c>
      <c r="C90" s="79" t="s">
        <v>118</v>
      </c>
      <c r="D90" s="212">
        <v>19</v>
      </c>
      <c r="E90" s="85">
        <v>36.684210526315788</v>
      </c>
      <c r="F90" s="261">
        <v>56.73</v>
      </c>
      <c r="G90" s="355">
        <v>85</v>
      </c>
      <c r="H90" s="174">
        <f t="shared" si="2"/>
        <v>85</v>
      </c>
    </row>
    <row r="91" spans="1:8" s="5" customFormat="1" ht="15" customHeight="1" x14ac:dyDescent="0.25">
      <c r="A91" s="17">
        <v>86</v>
      </c>
      <c r="B91" s="28" t="s">
        <v>12</v>
      </c>
      <c r="C91" s="79" t="s">
        <v>121</v>
      </c>
      <c r="D91" s="212">
        <v>9</v>
      </c>
      <c r="E91" s="85">
        <v>36.6</v>
      </c>
      <c r="F91" s="261">
        <v>56.73</v>
      </c>
      <c r="G91" s="355">
        <v>86</v>
      </c>
      <c r="H91" s="174">
        <f t="shared" si="2"/>
        <v>86</v>
      </c>
    </row>
    <row r="92" spans="1:8" s="5" customFormat="1" ht="15" customHeight="1" x14ac:dyDescent="0.25">
      <c r="A92" s="17">
        <v>87</v>
      </c>
      <c r="B92" s="28" t="s">
        <v>22</v>
      </c>
      <c r="C92" s="78" t="s">
        <v>44</v>
      </c>
      <c r="D92" s="284">
        <v>4</v>
      </c>
      <c r="E92" s="304">
        <v>35.5</v>
      </c>
      <c r="F92" s="286">
        <v>56.73</v>
      </c>
      <c r="G92" s="355">
        <v>87</v>
      </c>
      <c r="H92" s="174">
        <f t="shared" si="2"/>
        <v>87</v>
      </c>
    </row>
    <row r="93" spans="1:8" s="5" customFormat="1" ht="15" customHeight="1" x14ac:dyDescent="0.25">
      <c r="A93" s="17">
        <v>88</v>
      </c>
      <c r="B93" s="28" t="s">
        <v>12</v>
      </c>
      <c r="C93" s="280" t="s">
        <v>60</v>
      </c>
      <c r="D93" s="212">
        <v>15</v>
      </c>
      <c r="E93" s="85">
        <v>34.6</v>
      </c>
      <c r="F93" s="261">
        <v>56.73</v>
      </c>
      <c r="G93" s="355">
        <v>88</v>
      </c>
      <c r="H93" s="174">
        <f t="shared" si="2"/>
        <v>88</v>
      </c>
    </row>
    <row r="94" spans="1:8" s="5" customFormat="1" ht="15" customHeight="1" x14ac:dyDescent="0.25">
      <c r="A94" s="17">
        <v>89</v>
      </c>
      <c r="B94" s="28" t="s">
        <v>22</v>
      </c>
      <c r="C94" s="79" t="s">
        <v>45</v>
      </c>
      <c r="D94" s="212">
        <v>7</v>
      </c>
      <c r="E94" s="85">
        <v>33.4</v>
      </c>
      <c r="F94" s="261">
        <v>56.73</v>
      </c>
      <c r="G94" s="355">
        <v>89</v>
      </c>
      <c r="H94" s="174">
        <f t="shared" si="2"/>
        <v>89</v>
      </c>
    </row>
    <row r="95" spans="1:8" s="5" customFormat="1" ht="15" customHeight="1" thickBot="1" x14ac:dyDescent="0.3">
      <c r="A95" s="18">
        <v>90</v>
      </c>
      <c r="B95" s="32" t="s">
        <v>1</v>
      </c>
      <c r="C95" s="112" t="s">
        <v>134</v>
      </c>
      <c r="D95" s="213">
        <v>5</v>
      </c>
      <c r="E95" s="288">
        <v>32.200000000000003</v>
      </c>
      <c r="F95" s="262">
        <v>56.73</v>
      </c>
      <c r="G95" s="356">
        <v>90</v>
      </c>
      <c r="H95" s="176">
        <f t="shared" si="2"/>
        <v>90</v>
      </c>
    </row>
    <row r="96" spans="1:8" s="5" customFormat="1" ht="15" customHeight="1" x14ac:dyDescent="0.25">
      <c r="A96" s="16">
        <v>91</v>
      </c>
      <c r="B96" s="25" t="s">
        <v>31</v>
      </c>
      <c r="C96" s="83" t="s">
        <v>33</v>
      </c>
      <c r="D96" s="259">
        <v>8</v>
      </c>
      <c r="E96" s="209">
        <v>31</v>
      </c>
      <c r="F96" s="260">
        <v>56.73</v>
      </c>
      <c r="G96" s="354">
        <v>91</v>
      </c>
      <c r="H96" s="172">
        <f t="shared" si="2"/>
        <v>91</v>
      </c>
    </row>
    <row r="97" spans="1:8" s="5" customFormat="1" ht="15" customHeight="1" x14ac:dyDescent="0.25">
      <c r="A97" s="17">
        <v>92</v>
      </c>
      <c r="B97" s="28" t="s">
        <v>37</v>
      </c>
      <c r="C97" s="79" t="s">
        <v>105</v>
      </c>
      <c r="D97" s="212">
        <v>7</v>
      </c>
      <c r="E97" s="85">
        <v>30.571428571428573</v>
      </c>
      <c r="F97" s="261">
        <v>56.73</v>
      </c>
      <c r="G97" s="355">
        <v>92</v>
      </c>
      <c r="H97" s="174">
        <f t="shared" si="2"/>
        <v>92</v>
      </c>
    </row>
    <row r="98" spans="1:8" ht="15" customHeight="1" x14ac:dyDescent="0.25">
      <c r="A98" s="17">
        <v>93</v>
      </c>
      <c r="B98" s="28" t="s">
        <v>15</v>
      </c>
      <c r="C98" s="79" t="s">
        <v>54</v>
      </c>
      <c r="D98" s="212">
        <v>8</v>
      </c>
      <c r="E98" s="85">
        <v>29.3</v>
      </c>
      <c r="F98" s="261">
        <v>56.73</v>
      </c>
      <c r="G98" s="355">
        <v>93</v>
      </c>
      <c r="H98" s="174">
        <f t="shared" si="2"/>
        <v>93</v>
      </c>
    </row>
    <row r="99" spans="1:8" ht="15" customHeight="1" x14ac:dyDescent="0.25">
      <c r="A99" s="17">
        <v>94</v>
      </c>
      <c r="B99" s="28" t="s">
        <v>12</v>
      </c>
      <c r="C99" s="79" t="s">
        <v>11</v>
      </c>
      <c r="D99" s="212">
        <v>11</v>
      </c>
      <c r="E99" s="85">
        <v>28.6</v>
      </c>
      <c r="F99" s="261">
        <v>56.73</v>
      </c>
      <c r="G99" s="355">
        <v>94</v>
      </c>
      <c r="H99" s="174">
        <f t="shared" si="2"/>
        <v>94</v>
      </c>
    </row>
    <row r="100" spans="1:8" ht="15" customHeight="1" x14ac:dyDescent="0.25">
      <c r="A100" s="17">
        <v>95</v>
      </c>
      <c r="B100" s="28" t="s">
        <v>31</v>
      </c>
      <c r="C100" s="79" t="s">
        <v>142</v>
      </c>
      <c r="D100" s="212">
        <v>4</v>
      </c>
      <c r="E100" s="85">
        <v>27.5</v>
      </c>
      <c r="F100" s="261">
        <v>56.73</v>
      </c>
      <c r="G100" s="355">
        <v>95</v>
      </c>
      <c r="H100" s="174">
        <f t="shared" si="2"/>
        <v>95</v>
      </c>
    </row>
    <row r="101" spans="1:8" ht="15" customHeight="1" x14ac:dyDescent="0.25">
      <c r="A101" s="17">
        <v>96</v>
      </c>
      <c r="B101" s="68" t="s">
        <v>1</v>
      </c>
      <c r="C101" s="80" t="s">
        <v>6</v>
      </c>
      <c r="D101" s="271">
        <v>3</v>
      </c>
      <c r="E101" s="279">
        <v>16</v>
      </c>
      <c r="F101" s="272">
        <v>56.73</v>
      </c>
      <c r="G101" s="355">
        <v>96</v>
      </c>
      <c r="H101" s="174">
        <f t="shared" si="2"/>
        <v>96</v>
      </c>
    </row>
    <row r="102" spans="1:8" ht="15" customHeight="1" x14ac:dyDescent="0.25">
      <c r="A102" s="17">
        <v>97</v>
      </c>
      <c r="B102" s="28" t="s">
        <v>1</v>
      </c>
      <c r="C102" s="75" t="s">
        <v>138</v>
      </c>
      <c r="D102" s="275">
        <v>1</v>
      </c>
      <c r="E102" s="289">
        <v>14</v>
      </c>
      <c r="F102" s="276">
        <v>56.73</v>
      </c>
      <c r="G102" s="355">
        <v>97</v>
      </c>
      <c r="H102" s="174">
        <f t="shared" ref="H102:H133" si="3">SUM(G102:G102)</f>
        <v>97</v>
      </c>
    </row>
    <row r="103" spans="1:8" ht="15" customHeight="1" x14ac:dyDescent="0.25">
      <c r="A103" s="17">
        <v>98</v>
      </c>
      <c r="B103" s="28" t="s">
        <v>12</v>
      </c>
      <c r="C103" s="79" t="s">
        <v>119</v>
      </c>
      <c r="D103" s="212">
        <v>5</v>
      </c>
      <c r="E103" s="85">
        <v>10</v>
      </c>
      <c r="F103" s="261">
        <v>56.73</v>
      </c>
      <c r="G103" s="355">
        <v>98</v>
      </c>
      <c r="H103" s="174">
        <f t="shared" si="3"/>
        <v>98</v>
      </c>
    </row>
    <row r="104" spans="1:8" ht="15" customHeight="1" thickBot="1" x14ac:dyDescent="0.3">
      <c r="A104" s="18">
        <v>99</v>
      </c>
      <c r="B104" s="70" t="s">
        <v>15</v>
      </c>
      <c r="C104" s="112" t="s">
        <v>53</v>
      </c>
      <c r="D104" s="267">
        <v>1</v>
      </c>
      <c r="E104" s="287">
        <v>0</v>
      </c>
      <c r="F104" s="268">
        <v>56.73</v>
      </c>
      <c r="G104" s="356">
        <v>99</v>
      </c>
      <c r="H104" s="176">
        <f t="shared" si="3"/>
        <v>99</v>
      </c>
    </row>
    <row r="105" spans="1:8" x14ac:dyDescent="0.25">
      <c r="A105" s="47"/>
      <c r="C105" s="171" t="s">
        <v>65</v>
      </c>
      <c r="D105" s="171"/>
      <c r="E105" s="177">
        <f>AVERAGE(E6:E104)</f>
        <v>52.320319021754436</v>
      </c>
      <c r="F105" s="171"/>
      <c r="G105" s="86"/>
      <c r="H105" s="87"/>
    </row>
    <row r="106" spans="1:8" x14ac:dyDescent="0.25">
      <c r="A106" s="87"/>
      <c r="B106" s="88"/>
      <c r="C106" s="89" t="s">
        <v>83</v>
      </c>
      <c r="D106" s="89"/>
      <c r="E106" s="309">
        <v>56.73</v>
      </c>
      <c r="F106" s="89"/>
      <c r="G106" s="88"/>
      <c r="H106" s="87"/>
    </row>
    <row r="107" spans="1:8" x14ac:dyDescent="0.25">
      <c r="B107" s="1"/>
      <c r="C107" s="9"/>
      <c r="D107" s="9"/>
      <c r="E107" s="9"/>
      <c r="F107" s="9"/>
      <c r="G107" s="1"/>
    </row>
  </sheetData>
  <mergeCells count="5">
    <mergeCell ref="A4:A5"/>
    <mergeCell ref="C4:C5"/>
    <mergeCell ref="B4:B5"/>
    <mergeCell ref="H4:H5"/>
    <mergeCell ref="D4:F4"/>
  </mergeCells>
  <conditionalFormatting sqref="E6:E106">
    <cfRule type="containsBlanks" dxfId="21" priority="2204">
      <formula>LEN(TRIM(E6))=0</formula>
    </cfRule>
    <cfRule type="cellIs" dxfId="20" priority="2205" operator="equal">
      <formula>$E$105</formula>
    </cfRule>
    <cfRule type="cellIs" dxfId="19" priority="2207" operator="lessThan">
      <formula>50</formula>
    </cfRule>
    <cfRule type="cellIs" dxfId="18" priority="2208" operator="between">
      <formula>$E$105</formula>
      <formula>50</formula>
    </cfRule>
    <cfRule type="cellIs" dxfId="17" priority="2209" operator="between">
      <formula>74.99</formula>
      <formula>$E$105</formula>
    </cfRule>
    <cfRule type="cellIs" dxfId="16" priority="2210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0"/>
  <sheetViews>
    <sheetView zoomScale="90" zoomScaleNormal="90" workbookViewId="0">
      <pane xSplit="6" ySplit="6" topLeftCell="G7" activePane="bottomRight" state="frozen"/>
      <selection pane="topRight" activeCell="M1" sqref="M1"/>
      <selection pane="bottomLeft" activeCell="A7" sqref="A7"/>
      <selection pane="bottomRight" activeCell="C5" sqref="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9.7109375" customWidth="1"/>
    <col min="6" max="6" width="0" hidden="1" customWidth="1"/>
    <col min="7" max="7" width="7.7109375" customWidth="1"/>
  </cols>
  <sheetData>
    <row r="1" spans="1:9" ht="15" customHeight="1" x14ac:dyDescent="0.25">
      <c r="H1" s="22"/>
      <c r="I1" s="6" t="s">
        <v>78</v>
      </c>
    </row>
    <row r="2" spans="1:9" ht="15" customHeight="1" x14ac:dyDescent="0.25">
      <c r="B2" s="50"/>
      <c r="C2" s="50" t="s">
        <v>84</v>
      </c>
      <c r="D2" s="50"/>
      <c r="E2" s="8">
        <v>2022</v>
      </c>
      <c r="H2" s="23"/>
      <c r="I2" s="6" t="s">
        <v>79</v>
      </c>
    </row>
    <row r="3" spans="1:9" ht="15" customHeight="1" x14ac:dyDescent="0.25">
      <c r="H3" s="24"/>
      <c r="I3" s="6" t="s">
        <v>80</v>
      </c>
    </row>
    <row r="4" spans="1:9" ht="15" customHeight="1" thickBot="1" x14ac:dyDescent="0.3">
      <c r="F4" s="2"/>
      <c r="G4" s="2"/>
      <c r="H4" s="7"/>
      <c r="I4" s="6" t="s">
        <v>81</v>
      </c>
    </row>
    <row r="5" spans="1:9" ht="36" customHeight="1" thickBot="1" x14ac:dyDescent="0.3">
      <c r="A5" s="21" t="s">
        <v>40</v>
      </c>
      <c r="B5" s="105" t="s">
        <v>39</v>
      </c>
      <c r="C5" s="105" t="s">
        <v>75</v>
      </c>
      <c r="D5" s="105" t="s">
        <v>66</v>
      </c>
      <c r="E5" s="106" t="s">
        <v>111</v>
      </c>
      <c r="F5" s="2"/>
      <c r="G5" s="2"/>
    </row>
    <row r="6" spans="1:9" ht="15" customHeight="1" thickBot="1" x14ac:dyDescent="0.3">
      <c r="A6" s="55"/>
      <c r="B6" s="56"/>
      <c r="C6" s="59" t="s">
        <v>104</v>
      </c>
      <c r="D6" s="59">
        <f>SUM(D7:D100)</f>
        <v>1108</v>
      </c>
      <c r="E6" s="107">
        <f>AVERAGE(E7:E105)</f>
        <v>52.320319021754436</v>
      </c>
      <c r="F6" s="2"/>
      <c r="G6" s="2"/>
    </row>
    <row r="7" spans="1:9" ht="15" customHeight="1" x14ac:dyDescent="0.25">
      <c r="A7" s="103">
        <v>1</v>
      </c>
      <c r="B7" s="25" t="s">
        <v>37</v>
      </c>
      <c r="C7" s="26" t="s">
        <v>48</v>
      </c>
      <c r="D7" s="93">
        <v>40</v>
      </c>
      <c r="E7" s="27">
        <v>78.25</v>
      </c>
      <c r="F7" s="2"/>
      <c r="G7" s="2"/>
    </row>
    <row r="8" spans="1:9" ht="15" customHeight="1" x14ac:dyDescent="0.25">
      <c r="A8" s="101">
        <v>2</v>
      </c>
      <c r="B8" s="28" t="s">
        <v>15</v>
      </c>
      <c r="C8" s="29" t="s">
        <v>17</v>
      </c>
      <c r="D8" s="94">
        <v>8</v>
      </c>
      <c r="E8" s="31">
        <v>73.599999999999994</v>
      </c>
      <c r="F8" s="3" t="e">
        <f>#REF!*#REF!</f>
        <v>#REF!</v>
      </c>
      <c r="G8" s="3"/>
    </row>
    <row r="9" spans="1:9" ht="15" customHeight="1" x14ac:dyDescent="0.25">
      <c r="A9" s="17">
        <v>3</v>
      </c>
      <c r="B9" s="28" t="s">
        <v>1</v>
      </c>
      <c r="C9" s="29" t="s">
        <v>74</v>
      </c>
      <c r="D9" s="94">
        <v>25</v>
      </c>
      <c r="E9" s="42">
        <v>73.3</v>
      </c>
      <c r="F9" s="3"/>
      <c r="G9" s="3"/>
    </row>
    <row r="10" spans="1:9" ht="15" customHeight="1" x14ac:dyDescent="0.25">
      <c r="A10" s="17">
        <v>4</v>
      </c>
      <c r="B10" s="39" t="s">
        <v>31</v>
      </c>
      <c r="C10" s="40" t="s">
        <v>34</v>
      </c>
      <c r="D10" s="96">
        <v>9</v>
      </c>
      <c r="E10" s="31">
        <v>73</v>
      </c>
      <c r="F10" s="3"/>
      <c r="G10" s="3"/>
    </row>
    <row r="11" spans="1:9" ht="15" customHeight="1" x14ac:dyDescent="0.25">
      <c r="A11" s="17">
        <v>5</v>
      </c>
      <c r="B11" s="28" t="s">
        <v>31</v>
      </c>
      <c r="C11" s="342" t="s">
        <v>36</v>
      </c>
      <c r="D11" s="94">
        <v>14</v>
      </c>
      <c r="E11" s="31">
        <v>71.3</v>
      </c>
      <c r="F11" s="3" t="e">
        <f>#REF!*#REF!</f>
        <v>#REF!</v>
      </c>
      <c r="G11" s="3"/>
    </row>
    <row r="12" spans="1:9" ht="15" customHeight="1" x14ac:dyDescent="0.25">
      <c r="A12" s="17">
        <v>6</v>
      </c>
      <c r="B12" s="28" t="s">
        <v>1</v>
      </c>
      <c r="C12" s="29" t="s">
        <v>139</v>
      </c>
      <c r="D12" s="94">
        <v>21</v>
      </c>
      <c r="E12" s="31">
        <v>70.400000000000006</v>
      </c>
      <c r="F12" s="3" t="e">
        <f>#REF!*#REF!</f>
        <v>#REF!</v>
      </c>
      <c r="G12" s="3"/>
    </row>
    <row r="13" spans="1:9" ht="15" customHeight="1" x14ac:dyDescent="0.25">
      <c r="A13" s="17">
        <v>7</v>
      </c>
      <c r="B13" s="343" t="s">
        <v>12</v>
      </c>
      <c r="C13" s="43" t="s">
        <v>58</v>
      </c>
      <c r="D13" s="94">
        <v>10</v>
      </c>
      <c r="E13" s="31">
        <v>69</v>
      </c>
      <c r="F13" s="3" t="e">
        <f>#REF!*#REF!</f>
        <v>#REF!</v>
      </c>
      <c r="G13" s="3"/>
    </row>
    <row r="14" spans="1:9" ht="15" customHeight="1" x14ac:dyDescent="0.25">
      <c r="A14" s="17">
        <v>8</v>
      </c>
      <c r="B14" s="28" t="s">
        <v>12</v>
      </c>
      <c r="C14" s="29" t="s">
        <v>73</v>
      </c>
      <c r="D14" s="94">
        <v>11</v>
      </c>
      <c r="E14" s="31">
        <v>69</v>
      </c>
      <c r="F14" s="3" t="e">
        <f>#REF!*#REF!</f>
        <v>#REF!</v>
      </c>
      <c r="G14" s="3"/>
    </row>
    <row r="15" spans="1:9" ht="15" customHeight="1" x14ac:dyDescent="0.25">
      <c r="A15" s="101">
        <v>9</v>
      </c>
      <c r="B15" s="169" t="s">
        <v>0</v>
      </c>
      <c r="C15" s="29" t="s">
        <v>63</v>
      </c>
      <c r="D15" s="94">
        <v>15</v>
      </c>
      <c r="E15" s="37">
        <v>68.333333333333329</v>
      </c>
      <c r="F15" s="3" t="e">
        <f>#REF!*#REF!</f>
        <v>#REF!</v>
      </c>
      <c r="G15" s="3"/>
    </row>
    <row r="16" spans="1:9" ht="15" customHeight="1" thickBot="1" x14ac:dyDescent="0.3">
      <c r="A16" s="38">
        <v>10</v>
      </c>
      <c r="B16" s="199" t="s">
        <v>15</v>
      </c>
      <c r="C16" s="200" t="s">
        <v>56</v>
      </c>
      <c r="D16" s="195">
        <v>20</v>
      </c>
      <c r="E16" s="42">
        <v>68.2</v>
      </c>
      <c r="F16" s="3" t="e">
        <f>#REF!*#REF!</f>
        <v>#REF!</v>
      </c>
      <c r="G16" s="3"/>
    </row>
    <row r="17" spans="1:7" ht="15" customHeight="1" x14ac:dyDescent="0.25">
      <c r="A17" s="16">
        <v>11</v>
      </c>
      <c r="B17" s="25" t="s">
        <v>15</v>
      </c>
      <c r="C17" s="349" t="s">
        <v>122</v>
      </c>
      <c r="D17" s="93">
        <v>4</v>
      </c>
      <c r="E17" s="27">
        <v>68</v>
      </c>
      <c r="F17" s="3"/>
      <c r="G17" s="3"/>
    </row>
    <row r="18" spans="1:7" ht="15" customHeight="1" x14ac:dyDescent="0.25">
      <c r="A18" s="17">
        <v>12</v>
      </c>
      <c r="B18" s="28" t="s">
        <v>1</v>
      </c>
      <c r="C18" s="29" t="s">
        <v>108</v>
      </c>
      <c r="D18" s="94">
        <v>23</v>
      </c>
      <c r="E18" s="31">
        <v>68</v>
      </c>
      <c r="F18" s="3"/>
      <c r="G18" s="3"/>
    </row>
    <row r="19" spans="1:7" ht="15" customHeight="1" x14ac:dyDescent="0.25">
      <c r="A19" s="17">
        <v>13</v>
      </c>
      <c r="B19" s="28" t="s">
        <v>12</v>
      </c>
      <c r="C19" s="29" t="s">
        <v>143</v>
      </c>
      <c r="D19" s="94">
        <v>3</v>
      </c>
      <c r="E19" s="31">
        <v>67.3</v>
      </c>
      <c r="F19" s="3" t="e">
        <f>#REF!*#REF!</f>
        <v>#REF!</v>
      </c>
      <c r="G19" s="3"/>
    </row>
    <row r="20" spans="1:7" ht="15" customHeight="1" x14ac:dyDescent="0.25">
      <c r="A20" s="17">
        <v>14</v>
      </c>
      <c r="B20" s="343" t="s">
        <v>22</v>
      </c>
      <c r="C20" s="29" t="s">
        <v>52</v>
      </c>
      <c r="D20" s="94">
        <v>23</v>
      </c>
      <c r="E20" s="31">
        <v>67.2</v>
      </c>
      <c r="F20" s="3" t="e">
        <f>#REF!*#REF!</f>
        <v>#REF!</v>
      </c>
      <c r="G20" s="3"/>
    </row>
    <row r="21" spans="1:7" ht="15" customHeight="1" x14ac:dyDescent="0.25">
      <c r="A21" s="17">
        <v>15</v>
      </c>
      <c r="B21" s="108" t="s">
        <v>31</v>
      </c>
      <c r="C21" s="109" t="s">
        <v>35</v>
      </c>
      <c r="D21" s="94">
        <v>48</v>
      </c>
      <c r="E21" s="31">
        <v>66.599999999999994</v>
      </c>
      <c r="F21" s="3" t="e">
        <f>#REF!*#REF!</f>
        <v>#REF!</v>
      </c>
      <c r="G21" s="3"/>
    </row>
    <row r="22" spans="1:7" ht="15" customHeight="1" x14ac:dyDescent="0.25">
      <c r="A22" s="17">
        <v>16</v>
      </c>
      <c r="B22" s="28" t="s">
        <v>1</v>
      </c>
      <c r="C22" s="29" t="s">
        <v>133</v>
      </c>
      <c r="D22" s="94">
        <v>10</v>
      </c>
      <c r="E22" s="31">
        <v>66.599999999999994</v>
      </c>
      <c r="F22" s="3" t="e">
        <f>#REF!*#REF!</f>
        <v>#REF!</v>
      </c>
      <c r="G22" s="3"/>
    </row>
    <row r="23" spans="1:7" ht="15" customHeight="1" x14ac:dyDescent="0.25">
      <c r="A23" s="17">
        <v>17</v>
      </c>
      <c r="B23" s="343" t="s">
        <v>15</v>
      </c>
      <c r="C23" s="29" t="s">
        <v>55</v>
      </c>
      <c r="D23" s="94">
        <v>31</v>
      </c>
      <c r="E23" s="31">
        <v>65.8</v>
      </c>
      <c r="F23" s="3" t="e">
        <f>#REF!*#REF!</f>
        <v>#REF!</v>
      </c>
      <c r="G23" s="3"/>
    </row>
    <row r="24" spans="1:7" ht="15" customHeight="1" x14ac:dyDescent="0.25">
      <c r="A24" s="17">
        <v>18</v>
      </c>
      <c r="B24" s="28" t="s">
        <v>0</v>
      </c>
      <c r="C24" s="29" t="s">
        <v>62</v>
      </c>
      <c r="D24" s="94">
        <v>14</v>
      </c>
      <c r="E24" s="31">
        <v>65.785714285714292</v>
      </c>
      <c r="F24" s="3" t="e">
        <f>#REF!*#REF!</f>
        <v>#REF!</v>
      </c>
      <c r="G24" s="3"/>
    </row>
    <row r="25" spans="1:7" ht="15" customHeight="1" x14ac:dyDescent="0.25">
      <c r="A25" s="101">
        <v>19</v>
      </c>
      <c r="B25" s="39" t="s">
        <v>15</v>
      </c>
      <c r="C25" s="40" t="s">
        <v>16</v>
      </c>
      <c r="D25" s="96">
        <v>4</v>
      </c>
      <c r="E25" s="42">
        <v>65.7</v>
      </c>
      <c r="F25" s="3" t="e">
        <f>#REF!*#REF!</f>
        <v>#REF!</v>
      </c>
      <c r="G25" s="3"/>
    </row>
    <row r="26" spans="1:7" ht="15" customHeight="1" thickBot="1" x14ac:dyDescent="0.3">
      <c r="A26" s="18">
        <v>20</v>
      </c>
      <c r="B26" s="32" t="s">
        <v>22</v>
      </c>
      <c r="C26" s="33" t="s">
        <v>47</v>
      </c>
      <c r="D26" s="97">
        <v>9</v>
      </c>
      <c r="E26" s="34">
        <v>65.3</v>
      </c>
      <c r="F26" s="3" t="e">
        <f>#REF!*#REF!</f>
        <v>#REF!</v>
      </c>
      <c r="G26" s="3"/>
    </row>
    <row r="27" spans="1:7" ht="15" customHeight="1" x14ac:dyDescent="0.25">
      <c r="A27" s="16">
        <v>21</v>
      </c>
      <c r="B27" s="25" t="s">
        <v>1</v>
      </c>
      <c r="C27" s="26" t="s">
        <v>130</v>
      </c>
      <c r="D27" s="93">
        <v>17</v>
      </c>
      <c r="E27" s="27">
        <v>65.3</v>
      </c>
      <c r="F27" s="3"/>
      <c r="G27" s="3"/>
    </row>
    <row r="28" spans="1:7" ht="15" customHeight="1" x14ac:dyDescent="0.25">
      <c r="A28" s="17">
        <v>22</v>
      </c>
      <c r="B28" s="39" t="s">
        <v>1</v>
      </c>
      <c r="C28" s="40" t="s">
        <v>144</v>
      </c>
      <c r="D28" s="96">
        <v>7</v>
      </c>
      <c r="E28" s="31">
        <v>65</v>
      </c>
      <c r="F28" s="3"/>
      <c r="G28" s="3"/>
    </row>
    <row r="29" spans="1:7" ht="15" customHeight="1" x14ac:dyDescent="0.25">
      <c r="A29" s="17">
        <v>23</v>
      </c>
      <c r="B29" s="28" t="s">
        <v>37</v>
      </c>
      <c r="C29" s="29" t="s">
        <v>49</v>
      </c>
      <c r="D29" s="94">
        <v>13</v>
      </c>
      <c r="E29" s="42">
        <v>64.84615384615384</v>
      </c>
      <c r="F29" s="3"/>
      <c r="G29" s="3"/>
    </row>
    <row r="30" spans="1:7" ht="15" customHeight="1" x14ac:dyDescent="0.25">
      <c r="A30" s="17">
        <v>24</v>
      </c>
      <c r="B30" s="28" t="s">
        <v>1</v>
      </c>
      <c r="C30" s="29" t="s">
        <v>132</v>
      </c>
      <c r="D30" s="94">
        <v>11</v>
      </c>
      <c r="E30" s="31">
        <v>64.5</v>
      </c>
      <c r="F30" s="3"/>
      <c r="G30" s="3"/>
    </row>
    <row r="31" spans="1:7" ht="15" customHeight="1" x14ac:dyDescent="0.25">
      <c r="A31" s="17">
        <v>25</v>
      </c>
      <c r="B31" s="28" t="s">
        <v>1</v>
      </c>
      <c r="C31" s="29" t="s">
        <v>120</v>
      </c>
      <c r="D31" s="94">
        <v>8</v>
      </c>
      <c r="E31" s="31">
        <v>64</v>
      </c>
      <c r="F31" s="3" t="e">
        <f>#REF!*#REF!</f>
        <v>#REF!</v>
      </c>
      <c r="G31" s="3"/>
    </row>
    <row r="32" spans="1:7" ht="15" customHeight="1" x14ac:dyDescent="0.25">
      <c r="A32" s="17">
        <v>26</v>
      </c>
      <c r="B32" s="28" t="s">
        <v>1</v>
      </c>
      <c r="C32" s="29" t="s">
        <v>110</v>
      </c>
      <c r="D32" s="94">
        <v>25</v>
      </c>
      <c r="E32" s="31">
        <v>63.8</v>
      </c>
      <c r="F32" s="3" t="e">
        <f>#REF!*#REF!</f>
        <v>#REF!</v>
      </c>
      <c r="G32" s="3"/>
    </row>
    <row r="33" spans="1:7" ht="15" customHeight="1" x14ac:dyDescent="0.25">
      <c r="A33" s="17">
        <v>27</v>
      </c>
      <c r="B33" s="251" t="s">
        <v>15</v>
      </c>
      <c r="C33" s="29" t="s">
        <v>19</v>
      </c>
      <c r="D33" s="94">
        <v>8</v>
      </c>
      <c r="E33" s="31">
        <v>63.5</v>
      </c>
      <c r="F33" s="3" t="e">
        <f>#REF!*#REF!</f>
        <v>#REF!</v>
      </c>
      <c r="G33" s="3"/>
    </row>
    <row r="34" spans="1:7" ht="15" customHeight="1" x14ac:dyDescent="0.25">
      <c r="A34" s="17">
        <v>28</v>
      </c>
      <c r="B34" s="251" t="s">
        <v>12</v>
      </c>
      <c r="C34" s="29" t="s">
        <v>61</v>
      </c>
      <c r="D34" s="94">
        <v>4</v>
      </c>
      <c r="E34" s="31">
        <v>63</v>
      </c>
      <c r="F34" s="3" t="e">
        <f>#REF!*#REF!</f>
        <v>#REF!</v>
      </c>
      <c r="G34" s="3"/>
    </row>
    <row r="35" spans="1:7" ht="15" customHeight="1" x14ac:dyDescent="0.25">
      <c r="A35" s="101">
        <v>29</v>
      </c>
      <c r="B35" s="28" t="s">
        <v>12</v>
      </c>
      <c r="C35" s="29" t="s">
        <v>72</v>
      </c>
      <c r="D35" s="94">
        <v>9</v>
      </c>
      <c r="E35" s="66">
        <v>63</v>
      </c>
      <c r="F35" s="3" t="e">
        <f>#REF!*#REF!</f>
        <v>#REF!</v>
      </c>
      <c r="G35" s="3"/>
    </row>
    <row r="36" spans="1:7" ht="15" customHeight="1" thickBot="1" x14ac:dyDescent="0.3">
      <c r="A36" s="111">
        <v>30</v>
      </c>
      <c r="B36" s="32" t="s">
        <v>15</v>
      </c>
      <c r="C36" s="33" t="s">
        <v>127</v>
      </c>
      <c r="D36" s="97">
        <v>6</v>
      </c>
      <c r="E36" s="170">
        <v>61.5</v>
      </c>
      <c r="F36" s="3" t="e">
        <f>#REF!*#REF!</f>
        <v>#REF!</v>
      </c>
      <c r="G36" s="3"/>
    </row>
    <row r="37" spans="1:7" ht="15" customHeight="1" x14ac:dyDescent="0.25">
      <c r="A37" s="16">
        <v>31</v>
      </c>
      <c r="B37" s="25" t="s">
        <v>31</v>
      </c>
      <c r="C37" s="348" t="s">
        <v>30</v>
      </c>
      <c r="D37" s="93">
        <v>5</v>
      </c>
      <c r="E37" s="27">
        <v>61.2</v>
      </c>
      <c r="F37" s="3" t="e">
        <f>#REF!*#REF!</f>
        <v>#REF!</v>
      </c>
      <c r="G37" s="3"/>
    </row>
    <row r="38" spans="1:7" ht="15" customHeight="1" x14ac:dyDescent="0.25">
      <c r="A38" s="101">
        <v>32</v>
      </c>
      <c r="B38" s="28" t="s">
        <v>37</v>
      </c>
      <c r="C38" s="29" t="s">
        <v>123</v>
      </c>
      <c r="D38" s="94">
        <v>22</v>
      </c>
      <c r="E38" s="31">
        <v>60.863636363636367</v>
      </c>
      <c r="F38" s="3" t="e">
        <f>#REF!*#REF!</f>
        <v>#REF!</v>
      </c>
      <c r="G38" s="3"/>
    </row>
    <row r="39" spans="1:7" ht="15" customHeight="1" x14ac:dyDescent="0.25">
      <c r="A39" s="101">
        <v>33</v>
      </c>
      <c r="B39" s="28" t="s">
        <v>0</v>
      </c>
      <c r="C39" s="29" t="s">
        <v>96</v>
      </c>
      <c r="D39" s="94">
        <v>26</v>
      </c>
      <c r="E39" s="31">
        <v>60.846153846153847</v>
      </c>
      <c r="F39" s="3" t="e">
        <f>#REF!*#REF!</f>
        <v>#REF!</v>
      </c>
      <c r="G39" s="3"/>
    </row>
    <row r="40" spans="1:7" ht="15" customHeight="1" x14ac:dyDescent="0.25">
      <c r="A40" s="101">
        <v>34</v>
      </c>
      <c r="B40" s="28" t="s">
        <v>22</v>
      </c>
      <c r="C40" s="29" t="s">
        <v>106</v>
      </c>
      <c r="D40" s="94">
        <v>13</v>
      </c>
      <c r="E40" s="31">
        <v>60</v>
      </c>
      <c r="F40" s="3"/>
      <c r="G40" s="3"/>
    </row>
    <row r="41" spans="1:7" ht="15" customHeight="1" x14ac:dyDescent="0.25">
      <c r="A41" s="101">
        <v>35</v>
      </c>
      <c r="B41" s="28" t="s">
        <v>12</v>
      </c>
      <c r="C41" s="29" t="s">
        <v>76</v>
      </c>
      <c r="D41" s="94">
        <v>13</v>
      </c>
      <c r="E41" s="31">
        <v>60</v>
      </c>
      <c r="F41" s="3" t="e">
        <f>#REF!*#REF!</f>
        <v>#REF!</v>
      </c>
      <c r="G41" s="3"/>
    </row>
    <row r="42" spans="1:7" ht="15" customHeight="1" x14ac:dyDescent="0.25">
      <c r="A42" s="101">
        <v>36</v>
      </c>
      <c r="B42" s="28" t="s">
        <v>15</v>
      </c>
      <c r="C42" s="29" t="s">
        <v>42</v>
      </c>
      <c r="D42" s="94">
        <v>3</v>
      </c>
      <c r="E42" s="31">
        <v>59</v>
      </c>
      <c r="F42" s="3" t="e">
        <f>#REF!*#REF!</f>
        <v>#REF!</v>
      </c>
      <c r="G42" s="3"/>
    </row>
    <row r="43" spans="1:7" ht="15" customHeight="1" x14ac:dyDescent="0.25">
      <c r="A43" s="101">
        <v>37</v>
      </c>
      <c r="B43" s="28" t="s">
        <v>12</v>
      </c>
      <c r="C43" s="29" t="s">
        <v>71</v>
      </c>
      <c r="D43" s="94">
        <v>4</v>
      </c>
      <c r="E43" s="31">
        <v>59</v>
      </c>
      <c r="F43" s="3" t="e">
        <f>#REF!*#REF!</f>
        <v>#REF!</v>
      </c>
      <c r="G43" s="3"/>
    </row>
    <row r="44" spans="1:7" ht="15" customHeight="1" x14ac:dyDescent="0.25">
      <c r="A44" s="101">
        <v>38</v>
      </c>
      <c r="B44" s="28" t="s">
        <v>1</v>
      </c>
      <c r="C44" s="36" t="s">
        <v>109</v>
      </c>
      <c r="D44" s="95">
        <v>21</v>
      </c>
      <c r="E44" s="37">
        <v>59</v>
      </c>
      <c r="F44" s="3"/>
      <c r="G44" s="3"/>
    </row>
    <row r="45" spans="1:7" ht="15" customHeight="1" x14ac:dyDescent="0.25">
      <c r="A45" s="101">
        <v>39</v>
      </c>
      <c r="B45" s="28" t="s">
        <v>1</v>
      </c>
      <c r="C45" s="29" t="s">
        <v>107</v>
      </c>
      <c r="D45" s="94">
        <v>40</v>
      </c>
      <c r="E45" s="31">
        <v>59</v>
      </c>
      <c r="F45" s="3"/>
      <c r="G45" s="3"/>
    </row>
    <row r="46" spans="1:7" ht="15" customHeight="1" thickBot="1" x14ac:dyDescent="0.3">
      <c r="A46" s="111">
        <v>40</v>
      </c>
      <c r="B46" s="32" t="s">
        <v>12</v>
      </c>
      <c r="C46" s="33" t="s">
        <v>13</v>
      </c>
      <c r="D46" s="97">
        <v>19</v>
      </c>
      <c r="E46" s="34">
        <v>58.8</v>
      </c>
      <c r="F46" s="3" t="e">
        <f>#REF!*#REF!</f>
        <v>#REF!</v>
      </c>
      <c r="G46" s="3"/>
    </row>
    <row r="47" spans="1:7" ht="15" customHeight="1" x14ac:dyDescent="0.25">
      <c r="A47" s="16">
        <v>41</v>
      </c>
      <c r="B47" s="25" t="s">
        <v>37</v>
      </c>
      <c r="C47" s="26" t="s">
        <v>125</v>
      </c>
      <c r="D47" s="93">
        <v>3</v>
      </c>
      <c r="E47" s="27">
        <v>58.666666666666664</v>
      </c>
      <c r="F47" s="3" t="e">
        <f>#REF!*#REF!</f>
        <v>#REF!</v>
      </c>
      <c r="G47" s="3"/>
    </row>
    <row r="48" spans="1:7" ht="15" customHeight="1" x14ac:dyDescent="0.25">
      <c r="A48" s="101">
        <v>42</v>
      </c>
      <c r="B48" s="28" t="s">
        <v>15</v>
      </c>
      <c r="C48" s="29" t="s">
        <v>18</v>
      </c>
      <c r="D48" s="94">
        <v>13</v>
      </c>
      <c r="E48" s="31">
        <v>58.5</v>
      </c>
      <c r="F48" s="3"/>
      <c r="G48" s="3"/>
    </row>
    <row r="49" spans="1:7" ht="15" customHeight="1" x14ac:dyDescent="0.25">
      <c r="A49" s="101">
        <v>43</v>
      </c>
      <c r="B49" s="28" t="s">
        <v>1</v>
      </c>
      <c r="C49" s="29" t="s">
        <v>4</v>
      </c>
      <c r="D49" s="94">
        <v>10</v>
      </c>
      <c r="E49" s="31">
        <v>58.3</v>
      </c>
      <c r="F49" s="3" t="e">
        <f>#REF!*#REF!</f>
        <v>#REF!</v>
      </c>
      <c r="G49" s="3"/>
    </row>
    <row r="50" spans="1:7" ht="15" customHeight="1" x14ac:dyDescent="0.25">
      <c r="A50" s="101">
        <v>44</v>
      </c>
      <c r="B50" s="28" t="s">
        <v>22</v>
      </c>
      <c r="C50" s="29" t="s">
        <v>29</v>
      </c>
      <c r="D50" s="94">
        <v>15</v>
      </c>
      <c r="E50" s="31">
        <v>57.2</v>
      </c>
      <c r="F50" s="3" t="e">
        <f>#REF!*#REF!</f>
        <v>#REF!</v>
      </c>
      <c r="G50" s="3"/>
    </row>
    <row r="51" spans="1:7" ht="15" customHeight="1" x14ac:dyDescent="0.25">
      <c r="A51" s="101">
        <v>45</v>
      </c>
      <c r="B51" s="28" t="s">
        <v>22</v>
      </c>
      <c r="C51" s="29" t="s">
        <v>24</v>
      </c>
      <c r="D51" s="94">
        <v>7</v>
      </c>
      <c r="E51" s="31">
        <v>56.7</v>
      </c>
      <c r="F51" s="3" t="e">
        <f>#REF!*#REF!</f>
        <v>#REF!</v>
      </c>
      <c r="G51" s="3"/>
    </row>
    <row r="52" spans="1:7" ht="15" customHeight="1" x14ac:dyDescent="0.25">
      <c r="A52" s="101">
        <v>46</v>
      </c>
      <c r="B52" s="28" t="s">
        <v>15</v>
      </c>
      <c r="C52" s="29" t="s">
        <v>70</v>
      </c>
      <c r="D52" s="94">
        <v>23</v>
      </c>
      <c r="E52" s="31">
        <v>56.7</v>
      </c>
      <c r="F52" s="3"/>
      <c r="G52" s="3"/>
    </row>
    <row r="53" spans="1:7" ht="15" customHeight="1" x14ac:dyDescent="0.25">
      <c r="A53" s="101">
        <v>47</v>
      </c>
      <c r="B53" s="28" t="s">
        <v>37</v>
      </c>
      <c r="C53" s="29" t="s">
        <v>50</v>
      </c>
      <c r="D53" s="94">
        <v>20</v>
      </c>
      <c r="E53" s="31">
        <v>56.55</v>
      </c>
      <c r="F53" s="3" t="e">
        <f>#REF!*#REF!</f>
        <v>#REF!</v>
      </c>
      <c r="G53" s="3"/>
    </row>
    <row r="54" spans="1:7" ht="15" customHeight="1" x14ac:dyDescent="0.25">
      <c r="A54" s="101">
        <v>48</v>
      </c>
      <c r="B54" s="28" t="s">
        <v>22</v>
      </c>
      <c r="C54" s="29" t="s">
        <v>43</v>
      </c>
      <c r="D54" s="94">
        <v>2</v>
      </c>
      <c r="E54" s="31">
        <v>56.5</v>
      </c>
      <c r="F54" s="3" t="e">
        <f>#REF!*#REF!</f>
        <v>#REF!</v>
      </c>
      <c r="G54" s="3"/>
    </row>
    <row r="55" spans="1:7" ht="15" customHeight="1" x14ac:dyDescent="0.25">
      <c r="A55" s="101">
        <v>49</v>
      </c>
      <c r="B55" s="169" t="s">
        <v>22</v>
      </c>
      <c r="C55" s="29" t="s">
        <v>21</v>
      </c>
      <c r="D55" s="94">
        <v>10</v>
      </c>
      <c r="E55" s="31">
        <v>56.5</v>
      </c>
      <c r="F55" s="3" t="e">
        <f>#REF!*#REF!</f>
        <v>#REF!</v>
      </c>
      <c r="G55" s="3"/>
    </row>
    <row r="56" spans="1:7" ht="15" customHeight="1" thickBot="1" x14ac:dyDescent="0.3">
      <c r="A56" s="111">
        <v>50</v>
      </c>
      <c r="B56" s="32" t="s">
        <v>1</v>
      </c>
      <c r="C56" s="33" t="s">
        <v>9</v>
      </c>
      <c r="D56" s="97">
        <v>2</v>
      </c>
      <c r="E56" s="34">
        <v>56</v>
      </c>
      <c r="F56" s="3" t="e">
        <f>#REF!*#REF!</f>
        <v>#REF!</v>
      </c>
      <c r="G56" s="3"/>
    </row>
    <row r="57" spans="1:7" ht="15" customHeight="1" x14ac:dyDescent="0.25">
      <c r="A57" s="17">
        <v>51</v>
      </c>
      <c r="B57" s="35" t="s">
        <v>12</v>
      </c>
      <c r="C57" s="36" t="s">
        <v>59</v>
      </c>
      <c r="D57" s="95">
        <v>6</v>
      </c>
      <c r="E57" s="37">
        <v>55</v>
      </c>
      <c r="F57" s="3" t="e">
        <f>#REF!*#REF!</f>
        <v>#REF!</v>
      </c>
      <c r="G57" s="3"/>
    </row>
    <row r="58" spans="1:7" ht="15" customHeight="1" x14ac:dyDescent="0.25">
      <c r="A58" s="101">
        <v>52</v>
      </c>
      <c r="B58" s="28" t="s">
        <v>1</v>
      </c>
      <c r="C58" s="29" t="s">
        <v>129</v>
      </c>
      <c r="D58" s="94">
        <v>5</v>
      </c>
      <c r="E58" s="31">
        <v>55</v>
      </c>
      <c r="F58" s="3"/>
      <c r="G58" s="3"/>
    </row>
    <row r="59" spans="1:7" ht="15" customHeight="1" x14ac:dyDescent="0.25">
      <c r="A59" s="101">
        <v>53</v>
      </c>
      <c r="B59" s="28" t="s">
        <v>22</v>
      </c>
      <c r="C59" s="29" t="s">
        <v>46</v>
      </c>
      <c r="D59" s="94">
        <v>10</v>
      </c>
      <c r="E59" s="31">
        <v>54.2</v>
      </c>
      <c r="F59" s="3" t="e">
        <f>#REF!*#REF!</f>
        <v>#REF!</v>
      </c>
      <c r="G59" s="3"/>
    </row>
    <row r="60" spans="1:7" ht="15" customHeight="1" x14ac:dyDescent="0.25">
      <c r="A60" s="101">
        <v>54</v>
      </c>
      <c r="B60" s="28" t="s">
        <v>37</v>
      </c>
      <c r="C60" s="29" t="s">
        <v>124</v>
      </c>
      <c r="D60" s="94">
        <v>4</v>
      </c>
      <c r="E60" s="31">
        <v>52.8</v>
      </c>
      <c r="F60" s="3" t="e">
        <f>#REF!*#REF!</f>
        <v>#REF!</v>
      </c>
      <c r="G60" s="3"/>
    </row>
    <row r="61" spans="1:7" ht="15" customHeight="1" x14ac:dyDescent="0.25">
      <c r="A61" s="101">
        <v>55</v>
      </c>
      <c r="B61" s="28" t="s">
        <v>22</v>
      </c>
      <c r="C61" s="29" t="s">
        <v>23</v>
      </c>
      <c r="D61" s="94">
        <v>4</v>
      </c>
      <c r="E61" s="31">
        <v>52</v>
      </c>
      <c r="F61" s="3" t="e">
        <f>#REF!*#REF!</f>
        <v>#REF!</v>
      </c>
      <c r="G61" s="3"/>
    </row>
    <row r="62" spans="1:7" ht="15" customHeight="1" x14ac:dyDescent="0.25">
      <c r="A62" s="101">
        <v>56</v>
      </c>
      <c r="B62" s="28" t="s">
        <v>15</v>
      </c>
      <c r="C62" s="44" t="s">
        <v>128</v>
      </c>
      <c r="D62" s="94">
        <v>12</v>
      </c>
      <c r="E62" s="194">
        <v>52</v>
      </c>
      <c r="F62" s="3" t="e">
        <f>#REF!*#REF!</f>
        <v>#REF!</v>
      </c>
      <c r="G62" s="3"/>
    </row>
    <row r="63" spans="1:7" ht="15" customHeight="1" x14ac:dyDescent="0.25">
      <c r="A63" s="101">
        <v>57</v>
      </c>
      <c r="B63" s="28" t="s">
        <v>0</v>
      </c>
      <c r="C63" s="29" t="s">
        <v>126</v>
      </c>
      <c r="D63" s="94">
        <v>8</v>
      </c>
      <c r="E63" s="31">
        <v>51</v>
      </c>
      <c r="F63" s="3" t="e">
        <f>#REF!*#REF!</f>
        <v>#REF!</v>
      </c>
      <c r="G63" s="3"/>
    </row>
    <row r="64" spans="1:7" ht="15" customHeight="1" x14ac:dyDescent="0.25">
      <c r="A64" s="101">
        <v>58</v>
      </c>
      <c r="B64" s="28" t="s">
        <v>37</v>
      </c>
      <c r="C64" s="29" t="s">
        <v>51</v>
      </c>
      <c r="D64" s="94">
        <v>13</v>
      </c>
      <c r="E64" s="31">
        <v>50.928571428571431</v>
      </c>
      <c r="F64" s="3" t="e">
        <f>#REF!*#REF!</f>
        <v>#REF!</v>
      </c>
      <c r="G64" s="3"/>
    </row>
    <row r="65" spans="1:7" ht="15" customHeight="1" x14ac:dyDescent="0.25">
      <c r="A65" s="101">
        <v>59</v>
      </c>
      <c r="B65" s="28" t="s">
        <v>1</v>
      </c>
      <c r="C65" s="29" t="s">
        <v>2</v>
      </c>
      <c r="D65" s="94">
        <v>7</v>
      </c>
      <c r="E65" s="31">
        <v>50.5</v>
      </c>
      <c r="F65" s="3"/>
      <c r="G65" s="3"/>
    </row>
    <row r="66" spans="1:7" ht="15" customHeight="1" thickBot="1" x14ac:dyDescent="0.3">
      <c r="A66" s="111">
        <v>60</v>
      </c>
      <c r="B66" s="32" t="s">
        <v>15</v>
      </c>
      <c r="C66" s="33" t="s">
        <v>14</v>
      </c>
      <c r="D66" s="97">
        <v>9</v>
      </c>
      <c r="E66" s="34">
        <v>49.8</v>
      </c>
      <c r="F66" s="3" t="e">
        <f>#REF!*#REF!</f>
        <v>#REF!</v>
      </c>
      <c r="G66" s="3"/>
    </row>
    <row r="67" spans="1:7" ht="15" customHeight="1" x14ac:dyDescent="0.25">
      <c r="A67" s="16">
        <v>61</v>
      </c>
      <c r="B67" s="25" t="s">
        <v>15</v>
      </c>
      <c r="C67" s="26" t="s">
        <v>94</v>
      </c>
      <c r="D67" s="93">
        <v>9</v>
      </c>
      <c r="E67" s="27">
        <v>49.4</v>
      </c>
      <c r="F67" s="3" t="e">
        <f>#REF!*#REF!</f>
        <v>#REF!</v>
      </c>
      <c r="G67" s="3"/>
    </row>
    <row r="68" spans="1:7" ht="15" customHeight="1" x14ac:dyDescent="0.25">
      <c r="A68" s="101">
        <v>62</v>
      </c>
      <c r="B68" s="28" t="s">
        <v>0</v>
      </c>
      <c r="C68" s="29" t="s">
        <v>41</v>
      </c>
      <c r="D68" s="94">
        <v>6</v>
      </c>
      <c r="E68" s="42">
        <v>49.333333333333336</v>
      </c>
      <c r="F68" s="3" t="e">
        <f>#REF!*#REF!</f>
        <v>#REF!</v>
      </c>
      <c r="G68" s="3"/>
    </row>
    <row r="69" spans="1:7" ht="15" customHeight="1" x14ac:dyDescent="0.25">
      <c r="A69" s="101">
        <v>63</v>
      </c>
      <c r="B69" s="28" t="s">
        <v>31</v>
      </c>
      <c r="C69" s="29" t="s">
        <v>69</v>
      </c>
      <c r="D69" s="94">
        <v>2</v>
      </c>
      <c r="E69" s="31">
        <v>48.5</v>
      </c>
      <c r="F69" s="3" t="e">
        <f>#REF!*#REF!</f>
        <v>#REF!</v>
      </c>
      <c r="G69" s="3"/>
    </row>
    <row r="70" spans="1:7" ht="15" customHeight="1" x14ac:dyDescent="0.25">
      <c r="A70" s="101">
        <v>64</v>
      </c>
      <c r="B70" s="28" t="s">
        <v>0</v>
      </c>
      <c r="C70" s="29" t="s">
        <v>68</v>
      </c>
      <c r="D70" s="94">
        <v>15</v>
      </c>
      <c r="E70" s="31">
        <v>48.06666666666667</v>
      </c>
      <c r="F70" s="3"/>
      <c r="G70" s="3"/>
    </row>
    <row r="71" spans="1:7" ht="15" customHeight="1" x14ac:dyDescent="0.25">
      <c r="A71" s="101">
        <v>65</v>
      </c>
      <c r="B71" s="28" t="s">
        <v>31</v>
      </c>
      <c r="C71" s="29" t="s">
        <v>32</v>
      </c>
      <c r="D71" s="94">
        <v>8</v>
      </c>
      <c r="E71" s="31">
        <v>47.8</v>
      </c>
      <c r="F71" s="3" t="e">
        <f>#REF!*#REF!</f>
        <v>#REF!</v>
      </c>
      <c r="G71" s="3"/>
    </row>
    <row r="72" spans="1:7" ht="15" customHeight="1" x14ac:dyDescent="0.25">
      <c r="A72" s="101">
        <v>66</v>
      </c>
      <c r="B72" s="28" t="s">
        <v>22</v>
      </c>
      <c r="C72" s="29" t="s">
        <v>28</v>
      </c>
      <c r="D72" s="94">
        <v>9</v>
      </c>
      <c r="E72" s="193">
        <v>47.8</v>
      </c>
      <c r="F72" s="3" t="e">
        <f>#REF!*#REF!</f>
        <v>#REF!</v>
      </c>
      <c r="G72" s="3"/>
    </row>
    <row r="73" spans="1:7" ht="15" customHeight="1" x14ac:dyDescent="0.25">
      <c r="A73" s="101">
        <v>67</v>
      </c>
      <c r="B73" s="28" t="s">
        <v>22</v>
      </c>
      <c r="C73" s="29" t="s">
        <v>27</v>
      </c>
      <c r="D73" s="94">
        <v>9</v>
      </c>
      <c r="E73" s="201">
        <v>47.3</v>
      </c>
      <c r="F73" s="3" t="e">
        <f>#REF!*#REF!</f>
        <v>#REF!</v>
      </c>
      <c r="G73" s="3"/>
    </row>
    <row r="74" spans="1:7" ht="15" customHeight="1" x14ac:dyDescent="0.25">
      <c r="A74" s="101">
        <v>68</v>
      </c>
      <c r="B74" s="28" t="s">
        <v>15</v>
      </c>
      <c r="C74" s="29" t="s">
        <v>20</v>
      </c>
      <c r="D74" s="94">
        <v>6</v>
      </c>
      <c r="E74" s="31">
        <v>47.3</v>
      </c>
      <c r="F74" s="3" t="e">
        <f>#REF!*#REF!</f>
        <v>#REF!</v>
      </c>
      <c r="G74" s="3"/>
    </row>
    <row r="75" spans="1:7" ht="15" customHeight="1" x14ac:dyDescent="0.25">
      <c r="A75" s="101">
        <v>69</v>
      </c>
      <c r="B75" s="28" t="s">
        <v>1</v>
      </c>
      <c r="C75" s="29" t="s">
        <v>135</v>
      </c>
      <c r="D75" s="94">
        <v>9</v>
      </c>
      <c r="E75" s="31">
        <v>47</v>
      </c>
      <c r="F75" s="3" t="e">
        <f>#REF!*#REF!</f>
        <v>#REF!</v>
      </c>
      <c r="G75" s="3"/>
    </row>
    <row r="76" spans="1:7" ht="15" customHeight="1" thickBot="1" x14ac:dyDescent="0.3">
      <c r="A76" s="111">
        <v>70</v>
      </c>
      <c r="B76" s="32" t="s">
        <v>22</v>
      </c>
      <c r="C76" s="33" t="s">
        <v>26</v>
      </c>
      <c r="D76" s="97">
        <v>3</v>
      </c>
      <c r="E76" s="34">
        <v>46.7</v>
      </c>
      <c r="F76" s="3" t="e">
        <f>#REF!*#REF!</f>
        <v>#REF!</v>
      </c>
      <c r="G76" s="3"/>
    </row>
    <row r="77" spans="1:7" ht="15" customHeight="1" x14ac:dyDescent="0.25">
      <c r="A77" s="16">
        <v>71</v>
      </c>
      <c r="B77" s="346" t="s">
        <v>22</v>
      </c>
      <c r="C77" s="26" t="s">
        <v>25</v>
      </c>
      <c r="D77" s="93">
        <v>6</v>
      </c>
      <c r="E77" s="27">
        <v>46.2</v>
      </c>
      <c r="F77" s="3" t="e">
        <f>#REF!*#REF!</f>
        <v>#REF!</v>
      </c>
      <c r="G77" s="3"/>
    </row>
    <row r="78" spans="1:7" ht="15" customHeight="1" x14ac:dyDescent="0.25">
      <c r="A78" s="101">
        <v>72</v>
      </c>
      <c r="B78" s="28" t="s">
        <v>1</v>
      </c>
      <c r="C78" s="29" t="s">
        <v>10</v>
      </c>
      <c r="D78" s="94">
        <v>7</v>
      </c>
      <c r="E78" s="31">
        <v>46</v>
      </c>
      <c r="F78" s="3" t="e">
        <f>#REF!*#REF!</f>
        <v>#REF!</v>
      </c>
      <c r="G78" s="3"/>
    </row>
    <row r="79" spans="1:7" ht="15" customHeight="1" x14ac:dyDescent="0.25">
      <c r="A79" s="101">
        <v>73</v>
      </c>
      <c r="B79" s="28" t="s">
        <v>31</v>
      </c>
      <c r="C79" s="29" t="s">
        <v>38</v>
      </c>
      <c r="D79" s="94">
        <v>16</v>
      </c>
      <c r="E79" s="31">
        <v>45.3</v>
      </c>
      <c r="F79" s="3" t="e">
        <f>#REF!*#REF!</f>
        <v>#REF!</v>
      </c>
      <c r="G79" s="3"/>
    </row>
    <row r="80" spans="1:7" ht="15" customHeight="1" x14ac:dyDescent="0.25">
      <c r="A80" s="101">
        <v>74</v>
      </c>
      <c r="B80" s="28" t="s">
        <v>12</v>
      </c>
      <c r="C80" s="29" t="s">
        <v>57</v>
      </c>
      <c r="D80" s="94">
        <v>4</v>
      </c>
      <c r="E80" s="31">
        <v>45</v>
      </c>
      <c r="F80" s="3" t="e">
        <f>#REF!*#REF!</f>
        <v>#REF!</v>
      </c>
      <c r="G80" s="3"/>
    </row>
    <row r="81" spans="1:7" ht="15" customHeight="1" x14ac:dyDescent="0.25">
      <c r="A81" s="101">
        <v>75</v>
      </c>
      <c r="B81" s="28" t="s">
        <v>1</v>
      </c>
      <c r="C81" s="29" t="s">
        <v>7</v>
      </c>
      <c r="D81" s="94">
        <v>4</v>
      </c>
      <c r="E81" s="31">
        <v>45</v>
      </c>
      <c r="F81" s="3" t="e">
        <f>#REF!*#REF!</f>
        <v>#REF!</v>
      </c>
      <c r="G81" s="3"/>
    </row>
    <row r="82" spans="1:7" ht="15" customHeight="1" x14ac:dyDescent="0.25">
      <c r="A82" s="101">
        <v>76</v>
      </c>
      <c r="B82" s="28" t="s">
        <v>1</v>
      </c>
      <c r="C82" s="29" t="s">
        <v>8</v>
      </c>
      <c r="D82" s="94">
        <v>40</v>
      </c>
      <c r="E82" s="31">
        <v>45</v>
      </c>
      <c r="F82" s="3"/>
      <c r="G82" s="3"/>
    </row>
    <row r="83" spans="1:7" ht="15" customHeight="1" x14ac:dyDescent="0.25">
      <c r="A83" s="101">
        <v>77</v>
      </c>
      <c r="B83" s="28" t="s">
        <v>1</v>
      </c>
      <c r="C83" s="29" t="s">
        <v>131</v>
      </c>
      <c r="D83" s="94">
        <v>8</v>
      </c>
      <c r="E83" s="31">
        <v>43</v>
      </c>
      <c r="F83" s="3" t="e">
        <f>#REF!*#REF!</f>
        <v>#REF!</v>
      </c>
      <c r="G83" s="3"/>
    </row>
    <row r="84" spans="1:7" ht="15" customHeight="1" x14ac:dyDescent="0.25">
      <c r="A84" s="101">
        <v>78</v>
      </c>
      <c r="B84" s="28" t="s">
        <v>31</v>
      </c>
      <c r="C84" s="29" t="s">
        <v>141</v>
      </c>
      <c r="D84" s="94">
        <v>10</v>
      </c>
      <c r="E84" s="31">
        <v>41.9</v>
      </c>
      <c r="F84" s="3" t="e">
        <f>#REF!*#REF!</f>
        <v>#REF!</v>
      </c>
      <c r="G84" s="3"/>
    </row>
    <row r="85" spans="1:7" ht="15" customHeight="1" x14ac:dyDescent="0.25">
      <c r="A85" s="101">
        <v>79</v>
      </c>
      <c r="B85" s="28" t="s">
        <v>1</v>
      </c>
      <c r="C85" s="29" t="s">
        <v>5</v>
      </c>
      <c r="D85" s="94">
        <v>7</v>
      </c>
      <c r="E85" s="31">
        <v>41</v>
      </c>
      <c r="F85" s="3" t="e">
        <f>#REF!*#REF!</f>
        <v>#REF!</v>
      </c>
      <c r="G85" s="3"/>
    </row>
    <row r="86" spans="1:7" ht="15" customHeight="1" thickBot="1" x14ac:dyDescent="0.3">
      <c r="A86" s="111">
        <v>80</v>
      </c>
      <c r="B86" s="344" t="s">
        <v>0</v>
      </c>
      <c r="C86" s="33" t="s">
        <v>64</v>
      </c>
      <c r="D86" s="97">
        <v>7</v>
      </c>
      <c r="E86" s="34">
        <v>40.285714285714285</v>
      </c>
      <c r="F86" s="3" t="e">
        <f>#REF!*#REF!</f>
        <v>#REF!</v>
      </c>
      <c r="G86" s="3"/>
    </row>
    <row r="87" spans="1:7" ht="15" customHeight="1" x14ac:dyDescent="0.25">
      <c r="A87" s="16">
        <v>81</v>
      </c>
      <c r="B87" s="25" t="s">
        <v>1</v>
      </c>
      <c r="C87" s="26" t="s">
        <v>140</v>
      </c>
      <c r="D87" s="93">
        <v>10</v>
      </c>
      <c r="E87" s="27">
        <v>39.700000000000003</v>
      </c>
      <c r="F87" s="3" t="e">
        <f>#REF!*#REF!</f>
        <v>#REF!</v>
      </c>
      <c r="G87" s="3"/>
    </row>
    <row r="88" spans="1:7" ht="15" customHeight="1" x14ac:dyDescent="0.25">
      <c r="A88" s="101">
        <v>82</v>
      </c>
      <c r="B88" s="28" t="s">
        <v>1</v>
      </c>
      <c r="C88" s="29" t="s">
        <v>136</v>
      </c>
      <c r="D88" s="94">
        <v>7</v>
      </c>
      <c r="E88" s="31">
        <v>39.5</v>
      </c>
      <c r="F88" s="3" t="e">
        <f>#REF!*#REF!</f>
        <v>#REF!</v>
      </c>
      <c r="G88" s="3"/>
    </row>
    <row r="89" spans="1:7" ht="15" customHeight="1" x14ac:dyDescent="0.25">
      <c r="A89" s="101">
        <v>83</v>
      </c>
      <c r="B89" s="28" t="s">
        <v>1</v>
      </c>
      <c r="C89" s="29" t="s">
        <v>137</v>
      </c>
      <c r="D89" s="94">
        <v>8</v>
      </c>
      <c r="E89" s="31">
        <v>38</v>
      </c>
      <c r="F89" s="3" t="e">
        <f>#REF!*#REF!</f>
        <v>#REF!</v>
      </c>
      <c r="G89" s="3"/>
    </row>
    <row r="90" spans="1:7" ht="15" customHeight="1" x14ac:dyDescent="0.25">
      <c r="A90" s="101">
        <v>84</v>
      </c>
      <c r="B90" s="28" t="s">
        <v>1</v>
      </c>
      <c r="C90" s="29" t="s">
        <v>3</v>
      </c>
      <c r="D90" s="94">
        <v>6</v>
      </c>
      <c r="E90" s="31">
        <v>37</v>
      </c>
      <c r="F90" s="3" t="e">
        <f>#REF!*#REF!</f>
        <v>#REF!</v>
      </c>
      <c r="G90" s="3"/>
    </row>
    <row r="91" spans="1:7" ht="15" customHeight="1" x14ac:dyDescent="0.25">
      <c r="A91" s="101">
        <v>85</v>
      </c>
      <c r="B91" s="343" t="s">
        <v>0</v>
      </c>
      <c r="C91" s="29" t="s">
        <v>118</v>
      </c>
      <c r="D91" s="94">
        <v>19</v>
      </c>
      <c r="E91" s="31">
        <v>36.684210526315788</v>
      </c>
      <c r="F91" s="3" t="e">
        <f>#REF!*#REF!</f>
        <v>#REF!</v>
      </c>
      <c r="G91" s="3"/>
    </row>
    <row r="92" spans="1:7" ht="15" customHeight="1" x14ac:dyDescent="0.25">
      <c r="A92" s="101">
        <v>86</v>
      </c>
      <c r="B92" s="28" t="s">
        <v>12</v>
      </c>
      <c r="C92" s="29" t="s">
        <v>121</v>
      </c>
      <c r="D92" s="94">
        <v>9</v>
      </c>
      <c r="E92" s="31">
        <v>36.6</v>
      </c>
      <c r="F92" s="3" t="e">
        <f>#REF!*#REF!</f>
        <v>#REF!</v>
      </c>
      <c r="G92" s="3"/>
    </row>
    <row r="93" spans="1:7" ht="15" customHeight="1" x14ac:dyDescent="0.25">
      <c r="A93" s="101">
        <v>87</v>
      </c>
      <c r="B93" s="28" t="s">
        <v>22</v>
      </c>
      <c r="C93" s="29" t="s">
        <v>44</v>
      </c>
      <c r="D93" s="94">
        <v>4</v>
      </c>
      <c r="E93" s="31">
        <v>35.5</v>
      </c>
      <c r="F93" s="3" t="e">
        <f>#REF!*#REF!</f>
        <v>#REF!</v>
      </c>
      <c r="G93" s="3"/>
    </row>
    <row r="94" spans="1:7" ht="15" customHeight="1" x14ac:dyDescent="0.25">
      <c r="A94" s="101">
        <v>88</v>
      </c>
      <c r="B94" s="28" t="s">
        <v>12</v>
      </c>
      <c r="C94" s="29" t="s">
        <v>60</v>
      </c>
      <c r="D94" s="94">
        <v>15</v>
      </c>
      <c r="E94" s="31">
        <v>34.6</v>
      </c>
      <c r="F94" s="3" t="e">
        <f>#REF!*#REF!</f>
        <v>#REF!</v>
      </c>
      <c r="G94" s="3"/>
    </row>
    <row r="95" spans="1:7" ht="15" customHeight="1" x14ac:dyDescent="0.25">
      <c r="A95" s="101">
        <v>89</v>
      </c>
      <c r="B95" s="28" t="s">
        <v>22</v>
      </c>
      <c r="C95" s="29" t="s">
        <v>45</v>
      </c>
      <c r="D95" s="94">
        <v>7</v>
      </c>
      <c r="E95" s="31">
        <v>33.4</v>
      </c>
      <c r="F95" s="3" t="e">
        <f>#REF!*#REF!</f>
        <v>#REF!</v>
      </c>
      <c r="G95" s="3"/>
    </row>
    <row r="96" spans="1:7" ht="15" customHeight="1" thickBot="1" x14ac:dyDescent="0.3">
      <c r="A96" s="111">
        <v>90</v>
      </c>
      <c r="B96" s="32" t="s">
        <v>1</v>
      </c>
      <c r="C96" s="33" t="s">
        <v>134</v>
      </c>
      <c r="D96" s="97">
        <v>5</v>
      </c>
      <c r="E96" s="34">
        <v>32.200000000000003</v>
      </c>
      <c r="F96" s="3" t="e">
        <f>#REF!*#REF!</f>
        <v>#REF!</v>
      </c>
      <c r="G96" s="3"/>
    </row>
    <row r="97" spans="1:7" ht="15" customHeight="1" x14ac:dyDescent="0.25">
      <c r="A97" s="16">
        <v>91</v>
      </c>
      <c r="B97" s="25" t="s">
        <v>31</v>
      </c>
      <c r="C97" s="26" t="s">
        <v>33</v>
      </c>
      <c r="D97" s="351">
        <v>8</v>
      </c>
      <c r="E97" s="27">
        <v>31</v>
      </c>
      <c r="F97" s="3" t="e">
        <f>#REF!*#REF!</f>
        <v>#REF!</v>
      </c>
      <c r="G97" s="3"/>
    </row>
    <row r="98" spans="1:7" ht="15" customHeight="1" x14ac:dyDescent="0.25">
      <c r="A98" s="101">
        <v>92</v>
      </c>
      <c r="B98" s="28" t="s">
        <v>37</v>
      </c>
      <c r="C98" s="29" t="s">
        <v>105</v>
      </c>
      <c r="D98" s="94">
        <v>7</v>
      </c>
      <c r="E98" s="37">
        <v>30.571428571428573</v>
      </c>
      <c r="F98" s="3" t="e">
        <f>#REF!*#REF!</f>
        <v>#REF!</v>
      </c>
      <c r="G98" s="3"/>
    </row>
    <row r="99" spans="1:7" ht="15" customHeight="1" x14ac:dyDescent="0.25">
      <c r="A99" s="101">
        <v>93</v>
      </c>
      <c r="B99" s="28" t="s">
        <v>15</v>
      </c>
      <c r="C99" s="29" t="s">
        <v>54</v>
      </c>
      <c r="D99" s="94">
        <v>8</v>
      </c>
      <c r="E99" s="194">
        <v>29.3</v>
      </c>
      <c r="F99" s="3" t="e">
        <f>#REF!*#REF!</f>
        <v>#REF!</v>
      </c>
      <c r="G99" s="3"/>
    </row>
    <row r="100" spans="1:7" ht="15" customHeight="1" x14ac:dyDescent="0.25">
      <c r="A100" s="101">
        <v>94</v>
      </c>
      <c r="B100" s="28" t="s">
        <v>12</v>
      </c>
      <c r="C100" s="29" t="s">
        <v>11</v>
      </c>
      <c r="D100" s="94">
        <v>11</v>
      </c>
      <c r="E100" s="31">
        <v>28.6</v>
      </c>
      <c r="F100" s="3" t="e">
        <f>#REF!*#REF!</f>
        <v>#REF!</v>
      </c>
      <c r="G100" s="3"/>
    </row>
    <row r="101" spans="1:7" ht="15" customHeight="1" x14ac:dyDescent="0.25">
      <c r="A101" s="101">
        <v>95</v>
      </c>
      <c r="B101" s="28" t="s">
        <v>31</v>
      </c>
      <c r="C101" s="29" t="s">
        <v>142</v>
      </c>
      <c r="D101" s="94">
        <v>4</v>
      </c>
      <c r="E101" s="31">
        <v>27.5</v>
      </c>
      <c r="F101" s="3"/>
      <c r="G101" s="3"/>
    </row>
    <row r="102" spans="1:7" ht="15" customHeight="1" x14ac:dyDescent="0.25">
      <c r="A102" s="101">
        <v>96</v>
      </c>
      <c r="B102" s="28" t="s">
        <v>1</v>
      </c>
      <c r="C102" s="29" t="s">
        <v>6</v>
      </c>
      <c r="D102" s="94">
        <v>3</v>
      </c>
      <c r="E102" s="31">
        <v>16</v>
      </c>
      <c r="F102" s="3"/>
      <c r="G102" s="3"/>
    </row>
    <row r="103" spans="1:7" ht="15" customHeight="1" x14ac:dyDescent="0.25">
      <c r="A103" s="110">
        <v>97</v>
      </c>
      <c r="B103" s="250" t="s">
        <v>1</v>
      </c>
      <c r="C103" s="40" t="s">
        <v>138</v>
      </c>
      <c r="D103" s="96">
        <v>1</v>
      </c>
      <c r="E103" s="42">
        <v>14</v>
      </c>
      <c r="F103" s="3"/>
      <c r="G103" s="3"/>
    </row>
    <row r="104" spans="1:7" ht="15" customHeight="1" x14ac:dyDescent="0.25">
      <c r="A104" s="110">
        <v>98</v>
      </c>
      <c r="B104" s="345" t="s">
        <v>12</v>
      </c>
      <c r="C104" s="347" t="s">
        <v>119</v>
      </c>
      <c r="D104" s="350">
        <v>5</v>
      </c>
      <c r="E104" s="42">
        <v>10</v>
      </c>
      <c r="F104" s="3"/>
      <c r="G104" s="3"/>
    </row>
    <row r="105" spans="1:7" ht="15" customHeight="1" thickBot="1" x14ac:dyDescent="0.3">
      <c r="A105" s="111">
        <v>99</v>
      </c>
      <c r="B105" s="32" t="s">
        <v>15</v>
      </c>
      <c r="C105" s="33" t="s">
        <v>53</v>
      </c>
      <c r="D105" s="97">
        <v>1</v>
      </c>
      <c r="E105" s="34">
        <v>0</v>
      </c>
      <c r="F105" s="3"/>
      <c r="G105" s="3"/>
    </row>
    <row r="106" spans="1:7" ht="15" customHeight="1" x14ac:dyDescent="0.25">
      <c r="A106" s="45"/>
      <c r="B106" s="46"/>
      <c r="C106" s="47"/>
      <c r="D106" s="102" t="s">
        <v>65</v>
      </c>
      <c r="E106" s="99">
        <f>AVERAGE(E7:E105)</f>
        <v>52.320319021754436</v>
      </c>
      <c r="F106" s="3"/>
      <c r="G106" s="3"/>
    </row>
    <row r="107" spans="1:7" x14ac:dyDescent="0.25">
      <c r="A107" s="45"/>
      <c r="B107" s="46"/>
      <c r="C107" s="47"/>
      <c r="D107" s="89" t="s">
        <v>83</v>
      </c>
      <c r="E107" s="48">
        <v>56.73</v>
      </c>
      <c r="F107" s="3"/>
      <c r="G107" s="3"/>
    </row>
    <row r="108" spans="1:7" x14ac:dyDescent="0.25">
      <c r="A108" s="45"/>
      <c r="B108" s="46"/>
      <c r="C108" s="47"/>
      <c r="D108" s="47"/>
      <c r="E108" s="49"/>
      <c r="F108" s="3"/>
      <c r="G108" s="3"/>
    </row>
    <row r="109" spans="1:7" x14ac:dyDescent="0.25">
      <c r="A109" s="45"/>
      <c r="B109" s="47"/>
      <c r="C109" s="47"/>
      <c r="D109" s="47"/>
      <c r="E109" s="47"/>
      <c r="F109" s="3"/>
      <c r="G109" s="3"/>
    </row>
    <row r="110" spans="1:7" x14ac:dyDescent="0.25">
      <c r="A110" s="45"/>
      <c r="B110" s="47"/>
      <c r="C110" s="47"/>
      <c r="D110" s="47"/>
      <c r="E110" s="47"/>
      <c r="F110" s="3"/>
      <c r="G110" s="3"/>
    </row>
  </sheetData>
  <conditionalFormatting sqref="E6:E107">
    <cfRule type="cellIs" dxfId="15" priority="2199" stopIfTrue="1" operator="equal">
      <formula>$E$106</formula>
    </cfRule>
    <cfRule type="cellIs" dxfId="14" priority="2200" stopIfTrue="1" operator="lessThan">
      <formula>50</formula>
    </cfRule>
    <cfRule type="cellIs" dxfId="13" priority="2201" stopIfTrue="1" operator="between">
      <formula>$E$106</formula>
      <formula>50</formula>
    </cfRule>
    <cfRule type="cellIs" dxfId="12" priority="2202" stopIfTrue="1" operator="between">
      <formula>74.99</formula>
      <formula>$E$106</formula>
    </cfRule>
    <cfRule type="cellIs" dxfId="11" priority="2203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6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0.7109375" customWidth="1"/>
    <col min="3" max="3" width="31.7109375" customWidth="1"/>
    <col min="4" max="4" width="9.7109375" customWidth="1"/>
    <col min="5" max="9" width="7.7109375" customWidth="1"/>
    <col min="10" max="10" width="9.7109375" customWidth="1"/>
    <col min="11" max="11" width="0" hidden="1" customWidth="1"/>
    <col min="12" max="12" width="7.7109375" customWidth="1"/>
  </cols>
  <sheetData>
    <row r="1" spans="1:14" ht="16.5" customHeight="1" x14ac:dyDescent="0.25">
      <c r="M1" s="22"/>
      <c r="N1" s="6" t="s">
        <v>78</v>
      </c>
    </row>
    <row r="2" spans="1:14" ht="15" customHeight="1" x14ac:dyDescent="0.25">
      <c r="B2" s="391" t="s">
        <v>84</v>
      </c>
      <c r="C2" s="391"/>
      <c r="D2" s="391"/>
      <c r="E2" s="50"/>
      <c r="F2" s="50"/>
      <c r="G2" s="50"/>
      <c r="J2" s="8">
        <v>2022</v>
      </c>
      <c r="M2" s="23"/>
      <c r="N2" s="6" t="s">
        <v>79</v>
      </c>
    </row>
    <row r="3" spans="1:14" ht="15" customHeight="1" thickBot="1" x14ac:dyDescent="0.3">
      <c r="M3" s="24"/>
      <c r="N3" s="6" t="s">
        <v>80</v>
      </c>
    </row>
    <row r="4" spans="1:14" ht="15" customHeight="1" x14ac:dyDescent="0.25">
      <c r="A4" s="392" t="s">
        <v>40</v>
      </c>
      <c r="B4" s="389" t="s">
        <v>82</v>
      </c>
      <c r="C4" s="389" t="s">
        <v>75</v>
      </c>
      <c r="D4" s="389" t="s">
        <v>66</v>
      </c>
      <c r="E4" s="396" t="s">
        <v>115</v>
      </c>
      <c r="F4" s="397"/>
      <c r="G4" s="397"/>
      <c r="H4" s="397"/>
      <c r="I4" s="398"/>
      <c r="J4" s="387" t="s">
        <v>95</v>
      </c>
      <c r="K4" s="2"/>
      <c r="L4" s="2"/>
      <c r="M4" s="7"/>
      <c r="N4" s="6" t="s">
        <v>81</v>
      </c>
    </row>
    <row r="5" spans="1:14" ht="27" customHeight="1" thickBot="1" x14ac:dyDescent="0.3">
      <c r="A5" s="393"/>
      <c r="B5" s="390"/>
      <c r="C5" s="390"/>
      <c r="D5" s="390"/>
      <c r="E5" s="164" t="s">
        <v>77</v>
      </c>
      <c r="F5" s="164" t="s">
        <v>116</v>
      </c>
      <c r="G5" s="164" t="s">
        <v>117</v>
      </c>
      <c r="H5" s="164" t="s">
        <v>67</v>
      </c>
      <c r="I5" s="164">
        <v>100</v>
      </c>
      <c r="J5" s="388"/>
      <c r="K5" s="2"/>
      <c r="L5" s="2"/>
    </row>
    <row r="6" spans="1:14" ht="15" customHeight="1" thickBot="1" x14ac:dyDescent="0.3">
      <c r="A6" s="55"/>
      <c r="B6" s="56"/>
      <c r="C6" s="59" t="s">
        <v>104</v>
      </c>
      <c r="D6" s="59">
        <f t="shared" ref="D6:I6" si="0">D7+D16+D27+D43+D60+D75+D104</f>
        <v>1122</v>
      </c>
      <c r="E6" s="59">
        <f t="shared" si="0"/>
        <v>207</v>
      </c>
      <c r="F6" s="59">
        <f t="shared" si="0"/>
        <v>529</v>
      </c>
      <c r="G6" s="59">
        <f t="shared" si="0"/>
        <v>180</v>
      </c>
      <c r="H6" s="59">
        <f t="shared" si="0"/>
        <v>202</v>
      </c>
      <c r="I6" s="59">
        <f t="shared" si="0"/>
        <v>4</v>
      </c>
      <c r="J6" s="107">
        <v>56.73</v>
      </c>
      <c r="K6" s="2"/>
      <c r="L6" s="2"/>
    </row>
    <row r="7" spans="1:14" ht="15" customHeight="1" thickBot="1" x14ac:dyDescent="0.3">
      <c r="A7" s="57"/>
      <c r="B7" s="58"/>
      <c r="C7" s="58" t="s">
        <v>103</v>
      </c>
      <c r="D7" s="58">
        <f t="shared" ref="D7:I7" si="1">SUM(D8:D15)</f>
        <v>122</v>
      </c>
      <c r="E7" s="58">
        <f t="shared" si="1"/>
        <v>16</v>
      </c>
      <c r="F7" s="58">
        <f t="shared" si="1"/>
        <v>46</v>
      </c>
      <c r="G7" s="58">
        <f t="shared" si="1"/>
        <v>28</v>
      </c>
      <c r="H7" s="58">
        <f t="shared" si="1"/>
        <v>31</v>
      </c>
      <c r="I7" s="58">
        <f t="shared" si="1"/>
        <v>1</v>
      </c>
      <c r="J7" s="98">
        <f>AVERAGE(J8:J15)</f>
        <v>56.684557109557112</v>
      </c>
      <c r="K7" s="2"/>
      <c r="L7" s="2"/>
    </row>
    <row r="8" spans="1:14" ht="15" customHeight="1" x14ac:dyDescent="0.25">
      <c r="A8" s="17">
        <v>1</v>
      </c>
      <c r="B8" s="61">
        <v>10002</v>
      </c>
      <c r="C8" s="248" t="s">
        <v>123</v>
      </c>
      <c r="D8" s="165">
        <v>22</v>
      </c>
      <c r="E8" s="165">
        <v>3</v>
      </c>
      <c r="F8" s="165">
        <v>8</v>
      </c>
      <c r="G8" s="165">
        <v>7</v>
      </c>
      <c r="H8" s="165">
        <v>4</v>
      </c>
      <c r="I8" s="165"/>
      <c r="J8" s="332">
        <v>60.863636363636367</v>
      </c>
      <c r="K8" s="3" t="e">
        <f>#REF!*#REF!</f>
        <v>#REF!</v>
      </c>
      <c r="L8" s="3"/>
    </row>
    <row r="9" spans="1:14" ht="15" customHeight="1" x14ac:dyDescent="0.25">
      <c r="A9" s="17">
        <v>2</v>
      </c>
      <c r="B9" s="61">
        <v>10090</v>
      </c>
      <c r="C9" s="29" t="s">
        <v>50</v>
      </c>
      <c r="D9" s="165">
        <v>20</v>
      </c>
      <c r="E9" s="165">
        <v>2</v>
      </c>
      <c r="F9" s="165">
        <v>12</v>
      </c>
      <c r="G9" s="165">
        <v>3</v>
      </c>
      <c r="H9" s="165">
        <v>3</v>
      </c>
      <c r="I9" s="165"/>
      <c r="J9" s="332">
        <v>56.55</v>
      </c>
      <c r="K9" s="3"/>
      <c r="L9" s="3"/>
    </row>
    <row r="10" spans="1:14" ht="15" customHeight="1" x14ac:dyDescent="0.25">
      <c r="A10" s="17">
        <v>3</v>
      </c>
      <c r="B10" s="65">
        <v>10004</v>
      </c>
      <c r="C10" s="40" t="s">
        <v>48</v>
      </c>
      <c r="D10" s="333">
        <v>40</v>
      </c>
      <c r="E10" s="333">
        <v>1</v>
      </c>
      <c r="F10" s="333">
        <v>7</v>
      </c>
      <c r="G10" s="333">
        <v>11</v>
      </c>
      <c r="H10" s="333">
        <v>20</v>
      </c>
      <c r="I10" s="333">
        <v>1</v>
      </c>
      <c r="J10" s="334">
        <v>78.25</v>
      </c>
      <c r="K10" s="3"/>
      <c r="L10" s="3"/>
    </row>
    <row r="11" spans="1:14" ht="15" customHeight="1" x14ac:dyDescent="0.25">
      <c r="A11" s="17">
        <v>4</v>
      </c>
      <c r="B11" s="61">
        <v>10001</v>
      </c>
      <c r="C11" s="29" t="s">
        <v>49</v>
      </c>
      <c r="D11" s="165">
        <v>13</v>
      </c>
      <c r="E11" s="165">
        <v>3</v>
      </c>
      <c r="F11" s="165">
        <v>3</v>
      </c>
      <c r="G11" s="165">
        <v>4</v>
      </c>
      <c r="H11" s="165">
        <v>3</v>
      </c>
      <c r="I11" s="165"/>
      <c r="J11" s="332">
        <v>64.84615384615384</v>
      </c>
      <c r="K11" s="3" t="e">
        <f>#REF!*#REF!</f>
        <v>#REF!</v>
      </c>
      <c r="L11" s="3"/>
    </row>
    <row r="12" spans="1:14" ht="15" customHeight="1" x14ac:dyDescent="0.25">
      <c r="A12" s="17">
        <v>5</v>
      </c>
      <c r="B12" s="61">
        <v>10120</v>
      </c>
      <c r="C12" s="248" t="s">
        <v>124</v>
      </c>
      <c r="D12" s="165">
        <v>4</v>
      </c>
      <c r="E12" s="165"/>
      <c r="F12" s="165">
        <v>2</v>
      </c>
      <c r="G12" s="165">
        <v>1</v>
      </c>
      <c r="H12" s="165">
        <v>1</v>
      </c>
      <c r="I12" s="165"/>
      <c r="J12" s="332">
        <v>52.8</v>
      </c>
      <c r="K12" s="3" t="e">
        <f>#REF!*#REF!</f>
        <v>#REF!</v>
      </c>
      <c r="L12" s="3"/>
    </row>
    <row r="13" spans="1:14" ht="15" customHeight="1" x14ac:dyDescent="0.25">
      <c r="A13" s="17">
        <v>6</v>
      </c>
      <c r="B13" s="61">
        <v>10190</v>
      </c>
      <c r="C13" s="248" t="s">
        <v>125</v>
      </c>
      <c r="D13" s="165">
        <v>3</v>
      </c>
      <c r="E13" s="165">
        <v>1</v>
      </c>
      <c r="F13" s="165">
        <v>1</v>
      </c>
      <c r="G13" s="165">
        <v>1</v>
      </c>
      <c r="H13" s="165"/>
      <c r="I13" s="165"/>
      <c r="J13" s="332">
        <v>58.666666666666664</v>
      </c>
      <c r="K13" s="3" t="e">
        <f>#REF!*#REF!</f>
        <v>#REF!</v>
      </c>
      <c r="L13" s="3"/>
    </row>
    <row r="14" spans="1:14" ht="15" customHeight="1" x14ac:dyDescent="0.25">
      <c r="A14" s="17">
        <v>7</v>
      </c>
      <c r="B14" s="61">
        <v>10320</v>
      </c>
      <c r="C14" s="29" t="s">
        <v>51</v>
      </c>
      <c r="D14" s="165">
        <v>13</v>
      </c>
      <c r="E14" s="165">
        <v>2</v>
      </c>
      <c r="F14" s="165">
        <v>10</v>
      </c>
      <c r="G14" s="165">
        <v>1</v>
      </c>
      <c r="H14" s="165"/>
      <c r="I14" s="165"/>
      <c r="J14" s="332">
        <v>50.928571428571431</v>
      </c>
      <c r="K14" s="3" t="e">
        <f>#REF!*#REF!</f>
        <v>#REF!</v>
      </c>
      <c r="L14" s="3"/>
    </row>
    <row r="15" spans="1:14" ht="15" customHeight="1" thickBot="1" x14ac:dyDescent="0.3">
      <c r="A15" s="18">
        <v>8</v>
      </c>
      <c r="B15" s="61">
        <v>10860</v>
      </c>
      <c r="C15" s="29" t="s">
        <v>105</v>
      </c>
      <c r="D15" s="165">
        <v>7</v>
      </c>
      <c r="E15" s="165">
        <v>4</v>
      </c>
      <c r="F15" s="165">
        <v>3</v>
      </c>
      <c r="G15" s="165"/>
      <c r="H15" s="165"/>
      <c r="I15" s="165"/>
      <c r="J15" s="332">
        <v>30.571428571428573</v>
      </c>
      <c r="K15" s="3" t="e">
        <f>#REF!*#REF!</f>
        <v>#REF!</v>
      </c>
      <c r="L15" s="3"/>
    </row>
    <row r="16" spans="1:14" ht="15" customHeight="1" thickBot="1" x14ac:dyDescent="0.3">
      <c r="A16" s="51"/>
      <c r="B16" s="63"/>
      <c r="C16" s="52" t="s">
        <v>102</v>
      </c>
      <c r="D16" s="53">
        <f t="shared" ref="D16:I16" si="2">SUM(D17:D26)</f>
        <v>124</v>
      </c>
      <c r="E16" s="53">
        <f t="shared" si="2"/>
        <v>23</v>
      </c>
      <c r="F16" s="53">
        <f t="shared" si="2"/>
        <v>61</v>
      </c>
      <c r="G16" s="53">
        <f t="shared" si="2"/>
        <v>15</v>
      </c>
      <c r="H16" s="53">
        <f t="shared" si="2"/>
        <v>25</v>
      </c>
      <c r="I16" s="53">
        <f t="shared" si="2"/>
        <v>0</v>
      </c>
      <c r="J16" s="54">
        <f>AVERAGE(J17:J26)</f>
        <v>51.410000000000004</v>
      </c>
      <c r="K16" s="3"/>
      <c r="L16" s="3"/>
    </row>
    <row r="17" spans="1:12" ht="15" customHeight="1" x14ac:dyDescent="0.25">
      <c r="A17" s="17">
        <v>1</v>
      </c>
      <c r="B17" s="64">
        <v>20040</v>
      </c>
      <c r="C17" s="36" t="s">
        <v>33</v>
      </c>
      <c r="D17" s="95">
        <v>8</v>
      </c>
      <c r="E17" s="95">
        <v>5</v>
      </c>
      <c r="F17" s="95">
        <v>3</v>
      </c>
      <c r="G17" s="95"/>
      <c r="H17" s="95"/>
      <c r="I17" s="95"/>
      <c r="J17" s="37">
        <v>31</v>
      </c>
      <c r="K17" s="3" t="e">
        <f>#REF!*#REF!</f>
        <v>#REF!</v>
      </c>
      <c r="L17" s="3"/>
    </row>
    <row r="18" spans="1:12" ht="15" customHeight="1" x14ac:dyDescent="0.25">
      <c r="A18" s="17">
        <v>2</v>
      </c>
      <c r="B18" s="61">
        <v>20061</v>
      </c>
      <c r="C18" s="29" t="s">
        <v>32</v>
      </c>
      <c r="D18" s="94">
        <v>8</v>
      </c>
      <c r="E18" s="94">
        <v>1</v>
      </c>
      <c r="F18" s="94">
        <v>7</v>
      </c>
      <c r="G18" s="94"/>
      <c r="H18" s="94"/>
      <c r="I18" s="94"/>
      <c r="J18" s="31">
        <v>47.8</v>
      </c>
      <c r="K18" s="3"/>
      <c r="L18" s="3"/>
    </row>
    <row r="19" spans="1:12" ht="15" customHeight="1" x14ac:dyDescent="0.25">
      <c r="A19" s="17">
        <v>3</v>
      </c>
      <c r="B19" s="61">
        <v>21020</v>
      </c>
      <c r="C19" s="29" t="s">
        <v>34</v>
      </c>
      <c r="D19" s="100">
        <v>9</v>
      </c>
      <c r="E19" s="100"/>
      <c r="F19" s="100">
        <v>3</v>
      </c>
      <c r="G19" s="94">
        <v>2</v>
      </c>
      <c r="H19" s="94">
        <v>4</v>
      </c>
      <c r="I19" s="94"/>
      <c r="J19" s="31">
        <v>73</v>
      </c>
      <c r="K19" s="3"/>
      <c r="L19" s="3"/>
    </row>
    <row r="20" spans="1:12" ht="15" customHeight="1" x14ac:dyDescent="0.25">
      <c r="A20" s="17">
        <v>4</v>
      </c>
      <c r="B20" s="61">
        <v>20060</v>
      </c>
      <c r="C20" s="29" t="s">
        <v>35</v>
      </c>
      <c r="D20" s="94">
        <v>48</v>
      </c>
      <c r="E20" s="94">
        <v>3</v>
      </c>
      <c r="F20" s="94">
        <v>20</v>
      </c>
      <c r="G20" s="94">
        <v>10</v>
      </c>
      <c r="H20" s="94">
        <v>15</v>
      </c>
      <c r="I20" s="94"/>
      <c r="J20" s="31">
        <v>66.599999999999994</v>
      </c>
      <c r="K20" s="3" t="e">
        <f>#REF!*#REF!</f>
        <v>#REF!</v>
      </c>
      <c r="L20" s="3"/>
    </row>
    <row r="21" spans="1:12" ht="15" customHeight="1" x14ac:dyDescent="0.25">
      <c r="A21" s="17">
        <v>5</v>
      </c>
      <c r="B21" s="61">
        <v>20400</v>
      </c>
      <c r="C21" s="29" t="s">
        <v>36</v>
      </c>
      <c r="D21" s="94">
        <v>14</v>
      </c>
      <c r="E21" s="94"/>
      <c r="F21" s="94">
        <v>8</v>
      </c>
      <c r="G21" s="94">
        <v>1</v>
      </c>
      <c r="H21" s="94">
        <v>5</v>
      </c>
      <c r="I21" s="94"/>
      <c r="J21" s="31">
        <v>71.3</v>
      </c>
      <c r="K21" s="3" t="e">
        <f>#REF!*#REF!</f>
        <v>#REF!</v>
      </c>
      <c r="L21" s="3"/>
    </row>
    <row r="22" spans="1:12" ht="15" customHeight="1" x14ac:dyDescent="0.25">
      <c r="A22" s="17">
        <v>6</v>
      </c>
      <c r="B22" s="61">
        <v>20080</v>
      </c>
      <c r="C22" s="29" t="s">
        <v>69</v>
      </c>
      <c r="D22" s="94">
        <v>2</v>
      </c>
      <c r="E22" s="94"/>
      <c r="F22" s="94">
        <v>2</v>
      </c>
      <c r="G22" s="94"/>
      <c r="H22" s="94"/>
      <c r="I22" s="94"/>
      <c r="J22" s="31">
        <v>48.5</v>
      </c>
      <c r="K22" s="3" t="e">
        <f>#REF!*#REF!</f>
        <v>#REF!</v>
      </c>
      <c r="L22" s="3"/>
    </row>
    <row r="23" spans="1:12" ht="15" customHeight="1" x14ac:dyDescent="0.25">
      <c r="A23" s="17">
        <v>7</v>
      </c>
      <c r="B23" s="61">
        <v>20460</v>
      </c>
      <c r="C23" s="29" t="s">
        <v>38</v>
      </c>
      <c r="D23" s="94">
        <v>16</v>
      </c>
      <c r="E23" s="94">
        <v>7</v>
      </c>
      <c r="F23" s="94">
        <v>8</v>
      </c>
      <c r="G23" s="94">
        <v>1</v>
      </c>
      <c r="H23" s="94"/>
      <c r="I23" s="94"/>
      <c r="J23" s="31">
        <v>45.3</v>
      </c>
      <c r="K23" s="3" t="e">
        <f>#REF!*#REF!</f>
        <v>#REF!</v>
      </c>
      <c r="L23" s="3"/>
    </row>
    <row r="24" spans="1:12" ht="15" customHeight="1" x14ac:dyDescent="0.25">
      <c r="A24" s="17">
        <v>8</v>
      </c>
      <c r="B24" s="61">
        <v>20810</v>
      </c>
      <c r="C24" s="29" t="s">
        <v>142</v>
      </c>
      <c r="D24" s="94">
        <v>4</v>
      </c>
      <c r="E24" s="94">
        <v>3</v>
      </c>
      <c r="F24" s="94">
        <v>1</v>
      </c>
      <c r="G24" s="94"/>
      <c r="H24" s="94"/>
      <c r="I24" s="94"/>
      <c r="J24" s="31">
        <v>27.5</v>
      </c>
      <c r="K24" s="3" t="e">
        <f>#REF!*#REF!</f>
        <v>#REF!</v>
      </c>
      <c r="L24" s="3"/>
    </row>
    <row r="25" spans="1:12" ht="15" customHeight="1" x14ac:dyDescent="0.25">
      <c r="A25" s="17">
        <v>9</v>
      </c>
      <c r="B25" s="61">
        <v>20900</v>
      </c>
      <c r="C25" s="328" t="s">
        <v>141</v>
      </c>
      <c r="D25" s="94">
        <v>10</v>
      </c>
      <c r="E25" s="94">
        <v>4</v>
      </c>
      <c r="F25" s="94">
        <v>5</v>
      </c>
      <c r="G25" s="94">
        <v>1</v>
      </c>
      <c r="H25" s="94"/>
      <c r="I25" s="94"/>
      <c r="J25" s="31">
        <v>41.9</v>
      </c>
      <c r="K25" s="3"/>
      <c r="L25" s="3"/>
    </row>
    <row r="26" spans="1:12" ht="15" customHeight="1" thickBot="1" x14ac:dyDescent="0.3">
      <c r="A26" s="101">
        <v>10</v>
      </c>
      <c r="B26" s="65">
        <v>21349</v>
      </c>
      <c r="C26" s="329" t="s">
        <v>30</v>
      </c>
      <c r="D26" s="96">
        <v>5</v>
      </c>
      <c r="E26" s="96"/>
      <c r="F26" s="96">
        <v>4</v>
      </c>
      <c r="G26" s="96"/>
      <c r="H26" s="96">
        <v>1</v>
      </c>
      <c r="I26" s="96"/>
      <c r="J26" s="42">
        <v>61.2</v>
      </c>
      <c r="K26" s="3"/>
      <c r="L26" s="3"/>
    </row>
    <row r="27" spans="1:12" ht="15" customHeight="1" thickBot="1" x14ac:dyDescent="0.3">
      <c r="A27" s="51"/>
      <c r="B27" s="63"/>
      <c r="C27" s="52" t="s">
        <v>101</v>
      </c>
      <c r="D27" s="53">
        <f t="shared" ref="D27:I27" si="3">SUM(D28:D42)</f>
        <v>131</v>
      </c>
      <c r="E27" s="53">
        <f t="shared" si="3"/>
        <v>21</v>
      </c>
      <c r="F27" s="53">
        <f t="shared" si="3"/>
        <v>76</v>
      </c>
      <c r="G27" s="53">
        <f t="shared" si="3"/>
        <v>18</v>
      </c>
      <c r="H27" s="53">
        <f t="shared" si="3"/>
        <v>16</v>
      </c>
      <c r="I27" s="53">
        <f t="shared" si="3"/>
        <v>0</v>
      </c>
      <c r="J27" s="54">
        <f>AVERAGE(J28:J42)</f>
        <v>52.166666666666657</v>
      </c>
      <c r="K27" s="3"/>
      <c r="L27" s="3"/>
    </row>
    <row r="28" spans="1:12" ht="15" customHeight="1" x14ac:dyDescent="0.25">
      <c r="A28" s="17">
        <v>1</v>
      </c>
      <c r="B28" s="61">
        <v>30070</v>
      </c>
      <c r="C28" s="29" t="s">
        <v>52</v>
      </c>
      <c r="D28" s="94">
        <v>23</v>
      </c>
      <c r="E28" s="94">
        <v>1</v>
      </c>
      <c r="F28" s="94">
        <v>9</v>
      </c>
      <c r="G28" s="94">
        <v>7</v>
      </c>
      <c r="H28" s="94">
        <v>6</v>
      </c>
      <c r="I28" s="94"/>
      <c r="J28" s="31">
        <v>67.2</v>
      </c>
      <c r="K28" s="3" t="e">
        <f>#REF!*#REF!</f>
        <v>#REF!</v>
      </c>
      <c r="L28" s="3"/>
    </row>
    <row r="29" spans="1:12" ht="15" customHeight="1" x14ac:dyDescent="0.25">
      <c r="A29" s="17">
        <v>2</v>
      </c>
      <c r="B29" s="61">
        <v>30480</v>
      </c>
      <c r="C29" s="29" t="s">
        <v>106</v>
      </c>
      <c r="D29" s="94">
        <v>13</v>
      </c>
      <c r="E29" s="94"/>
      <c r="F29" s="94">
        <v>10</v>
      </c>
      <c r="G29" s="94">
        <v>2</v>
      </c>
      <c r="H29" s="94">
        <v>1</v>
      </c>
      <c r="I29" s="94"/>
      <c r="J29" s="31">
        <v>60</v>
      </c>
      <c r="K29" s="3"/>
      <c r="L29" s="3"/>
    </row>
    <row r="30" spans="1:12" ht="15" customHeight="1" x14ac:dyDescent="0.25">
      <c r="A30" s="17">
        <v>3</v>
      </c>
      <c r="B30" s="65">
        <v>30460</v>
      </c>
      <c r="C30" s="40" t="s">
        <v>47</v>
      </c>
      <c r="D30" s="96">
        <v>9</v>
      </c>
      <c r="E30" s="96">
        <v>1</v>
      </c>
      <c r="F30" s="96">
        <v>3</v>
      </c>
      <c r="G30" s="96">
        <v>3</v>
      </c>
      <c r="H30" s="96">
        <v>2</v>
      </c>
      <c r="I30" s="96"/>
      <c r="J30" s="42">
        <v>65.3</v>
      </c>
      <c r="K30" s="3"/>
      <c r="L30" s="3"/>
    </row>
    <row r="31" spans="1:12" ht="15" customHeight="1" x14ac:dyDescent="0.25">
      <c r="A31" s="17">
        <v>4</v>
      </c>
      <c r="B31" s="61">
        <v>30030</v>
      </c>
      <c r="C31" s="29" t="s">
        <v>46</v>
      </c>
      <c r="D31" s="94">
        <v>10</v>
      </c>
      <c r="E31" s="94">
        <v>1</v>
      </c>
      <c r="F31" s="94">
        <v>8</v>
      </c>
      <c r="G31" s="94"/>
      <c r="H31" s="94">
        <v>1</v>
      </c>
      <c r="I31" s="94"/>
      <c r="J31" s="31">
        <v>54.2</v>
      </c>
      <c r="K31" s="3"/>
      <c r="L31" s="3"/>
    </row>
    <row r="32" spans="1:12" ht="15" customHeight="1" x14ac:dyDescent="0.25">
      <c r="A32" s="17">
        <v>5</v>
      </c>
      <c r="B32" s="61">
        <v>31000</v>
      </c>
      <c r="C32" s="29" t="s">
        <v>45</v>
      </c>
      <c r="D32" s="167">
        <v>7</v>
      </c>
      <c r="E32" s="168">
        <v>4</v>
      </c>
      <c r="F32" s="168">
        <v>2</v>
      </c>
      <c r="G32" s="168"/>
      <c r="H32" s="168">
        <v>1</v>
      </c>
      <c r="I32" s="168"/>
      <c r="J32" s="193">
        <v>33.4</v>
      </c>
      <c r="K32" s="3"/>
      <c r="L32" s="3"/>
    </row>
    <row r="33" spans="1:12" ht="15" customHeight="1" x14ac:dyDescent="0.25">
      <c r="A33" s="17">
        <v>6</v>
      </c>
      <c r="B33" s="61">
        <v>30130</v>
      </c>
      <c r="C33" s="335" t="s">
        <v>26</v>
      </c>
      <c r="D33" s="94">
        <v>3</v>
      </c>
      <c r="E33" s="94"/>
      <c r="F33" s="94">
        <v>3</v>
      </c>
      <c r="G33" s="94"/>
      <c r="H33" s="94"/>
      <c r="I33" s="94"/>
      <c r="J33" s="31">
        <v>46.7</v>
      </c>
      <c r="K33" s="3" t="e">
        <f>#REF!*#REF!</f>
        <v>#REF!</v>
      </c>
      <c r="L33" s="3"/>
    </row>
    <row r="34" spans="1:12" ht="15" customHeight="1" x14ac:dyDescent="0.25">
      <c r="A34" s="17">
        <v>7</v>
      </c>
      <c r="B34" s="61">
        <v>30310</v>
      </c>
      <c r="C34" s="335" t="s">
        <v>24</v>
      </c>
      <c r="D34" s="94">
        <v>7</v>
      </c>
      <c r="E34" s="94">
        <v>2</v>
      </c>
      <c r="F34" s="94">
        <v>3</v>
      </c>
      <c r="G34" s="94">
        <v>1</v>
      </c>
      <c r="H34" s="94">
        <v>1</v>
      </c>
      <c r="I34" s="94"/>
      <c r="J34" s="31">
        <v>56.7</v>
      </c>
      <c r="K34" s="3" t="e">
        <f>#REF!*#REF!</f>
        <v>#REF!</v>
      </c>
      <c r="L34" s="3"/>
    </row>
    <row r="35" spans="1:12" ht="15" customHeight="1" x14ac:dyDescent="0.25">
      <c r="A35" s="17">
        <v>8</v>
      </c>
      <c r="B35" s="61">
        <v>30440</v>
      </c>
      <c r="C35" s="248" t="s">
        <v>25</v>
      </c>
      <c r="D35" s="94">
        <v>6</v>
      </c>
      <c r="E35" s="94">
        <v>2</v>
      </c>
      <c r="F35" s="94">
        <v>3</v>
      </c>
      <c r="G35" s="94"/>
      <c r="H35" s="94">
        <v>1</v>
      </c>
      <c r="I35" s="94"/>
      <c r="J35" s="31">
        <v>46.2</v>
      </c>
      <c r="K35" s="3" t="e">
        <f>#REF!*#REF!</f>
        <v>#REF!</v>
      </c>
      <c r="L35" s="3"/>
    </row>
    <row r="36" spans="1:12" ht="15" customHeight="1" x14ac:dyDescent="0.25">
      <c r="A36" s="17">
        <v>9</v>
      </c>
      <c r="B36" s="61">
        <v>30530</v>
      </c>
      <c r="C36" s="29" t="s">
        <v>28</v>
      </c>
      <c r="D36" s="166">
        <v>9</v>
      </c>
      <c r="E36" s="166">
        <v>2</v>
      </c>
      <c r="F36" s="166">
        <v>6</v>
      </c>
      <c r="G36" s="166">
        <v>1</v>
      </c>
      <c r="H36" s="166"/>
      <c r="I36" s="166"/>
      <c r="J36" s="198">
        <v>47.8</v>
      </c>
      <c r="K36" s="3" t="e">
        <f>#REF!*#REF!</f>
        <v>#REF!</v>
      </c>
      <c r="L36" s="3"/>
    </row>
    <row r="37" spans="1:12" ht="15" customHeight="1" x14ac:dyDescent="0.25">
      <c r="A37" s="17">
        <v>10</v>
      </c>
      <c r="B37" s="61">
        <v>30640</v>
      </c>
      <c r="C37" s="29" t="s">
        <v>29</v>
      </c>
      <c r="D37" s="94">
        <v>15</v>
      </c>
      <c r="E37" s="94">
        <v>2</v>
      </c>
      <c r="F37" s="94">
        <v>9</v>
      </c>
      <c r="G37" s="94">
        <v>2</v>
      </c>
      <c r="H37" s="94">
        <v>2</v>
      </c>
      <c r="I37" s="94"/>
      <c r="J37" s="31">
        <v>57.2</v>
      </c>
      <c r="K37" s="3" t="e">
        <f>#REF!*#REF!</f>
        <v>#REF!</v>
      </c>
      <c r="L37" s="3"/>
    </row>
    <row r="38" spans="1:12" ht="15" customHeight="1" x14ac:dyDescent="0.25">
      <c r="A38" s="17">
        <v>11</v>
      </c>
      <c r="B38" s="61">
        <v>30650</v>
      </c>
      <c r="C38" s="248" t="s">
        <v>43</v>
      </c>
      <c r="D38" s="94">
        <v>2</v>
      </c>
      <c r="E38" s="94"/>
      <c r="F38" s="94">
        <v>2</v>
      </c>
      <c r="G38" s="94"/>
      <c r="H38" s="94"/>
      <c r="I38" s="94"/>
      <c r="J38" s="31">
        <v>56.5</v>
      </c>
      <c r="K38" s="3"/>
      <c r="L38" s="3"/>
    </row>
    <row r="39" spans="1:12" ht="15" customHeight="1" x14ac:dyDescent="0.25">
      <c r="A39" s="17">
        <v>12</v>
      </c>
      <c r="B39" s="61">
        <v>30790</v>
      </c>
      <c r="C39" s="248" t="s">
        <v>44</v>
      </c>
      <c r="D39" s="94">
        <v>4</v>
      </c>
      <c r="E39" s="94">
        <v>3</v>
      </c>
      <c r="F39" s="94">
        <v>1</v>
      </c>
      <c r="G39" s="94"/>
      <c r="H39" s="94"/>
      <c r="I39" s="94"/>
      <c r="J39" s="31">
        <v>35.5</v>
      </c>
      <c r="K39" s="3"/>
      <c r="L39" s="3"/>
    </row>
    <row r="40" spans="1:12" ht="15" customHeight="1" x14ac:dyDescent="0.25">
      <c r="A40" s="17">
        <v>13</v>
      </c>
      <c r="B40" s="61">
        <v>30890</v>
      </c>
      <c r="C40" s="29" t="s">
        <v>23</v>
      </c>
      <c r="D40" s="94">
        <v>4</v>
      </c>
      <c r="E40" s="94">
        <v>1</v>
      </c>
      <c r="F40" s="94">
        <v>2</v>
      </c>
      <c r="G40" s="94">
        <v>1</v>
      </c>
      <c r="H40" s="94"/>
      <c r="I40" s="94"/>
      <c r="J40" s="31">
        <v>52</v>
      </c>
      <c r="K40" s="3"/>
      <c r="L40" s="3"/>
    </row>
    <row r="41" spans="1:12" ht="15" customHeight="1" x14ac:dyDescent="0.25">
      <c r="A41" s="17">
        <v>14</v>
      </c>
      <c r="B41" s="61">
        <v>30940</v>
      </c>
      <c r="C41" s="29" t="s">
        <v>21</v>
      </c>
      <c r="D41" s="94">
        <v>10</v>
      </c>
      <c r="E41" s="94"/>
      <c r="F41" s="94">
        <v>8</v>
      </c>
      <c r="G41" s="94">
        <v>1</v>
      </c>
      <c r="H41" s="94">
        <v>1</v>
      </c>
      <c r="I41" s="94"/>
      <c r="J41" s="31">
        <v>56.5</v>
      </c>
      <c r="K41" s="3" t="e">
        <f>#REF!*#REF!</f>
        <v>#REF!</v>
      </c>
      <c r="L41" s="3"/>
    </row>
    <row r="42" spans="1:12" ht="15" customHeight="1" thickBot="1" x14ac:dyDescent="0.3">
      <c r="A42" s="18">
        <v>15</v>
      </c>
      <c r="B42" s="62">
        <v>31480</v>
      </c>
      <c r="C42" s="33" t="s">
        <v>27</v>
      </c>
      <c r="D42" s="97">
        <v>9</v>
      </c>
      <c r="E42" s="97">
        <v>2</v>
      </c>
      <c r="F42" s="97">
        <v>7</v>
      </c>
      <c r="G42" s="97"/>
      <c r="H42" s="97"/>
      <c r="I42" s="97"/>
      <c r="J42" s="34">
        <v>47.3</v>
      </c>
      <c r="K42" s="3" t="e">
        <f>#REF!*#REF!</f>
        <v>#REF!</v>
      </c>
      <c r="L42" s="3"/>
    </row>
    <row r="43" spans="1:12" ht="15" customHeight="1" thickBot="1" x14ac:dyDescent="0.3">
      <c r="A43" s="51"/>
      <c r="B43" s="63"/>
      <c r="C43" s="52" t="s">
        <v>100</v>
      </c>
      <c r="D43" s="53">
        <f t="shared" ref="D43:I43" si="4">SUM(D44:D59)</f>
        <v>165</v>
      </c>
      <c r="E43" s="53">
        <f t="shared" si="4"/>
        <v>22</v>
      </c>
      <c r="F43" s="53">
        <f t="shared" si="4"/>
        <v>84</v>
      </c>
      <c r="G43" s="53">
        <f t="shared" si="4"/>
        <v>28</v>
      </c>
      <c r="H43" s="53">
        <f t="shared" si="4"/>
        <v>31</v>
      </c>
      <c r="I43" s="53">
        <f t="shared" si="4"/>
        <v>0</v>
      </c>
      <c r="J43" s="54">
        <f>AVERAGE(J44:J59)</f>
        <v>54.26874999999999</v>
      </c>
      <c r="K43" s="3"/>
      <c r="L43" s="3"/>
    </row>
    <row r="44" spans="1:12" ht="15" customHeight="1" x14ac:dyDescent="0.25">
      <c r="A44" s="17">
        <v>1</v>
      </c>
      <c r="B44" s="64">
        <v>40010</v>
      </c>
      <c r="C44" s="36" t="s">
        <v>55</v>
      </c>
      <c r="D44" s="336">
        <v>31</v>
      </c>
      <c r="E44" s="336">
        <v>3</v>
      </c>
      <c r="F44" s="336">
        <v>13</v>
      </c>
      <c r="G44" s="336">
        <v>6</v>
      </c>
      <c r="H44" s="336">
        <v>9</v>
      </c>
      <c r="I44" s="336"/>
      <c r="J44" s="337">
        <v>65.8</v>
      </c>
      <c r="K44" s="3" t="e">
        <f>#REF!*#REF!</f>
        <v>#REF!</v>
      </c>
      <c r="L44" s="3"/>
    </row>
    <row r="45" spans="1:12" ht="15" customHeight="1" x14ac:dyDescent="0.25">
      <c r="A45" s="17">
        <v>2</v>
      </c>
      <c r="B45" s="61">
        <v>40030</v>
      </c>
      <c r="C45" s="211" t="s">
        <v>122</v>
      </c>
      <c r="D45" s="165">
        <v>4</v>
      </c>
      <c r="E45" s="165"/>
      <c r="F45" s="165">
        <v>1</v>
      </c>
      <c r="G45" s="165">
        <v>2</v>
      </c>
      <c r="H45" s="165">
        <v>1</v>
      </c>
      <c r="I45" s="165"/>
      <c r="J45" s="332">
        <v>68</v>
      </c>
      <c r="K45" s="3"/>
      <c r="L45" s="3"/>
    </row>
    <row r="46" spans="1:12" ht="15" customHeight="1" x14ac:dyDescent="0.25">
      <c r="A46" s="17">
        <v>3</v>
      </c>
      <c r="B46" s="61">
        <v>40410</v>
      </c>
      <c r="C46" s="29" t="s">
        <v>56</v>
      </c>
      <c r="D46" s="165">
        <v>20</v>
      </c>
      <c r="E46" s="165">
        <v>1</v>
      </c>
      <c r="F46" s="165">
        <v>8</v>
      </c>
      <c r="G46" s="165">
        <v>5</v>
      </c>
      <c r="H46" s="165">
        <v>6</v>
      </c>
      <c r="I46" s="165"/>
      <c r="J46" s="338">
        <v>68.2</v>
      </c>
      <c r="K46" s="3"/>
      <c r="L46" s="3"/>
    </row>
    <row r="47" spans="1:12" ht="15" customHeight="1" x14ac:dyDescent="0.25">
      <c r="A47" s="17">
        <v>4</v>
      </c>
      <c r="B47" s="61">
        <v>40011</v>
      </c>
      <c r="C47" s="29" t="s">
        <v>70</v>
      </c>
      <c r="D47" s="165">
        <v>23</v>
      </c>
      <c r="E47" s="165">
        <v>4</v>
      </c>
      <c r="F47" s="165">
        <v>12</v>
      </c>
      <c r="G47" s="165">
        <v>3</v>
      </c>
      <c r="H47" s="165">
        <v>4</v>
      </c>
      <c r="I47" s="165"/>
      <c r="J47" s="332">
        <v>56.7</v>
      </c>
      <c r="K47" s="3" t="e">
        <f>#REF!*#REF!</f>
        <v>#REF!</v>
      </c>
      <c r="L47" s="3"/>
    </row>
    <row r="48" spans="1:12" ht="15" customHeight="1" x14ac:dyDescent="0.25">
      <c r="A48" s="17">
        <v>5</v>
      </c>
      <c r="B48" s="61">
        <v>40080</v>
      </c>
      <c r="C48" s="29" t="s">
        <v>18</v>
      </c>
      <c r="D48" s="165">
        <v>13</v>
      </c>
      <c r="E48" s="165"/>
      <c r="F48" s="165">
        <v>9</v>
      </c>
      <c r="G48" s="165">
        <v>2</v>
      </c>
      <c r="H48" s="165">
        <v>2</v>
      </c>
      <c r="I48" s="165"/>
      <c r="J48" s="332">
        <v>58.5</v>
      </c>
      <c r="K48" s="3" t="e">
        <f>#REF!*#REF!</f>
        <v>#REF!</v>
      </c>
      <c r="L48" s="3"/>
    </row>
    <row r="49" spans="1:12" ht="15" customHeight="1" x14ac:dyDescent="0.25">
      <c r="A49" s="17">
        <v>6</v>
      </c>
      <c r="B49" s="61">
        <v>40100</v>
      </c>
      <c r="C49" s="29" t="s">
        <v>17</v>
      </c>
      <c r="D49" s="165">
        <v>8</v>
      </c>
      <c r="E49" s="165"/>
      <c r="F49" s="165">
        <v>2</v>
      </c>
      <c r="G49" s="165">
        <v>2</v>
      </c>
      <c r="H49" s="165">
        <v>4</v>
      </c>
      <c r="I49" s="165"/>
      <c r="J49" s="332">
        <v>73.599999999999994</v>
      </c>
      <c r="K49" s="3"/>
      <c r="L49" s="3"/>
    </row>
    <row r="50" spans="1:12" ht="15" customHeight="1" x14ac:dyDescent="0.25">
      <c r="A50" s="17">
        <v>7</v>
      </c>
      <c r="B50" s="61">
        <v>40020</v>
      </c>
      <c r="C50" s="248" t="s">
        <v>127</v>
      </c>
      <c r="D50" s="165">
        <v>6</v>
      </c>
      <c r="E50" s="165"/>
      <c r="F50" s="165">
        <v>4</v>
      </c>
      <c r="G50" s="165">
        <v>1</v>
      </c>
      <c r="H50" s="165">
        <v>1</v>
      </c>
      <c r="I50" s="165"/>
      <c r="J50" s="332">
        <v>61.5</v>
      </c>
      <c r="K50" s="3" t="e">
        <f>#REF!*#REF!</f>
        <v>#REF!</v>
      </c>
      <c r="L50" s="3"/>
    </row>
    <row r="51" spans="1:12" ht="15" customHeight="1" x14ac:dyDescent="0.25">
      <c r="A51" s="17">
        <v>8</v>
      </c>
      <c r="B51" s="61">
        <v>40031</v>
      </c>
      <c r="C51" s="29" t="s">
        <v>20</v>
      </c>
      <c r="D51" s="165">
        <v>6</v>
      </c>
      <c r="E51" s="165">
        <v>1</v>
      </c>
      <c r="F51" s="165">
        <v>5</v>
      </c>
      <c r="G51" s="165"/>
      <c r="H51" s="165"/>
      <c r="I51" s="165"/>
      <c r="J51" s="332">
        <v>47.3</v>
      </c>
      <c r="K51" s="3" t="e">
        <f>#REF!*#REF!</f>
        <v>#REF!</v>
      </c>
      <c r="L51" s="3"/>
    </row>
    <row r="52" spans="1:12" ht="15" customHeight="1" x14ac:dyDescent="0.25">
      <c r="A52" s="17">
        <v>9</v>
      </c>
      <c r="B52" s="61">
        <v>40210</v>
      </c>
      <c r="C52" s="335" t="s">
        <v>53</v>
      </c>
      <c r="D52" s="165">
        <v>1</v>
      </c>
      <c r="E52" s="165">
        <v>1</v>
      </c>
      <c r="F52" s="165"/>
      <c r="G52" s="165"/>
      <c r="H52" s="165"/>
      <c r="I52" s="165"/>
      <c r="J52" s="332">
        <v>0</v>
      </c>
      <c r="K52" s="3" t="e">
        <f>#REF!*#REF!</f>
        <v>#REF!</v>
      </c>
      <c r="L52" s="3"/>
    </row>
    <row r="53" spans="1:12" ht="15" customHeight="1" x14ac:dyDescent="0.25">
      <c r="A53" s="17">
        <v>10</v>
      </c>
      <c r="B53" s="61">
        <v>40360</v>
      </c>
      <c r="C53" s="335" t="s">
        <v>42</v>
      </c>
      <c r="D53" s="165">
        <v>3</v>
      </c>
      <c r="E53" s="165"/>
      <c r="F53" s="165">
        <v>2</v>
      </c>
      <c r="G53" s="165">
        <v>1</v>
      </c>
      <c r="H53" s="165"/>
      <c r="I53" s="165"/>
      <c r="J53" s="332">
        <v>59</v>
      </c>
      <c r="K53" s="3"/>
      <c r="L53" s="3"/>
    </row>
    <row r="54" spans="1:12" ht="15" customHeight="1" x14ac:dyDescent="0.25">
      <c r="A54" s="17">
        <v>11</v>
      </c>
      <c r="B54" s="61">
        <v>40720</v>
      </c>
      <c r="C54" s="44" t="s">
        <v>94</v>
      </c>
      <c r="D54" s="165">
        <v>9</v>
      </c>
      <c r="E54" s="165">
        <v>2</v>
      </c>
      <c r="F54" s="165">
        <v>5</v>
      </c>
      <c r="G54" s="165">
        <v>1</v>
      </c>
      <c r="H54" s="165">
        <v>1</v>
      </c>
      <c r="I54" s="165"/>
      <c r="J54" s="338">
        <v>49.4</v>
      </c>
      <c r="K54" s="3" t="e">
        <f>#REF!*#REF!</f>
        <v>#REF!</v>
      </c>
      <c r="L54" s="3"/>
    </row>
    <row r="55" spans="1:12" ht="15" customHeight="1" x14ac:dyDescent="0.25">
      <c r="A55" s="17">
        <v>12</v>
      </c>
      <c r="B55" s="61">
        <v>40820</v>
      </c>
      <c r="C55" s="248" t="s">
        <v>128</v>
      </c>
      <c r="D55" s="165">
        <v>12</v>
      </c>
      <c r="E55" s="165">
        <v>2</v>
      </c>
      <c r="F55" s="165">
        <v>8</v>
      </c>
      <c r="G55" s="165">
        <v>2</v>
      </c>
      <c r="H55" s="165"/>
      <c r="I55" s="165"/>
      <c r="J55" s="338">
        <v>52</v>
      </c>
      <c r="K55" s="3"/>
      <c r="L55" s="3"/>
    </row>
    <row r="56" spans="1:12" ht="15" customHeight="1" x14ac:dyDescent="0.25">
      <c r="A56" s="17">
        <v>13</v>
      </c>
      <c r="B56" s="61">
        <v>40840</v>
      </c>
      <c r="C56" s="29" t="s">
        <v>16</v>
      </c>
      <c r="D56" s="165">
        <v>4</v>
      </c>
      <c r="E56" s="165">
        <v>1</v>
      </c>
      <c r="F56" s="165">
        <v>1</v>
      </c>
      <c r="G56" s="165"/>
      <c r="H56" s="165">
        <v>2</v>
      </c>
      <c r="I56" s="165"/>
      <c r="J56" s="332">
        <v>65.7</v>
      </c>
      <c r="K56" s="3" t="e">
        <f>#REF!*#REF!</f>
        <v>#REF!</v>
      </c>
      <c r="L56" s="3"/>
    </row>
    <row r="57" spans="1:12" ht="15" customHeight="1" x14ac:dyDescent="0.25">
      <c r="A57" s="17">
        <v>14</v>
      </c>
      <c r="B57" s="61">
        <v>40950</v>
      </c>
      <c r="C57" s="197" t="s">
        <v>54</v>
      </c>
      <c r="D57" s="165">
        <v>8</v>
      </c>
      <c r="E57" s="165">
        <v>5</v>
      </c>
      <c r="F57" s="165">
        <v>2</v>
      </c>
      <c r="G57" s="165">
        <v>1</v>
      </c>
      <c r="H57" s="165"/>
      <c r="I57" s="165"/>
      <c r="J57" s="332">
        <v>29.3</v>
      </c>
      <c r="K57" s="3" t="e">
        <f>#REF!*#REF!</f>
        <v>#REF!</v>
      </c>
      <c r="L57" s="3"/>
    </row>
    <row r="58" spans="1:12" ht="15" customHeight="1" x14ac:dyDescent="0.25">
      <c r="A58" s="17">
        <v>15</v>
      </c>
      <c r="B58" s="61">
        <v>40990</v>
      </c>
      <c r="C58" s="29" t="s">
        <v>19</v>
      </c>
      <c r="D58" s="165">
        <v>8</v>
      </c>
      <c r="E58" s="165">
        <v>1</v>
      </c>
      <c r="F58" s="165">
        <v>4</v>
      </c>
      <c r="G58" s="165">
        <v>2</v>
      </c>
      <c r="H58" s="165">
        <v>1</v>
      </c>
      <c r="I58" s="165"/>
      <c r="J58" s="332">
        <v>63.5</v>
      </c>
      <c r="K58" s="3"/>
      <c r="L58" s="3"/>
    </row>
    <row r="59" spans="1:12" ht="15" customHeight="1" thickBot="1" x14ac:dyDescent="0.3">
      <c r="A59" s="101">
        <v>16</v>
      </c>
      <c r="B59" s="61">
        <v>40133</v>
      </c>
      <c r="C59" s="43" t="s">
        <v>14</v>
      </c>
      <c r="D59" s="165">
        <v>9</v>
      </c>
      <c r="E59" s="165">
        <v>1</v>
      </c>
      <c r="F59" s="165">
        <v>8</v>
      </c>
      <c r="G59" s="165"/>
      <c r="H59" s="165"/>
      <c r="I59" s="165"/>
      <c r="J59" s="332">
        <v>49.8</v>
      </c>
      <c r="K59" s="3"/>
      <c r="L59" s="3"/>
    </row>
    <row r="60" spans="1:12" ht="15" customHeight="1" thickBot="1" x14ac:dyDescent="0.3">
      <c r="A60" s="51"/>
      <c r="B60" s="63"/>
      <c r="C60" s="52" t="s">
        <v>99</v>
      </c>
      <c r="D60" s="53">
        <f t="shared" ref="D60:I60" si="5">SUM(D61:D74)</f>
        <v>123</v>
      </c>
      <c r="E60" s="53">
        <f t="shared" si="5"/>
        <v>30</v>
      </c>
      <c r="F60" s="53">
        <f t="shared" si="5"/>
        <v>59</v>
      </c>
      <c r="G60" s="53">
        <f t="shared" si="5"/>
        <v>21</v>
      </c>
      <c r="H60" s="53">
        <f t="shared" si="5"/>
        <v>13</v>
      </c>
      <c r="I60" s="53">
        <f t="shared" si="5"/>
        <v>0</v>
      </c>
      <c r="J60" s="54">
        <f>AVERAGE(J61:J74)</f>
        <v>51.35</v>
      </c>
      <c r="K60" s="3"/>
      <c r="L60" s="3"/>
    </row>
    <row r="61" spans="1:12" ht="15" customHeight="1" x14ac:dyDescent="0.25">
      <c r="A61" s="16">
        <v>1</v>
      </c>
      <c r="B61" s="61">
        <v>50040</v>
      </c>
      <c r="C61" s="29" t="s">
        <v>58</v>
      </c>
      <c r="D61" s="165">
        <v>10</v>
      </c>
      <c r="E61" s="165">
        <v>1</v>
      </c>
      <c r="F61" s="165">
        <v>2</v>
      </c>
      <c r="G61" s="165">
        <v>4</v>
      </c>
      <c r="H61" s="165">
        <v>3</v>
      </c>
      <c r="I61" s="165"/>
      <c r="J61" s="332">
        <v>69</v>
      </c>
      <c r="K61" s="3" t="e">
        <f>#REF!*#REF!</f>
        <v>#REF!</v>
      </c>
      <c r="L61" s="3"/>
    </row>
    <row r="62" spans="1:12" ht="15" customHeight="1" x14ac:dyDescent="0.25">
      <c r="A62" s="17">
        <v>2</v>
      </c>
      <c r="B62" s="61">
        <v>50003</v>
      </c>
      <c r="C62" s="29" t="s">
        <v>76</v>
      </c>
      <c r="D62" s="165">
        <v>13</v>
      </c>
      <c r="E62" s="165">
        <v>2</v>
      </c>
      <c r="F62" s="165">
        <v>8</v>
      </c>
      <c r="G62" s="165">
        <v>3</v>
      </c>
      <c r="H62" s="165"/>
      <c r="I62" s="165"/>
      <c r="J62" s="332">
        <v>60</v>
      </c>
      <c r="K62" s="3" t="e">
        <f>#REF!*#REF!</f>
        <v>#REF!</v>
      </c>
      <c r="L62" s="3"/>
    </row>
    <row r="63" spans="1:12" ht="15" customHeight="1" x14ac:dyDescent="0.25">
      <c r="A63" s="17">
        <v>3</v>
      </c>
      <c r="B63" s="61">
        <v>50060</v>
      </c>
      <c r="C63" s="29" t="s">
        <v>13</v>
      </c>
      <c r="D63" s="165">
        <v>19</v>
      </c>
      <c r="E63" s="165">
        <v>1</v>
      </c>
      <c r="F63" s="165">
        <v>13</v>
      </c>
      <c r="G63" s="165">
        <v>5</v>
      </c>
      <c r="H63" s="165"/>
      <c r="I63" s="165"/>
      <c r="J63" s="332">
        <v>58.8</v>
      </c>
      <c r="K63" s="3" t="e">
        <f>#REF!*#REF!</f>
        <v>#REF!</v>
      </c>
      <c r="L63" s="3"/>
    </row>
    <row r="64" spans="1:12" ht="15" customHeight="1" x14ac:dyDescent="0.25">
      <c r="A64" s="17">
        <v>4</v>
      </c>
      <c r="B64" s="61">
        <v>50170</v>
      </c>
      <c r="C64" s="197" t="s">
        <v>121</v>
      </c>
      <c r="D64" s="165">
        <v>9</v>
      </c>
      <c r="E64" s="165">
        <v>2</v>
      </c>
      <c r="F64" s="165">
        <v>7</v>
      </c>
      <c r="G64" s="165"/>
      <c r="H64" s="165"/>
      <c r="I64" s="165"/>
      <c r="J64" s="332">
        <v>36.6</v>
      </c>
      <c r="K64" s="3"/>
      <c r="L64" s="3"/>
    </row>
    <row r="65" spans="1:12" ht="15" customHeight="1" x14ac:dyDescent="0.25">
      <c r="A65" s="17">
        <v>5</v>
      </c>
      <c r="B65" s="61">
        <v>50230</v>
      </c>
      <c r="C65" s="29" t="s">
        <v>71</v>
      </c>
      <c r="D65" s="165">
        <v>4</v>
      </c>
      <c r="E65" s="165">
        <v>1</v>
      </c>
      <c r="F65" s="165">
        <v>1</v>
      </c>
      <c r="G65" s="165">
        <v>1</v>
      </c>
      <c r="H65" s="165">
        <v>1</v>
      </c>
      <c r="I65" s="165"/>
      <c r="J65" s="332">
        <v>59</v>
      </c>
      <c r="K65" s="3" t="e">
        <f>#REF!*#REF!</f>
        <v>#REF!</v>
      </c>
      <c r="L65" s="3"/>
    </row>
    <row r="66" spans="1:12" ht="15" customHeight="1" x14ac:dyDescent="0.25">
      <c r="A66" s="17">
        <v>6</v>
      </c>
      <c r="B66" s="61">
        <v>50340</v>
      </c>
      <c r="C66" s="29" t="s">
        <v>61</v>
      </c>
      <c r="D66" s="165">
        <v>4</v>
      </c>
      <c r="E66" s="165"/>
      <c r="F66" s="165">
        <v>3</v>
      </c>
      <c r="G66" s="165">
        <v>1</v>
      </c>
      <c r="H66" s="165"/>
      <c r="I66" s="165"/>
      <c r="J66" s="332">
        <v>63</v>
      </c>
      <c r="K66" s="3"/>
      <c r="L66" s="3"/>
    </row>
    <row r="67" spans="1:12" ht="15" customHeight="1" x14ac:dyDescent="0.25">
      <c r="A67" s="17">
        <v>7</v>
      </c>
      <c r="B67" s="61">
        <v>50420</v>
      </c>
      <c r="C67" s="197" t="s">
        <v>59</v>
      </c>
      <c r="D67" s="165">
        <v>6</v>
      </c>
      <c r="E67" s="165">
        <v>2</v>
      </c>
      <c r="F67" s="165">
        <v>2</v>
      </c>
      <c r="G67" s="165"/>
      <c r="H67" s="165">
        <v>2</v>
      </c>
      <c r="I67" s="165"/>
      <c r="J67" s="332">
        <v>55</v>
      </c>
      <c r="K67" s="3" t="e">
        <f>#REF!*#REF!</f>
        <v>#REF!</v>
      </c>
      <c r="L67" s="3"/>
    </row>
    <row r="68" spans="1:12" ht="15" customHeight="1" x14ac:dyDescent="0.25">
      <c r="A68" s="17">
        <v>8</v>
      </c>
      <c r="B68" s="61">
        <v>50450</v>
      </c>
      <c r="C68" s="248" t="s">
        <v>60</v>
      </c>
      <c r="D68" s="165">
        <v>15</v>
      </c>
      <c r="E68" s="165">
        <v>9</v>
      </c>
      <c r="F68" s="165">
        <v>4</v>
      </c>
      <c r="G68" s="165">
        <v>1</v>
      </c>
      <c r="H68" s="165">
        <v>1</v>
      </c>
      <c r="I68" s="165"/>
      <c r="J68" s="332">
        <v>34.6</v>
      </c>
      <c r="K68" s="3" t="e">
        <f>#REF!*#REF!</f>
        <v>#REF!</v>
      </c>
      <c r="L68" s="3"/>
    </row>
    <row r="69" spans="1:12" ht="15" customHeight="1" x14ac:dyDescent="0.25">
      <c r="A69" s="17">
        <v>9</v>
      </c>
      <c r="B69" s="61">
        <v>50620</v>
      </c>
      <c r="C69" s="335" t="s">
        <v>11</v>
      </c>
      <c r="D69" s="165">
        <v>11</v>
      </c>
      <c r="E69" s="165">
        <v>7</v>
      </c>
      <c r="F69" s="165">
        <v>4</v>
      </c>
      <c r="G69" s="165"/>
      <c r="H69" s="165"/>
      <c r="I69" s="165"/>
      <c r="J69" s="332">
        <v>28.6</v>
      </c>
      <c r="K69" s="3"/>
      <c r="L69" s="3"/>
    </row>
    <row r="70" spans="1:12" ht="15" customHeight="1" x14ac:dyDescent="0.25">
      <c r="A70" s="17">
        <v>10</v>
      </c>
      <c r="B70" s="61">
        <v>50760</v>
      </c>
      <c r="C70" s="248" t="s">
        <v>72</v>
      </c>
      <c r="D70" s="165">
        <v>9</v>
      </c>
      <c r="E70" s="165"/>
      <c r="F70" s="165">
        <v>5</v>
      </c>
      <c r="G70" s="165">
        <v>2</v>
      </c>
      <c r="H70" s="165">
        <v>2</v>
      </c>
      <c r="I70" s="165"/>
      <c r="J70" s="332">
        <v>63</v>
      </c>
      <c r="K70" s="3"/>
      <c r="L70" s="3"/>
    </row>
    <row r="71" spans="1:12" ht="15" customHeight="1" x14ac:dyDescent="0.25">
      <c r="A71" s="17">
        <v>11</v>
      </c>
      <c r="B71" s="61">
        <v>50780</v>
      </c>
      <c r="C71" s="335" t="s">
        <v>119</v>
      </c>
      <c r="D71" s="165">
        <v>5</v>
      </c>
      <c r="E71" s="165">
        <v>5</v>
      </c>
      <c r="F71" s="165"/>
      <c r="G71" s="165"/>
      <c r="H71" s="165"/>
      <c r="I71" s="165"/>
      <c r="J71" s="332">
        <v>10</v>
      </c>
      <c r="K71" s="3" t="e">
        <f>#REF!*#REF!</f>
        <v>#REF!</v>
      </c>
      <c r="L71" s="3"/>
    </row>
    <row r="72" spans="1:12" ht="15" customHeight="1" x14ac:dyDescent="0.25">
      <c r="A72" s="17">
        <v>12</v>
      </c>
      <c r="B72" s="61">
        <v>50930</v>
      </c>
      <c r="C72" s="29" t="s">
        <v>57</v>
      </c>
      <c r="D72" s="165">
        <v>4</v>
      </c>
      <c r="E72" s="165"/>
      <c r="F72" s="165">
        <v>4</v>
      </c>
      <c r="G72" s="165"/>
      <c r="H72" s="165"/>
      <c r="I72" s="165"/>
      <c r="J72" s="332">
        <v>45</v>
      </c>
      <c r="K72" s="3" t="e">
        <f>#REF!*#REF!</f>
        <v>#REF!</v>
      </c>
      <c r="L72" s="3"/>
    </row>
    <row r="73" spans="1:12" ht="15" customHeight="1" x14ac:dyDescent="0.25">
      <c r="A73" s="17">
        <v>13</v>
      </c>
      <c r="B73" s="65">
        <v>51370</v>
      </c>
      <c r="C73" s="40" t="s">
        <v>73</v>
      </c>
      <c r="D73" s="333">
        <v>11</v>
      </c>
      <c r="E73" s="333"/>
      <c r="F73" s="333">
        <v>5</v>
      </c>
      <c r="G73" s="333">
        <v>2</v>
      </c>
      <c r="H73" s="333">
        <v>4</v>
      </c>
      <c r="I73" s="333"/>
      <c r="J73" s="334">
        <v>69</v>
      </c>
      <c r="K73" s="3"/>
      <c r="L73" s="3"/>
    </row>
    <row r="74" spans="1:12" ht="15" customHeight="1" thickBot="1" x14ac:dyDescent="0.3">
      <c r="A74" s="17">
        <v>14</v>
      </c>
      <c r="B74" s="62">
        <v>52580</v>
      </c>
      <c r="C74" s="339" t="s">
        <v>143</v>
      </c>
      <c r="D74" s="340">
        <v>3</v>
      </c>
      <c r="E74" s="340"/>
      <c r="F74" s="340">
        <v>1</v>
      </c>
      <c r="G74" s="340">
        <v>2</v>
      </c>
      <c r="H74" s="340"/>
      <c r="I74" s="340"/>
      <c r="J74" s="341">
        <v>67.3</v>
      </c>
      <c r="K74" s="3" t="e">
        <f>#REF!*#REF!</f>
        <v>#REF!</v>
      </c>
      <c r="L74" s="3"/>
    </row>
    <row r="75" spans="1:12" ht="15" customHeight="1" thickBot="1" x14ac:dyDescent="0.3">
      <c r="A75" s="51"/>
      <c r="B75" s="63"/>
      <c r="C75" s="52" t="s">
        <v>98</v>
      </c>
      <c r="D75" s="53">
        <f t="shared" ref="D75:I75" si="6">SUM(D76:D103)</f>
        <v>347</v>
      </c>
      <c r="E75" s="53">
        <f t="shared" si="6"/>
        <v>69</v>
      </c>
      <c r="F75" s="53">
        <f t="shared" si="6"/>
        <v>156</v>
      </c>
      <c r="G75" s="53">
        <f t="shared" si="6"/>
        <v>51</v>
      </c>
      <c r="H75" s="53">
        <f t="shared" si="6"/>
        <v>68</v>
      </c>
      <c r="I75" s="53">
        <f t="shared" si="6"/>
        <v>3</v>
      </c>
      <c r="J75" s="54">
        <f>AVERAGE(J76:J103)</f>
        <v>50.789285714285711</v>
      </c>
      <c r="K75" s="3"/>
      <c r="L75" s="3"/>
    </row>
    <row r="76" spans="1:12" ht="15" customHeight="1" x14ac:dyDescent="0.25">
      <c r="A76" s="17">
        <v>1</v>
      </c>
      <c r="B76" s="61">
        <v>60010</v>
      </c>
      <c r="C76" s="29" t="s">
        <v>129</v>
      </c>
      <c r="D76" s="94">
        <v>5</v>
      </c>
      <c r="E76" s="94">
        <v>1</v>
      </c>
      <c r="F76" s="94">
        <v>2</v>
      </c>
      <c r="G76" s="94">
        <v>2</v>
      </c>
      <c r="H76" s="94"/>
      <c r="I76" s="30"/>
      <c r="J76" s="31">
        <v>55</v>
      </c>
      <c r="K76" s="3" t="e">
        <f>#REF!*#REF!</f>
        <v>#REF!</v>
      </c>
      <c r="L76" s="3"/>
    </row>
    <row r="77" spans="1:12" ht="15" customHeight="1" x14ac:dyDescent="0.25">
      <c r="A77" s="17">
        <v>2</v>
      </c>
      <c r="B77" s="61">
        <v>60050</v>
      </c>
      <c r="C77" s="29" t="s">
        <v>5</v>
      </c>
      <c r="D77" s="94">
        <v>7</v>
      </c>
      <c r="E77" s="94">
        <v>3</v>
      </c>
      <c r="F77" s="94">
        <v>2</v>
      </c>
      <c r="G77" s="94">
        <v>1</v>
      </c>
      <c r="H77" s="94">
        <v>1</v>
      </c>
      <c r="I77" s="30"/>
      <c r="J77" s="31">
        <v>41</v>
      </c>
      <c r="K77" s="3" t="e">
        <f>#REF!*#REF!</f>
        <v>#REF!</v>
      </c>
      <c r="L77" s="3"/>
    </row>
    <row r="78" spans="1:12" ht="15" customHeight="1" x14ac:dyDescent="0.25">
      <c r="A78" s="17">
        <v>3</v>
      </c>
      <c r="B78" s="61">
        <v>60070</v>
      </c>
      <c r="C78" s="29" t="s">
        <v>130</v>
      </c>
      <c r="D78" s="94">
        <v>17</v>
      </c>
      <c r="E78" s="94">
        <v>1</v>
      </c>
      <c r="F78" s="94">
        <v>6</v>
      </c>
      <c r="G78" s="94">
        <v>7</v>
      </c>
      <c r="H78" s="94">
        <v>3</v>
      </c>
      <c r="I78" s="30"/>
      <c r="J78" s="31">
        <v>65.3</v>
      </c>
      <c r="K78" s="3" t="e">
        <f>#REF!*#REF!</f>
        <v>#REF!</v>
      </c>
      <c r="L78" s="3"/>
    </row>
    <row r="79" spans="1:12" ht="15" customHeight="1" x14ac:dyDescent="0.25">
      <c r="A79" s="17">
        <v>4</v>
      </c>
      <c r="B79" s="61">
        <v>60180</v>
      </c>
      <c r="C79" s="29" t="s">
        <v>6</v>
      </c>
      <c r="D79" s="94">
        <v>3</v>
      </c>
      <c r="E79" s="94">
        <v>3</v>
      </c>
      <c r="F79" s="94"/>
      <c r="G79" s="94"/>
      <c r="H79" s="94"/>
      <c r="I79" s="30"/>
      <c r="J79" s="31">
        <v>16</v>
      </c>
      <c r="K79" s="3" t="e">
        <f>#REF!*#REF!</f>
        <v>#REF!</v>
      </c>
      <c r="L79" s="3"/>
    </row>
    <row r="80" spans="1:12" ht="15" customHeight="1" x14ac:dyDescent="0.25">
      <c r="A80" s="17">
        <v>5</v>
      </c>
      <c r="B80" s="61">
        <v>60240</v>
      </c>
      <c r="C80" s="29" t="s">
        <v>131</v>
      </c>
      <c r="D80" s="94">
        <v>8</v>
      </c>
      <c r="E80" s="94">
        <v>3</v>
      </c>
      <c r="F80" s="94">
        <v>4</v>
      </c>
      <c r="G80" s="94">
        <v>1</v>
      </c>
      <c r="H80" s="94"/>
      <c r="I80" s="30"/>
      <c r="J80" s="31">
        <v>43</v>
      </c>
      <c r="K80" s="3" t="e">
        <f>#REF!*#REF!</f>
        <v>#REF!</v>
      </c>
      <c r="L80" s="3"/>
    </row>
    <row r="81" spans="1:12" ht="15" customHeight="1" x14ac:dyDescent="0.25">
      <c r="A81" s="17">
        <v>6</v>
      </c>
      <c r="B81" s="61">
        <v>60560</v>
      </c>
      <c r="C81" s="335" t="s">
        <v>10</v>
      </c>
      <c r="D81" s="94">
        <v>7</v>
      </c>
      <c r="E81" s="94">
        <v>2</v>
      </c>
      <c r="F81" s="94">
        <v>4</v>
      </c>
      <c r="G81" s="94">
        <v>1</v>
      </c>
      <c r="H81" s="94"/>
      <c r="I81" s="30"/>
      <c r="J81" s="31">
        <v>46</v>
      </c>
      <c r="K81" s="3"/>
      <c r="L81" s="3"/>
    </row>
    <row r="82" spans="1:12" ht="15" customHeight="1" x14ac:dyDescent="0.25">
      <c r="A82" s="17">
        <v>7</v>
      </c>
      <c r="B82" s="61">
        <v>60001</v>
      </c>
      <c r="C82" s="29" t="s">
        <v>3</v>
      </c>
      <c r="D82" s="94">
        <v>6</v>
      </c>
      <c r="E82" s="94">
        <v>4</v>
      </c>
      <c r="F82" s="94">
        <v>2</v>
      </c>
      <c r="G82" s="94"/>
      <c r="H82" s="94"/>
      <c r="I82" s="30"/>
      <c r="J82" s="31">
        <v>37</v>
      </c>
      <c r="K82" s="3"/>
      <c r="L82" s="3"/>
    </row>
    <row r="83" spans="1:12" ht="15" customHeight="1" x14ac:dyDescent="0.25">
      <c r="A83" s="17">
        <v>8</v>
      </c>
      <c r="B83" s="61">
        <v>60850</v>
      </c>
      <c r="C83" s="29" t="s">
        <v>132</v>
      </c>
      <c r="D83" s="94">
        <v>11</v>
      </c>
      <c r="E83" s="94"/>
      <c r="F83" s="94">
        <v>7</v>
      </c>
      <c r="G83" s="94">
        <v>2</v>
      </c>
      <c r="H83" s="94">
        <v>2</v>
      </c>
      <c r="I83" s="30"/>
      <c r="J83" s="31">
        <v>64.5</v>
      </c>
      <c r="K83" s="3" t="e">
        <f>#REF!*#REF!</f>
        <v>#REF!</v>
      </c>
      <c r="L83" s="3"/>
    </row>
    <row r="84" spans="1:12" ht="15" customHeight="1" x14ac:dyDescent="0.25">
      <c r="A84" s="17">
        <v>9</v>
      </c>
      <c r="B84" s="61">
        <v>60910</v>
      </c>
      <c r="C84" s="29" t="s">
        <v>9</v>
      </c>
      <c r="D84" s="94">
        <v>2</v>
      </c>
      <c r="E84" s="94"/>
      <c r="F84" s="94">
        <v>2</v>
      </c>
      <c r="G84" s="94"/>
      <c r="H84" s="94"/>
      <c r="I84" s="30"/>
      <c r="J84" s="31">
        <v>56</v>
      </c>
      <c r="K84" s="3" t="e">
        <f>#REF!*#REF!</f>
        <v>#REF!</v>
      </c>
      <c r="L84" s="3"/>
    </row>
    <row r="85" spans="1:12" ht="15" customHeight="1" x14ac:dyDescent="0.25">
      <c r="A85" s="17">
        <v>10</v>
      </c>
      <c r="B85" s="61">
        <v>60980</v>
      </c>
      <c r="C85" s="29" t="s">
        <v>4</v>
      </c>
      <c r="D85" s="94">
        <v>10</v>
      </c>
      <c r="E85" s="94">
        <v>3</v>
      </c>
      <c r="F85" s="94">
        <v>2</v>
      </c>
      <c r="G85" s="94">
        <v>2</v>
      </c>
      <c r="H85" s="94">
        <v>3</v>
      </c>
      <c r="I85" s="30"/>
      <c r="J85" s="31">
        <v>58.3</v>
      </c>
      <c r="K85" s="3" t="e">
        <f>#REF!*#REF!</f>
        <v>#REF!</v>
      </c>
      <c r="L85" s="3"/>
    </row>
    <row r="86" spans="1:12" ht="15" customHeight="1" x14ac:dyDescent="0.25">
      <c r="A86" s="17">
        <v>11</v>
      </c>
      <c r="B86" s="61">
        <v>61080</v>
      </c>
      <c r="C86" s="29" t="s">
        <v>133</v>
      </c>
      <c r="D86" s="94">
        <v>10</v>
      </c>
      <c r="E86" s="94"/>
      <c r="F86" s="94">
        <v>4</v>
      </c>
      <c r="G86" s="94">
        <v>4</v>
      </c>
      <c r="H86" s="94">
        <v>2</v>
      </c>
      <c r="I86" s="30"/>
      <c r="J86" s="31">
        <v>66.599999999999994</v>
      </c>
      <c r="K86" s="3" t="e">
        <f>#REF!*#REF!</f>
        <v>#REF!</v>
      </c>
      <c r="L86" s="3"/>
    </row>
    <row r="87" spans="1:12" ht="15" customHeight="1" x14ac:dyDescent="0.25">
      <c r="A87" s="17">
        <v>12</v>
      </c>
      <c r="B87" s="61">
        <v>61150</v>
      </c>
      <c r="C87" s="29" t="s">
        <v>134</v>
      </c>
      <c r="D87" s="94">
        <v>5</v>
      </c>
      <c r="E87" s="94">
        <v>3</v>
      </c>
      <c r="F87" s="94">
        <v>2</v>
      </c>
      <c r="G87" s="94"/>
      <c r="H87" s="94"/>
      <c r="I87" s="30"/>
      <c r="J87" s="31">
        <v>32.200000000000003</v>
      </c>
      <c r="K87" s="3" t="e">
        <f>#REF!*#REF!</f>
        <v>#REF!</v>
      </c>
      <c r="L87" s="3"/>
    </row>
    <row r="88" spans="1:12" ht="15" customHeight="1" x14ac:dyDescent="0.25">
      <c r="A88" s="17">
        <v>13</v>
      </c>
      <c r="B88" s="61">
        <v>61210</v>
      </c>
      <c r="C88" s="29" t="s">
        <v>135</v>
      </c>
      <c r="D88" s="94">
        <v>9</v>
      </c>
      <c r="E88" s="94">
        <v>3</v>
      </c>
      <c r="F88" s="94">
        <v>5</v>
      </c>
      <c r="G88" s="94">
        <v>1</v>
      </c>
      <c r="H88" s="94"/>
      <c r="I88" s="30"/>
      <c r="J88" s="31">
        <v>47</v>
      </c>
      <c r="K88" s="3" t="e">
        <f>#REF!*#REF!</f>
        <v>#REF!</v>
      </c>
      <c r="L88" s="3"/>
    </row>
    <row r="89" spans="1:12" ht="15" customHeight="1" x14ac:dyDescent="0.25">
      <c r="A89" s="17">
        <v>14</v>
      </c>
      <c r="B89" s="61">
        <v>61290</v>
      </c>
      <c r="C89" s="197" t="s">
        <v>7</v>
      </c>
      <c r="D89" s="94">
        <v>4</v>
      </c>
      <c r="E89" s="94">
        <v>2</v>
      </c>
      <c r="F89" s="94">
        <v>1</v>
      </c>
      <c r="G89" s="94"/>
      <c r="H89" s="94">
        <v>1</v>
      </c>
      <c r="I89" s="30"/>
      <c r="J89" s="31">
        <v>45</v>
      </c>
      <c r="K89" s="3" t="e">
        <f>#REF!*#REF!</f>
        <v>#REF!</v>
      </c>
      <c r="L89" s="3"/>
    </row>
    <row r="90" spans="1:12" ht="15" customHeight="1" x14ac:dyDescent="0.25">
      <c r="A90" s="17">
        <v>15</v>
      </c>
      <c r="B90" s="61">
        <v>61340</v>
      </c>
      <c r="C90" s="29" t="s">
        <v>136</v>
      </c>
      <c r="D90" s="94">
        <v>7</v>
      </c>
      <c r="E90" s="94">
        <v>4</v>
      </c>
      <c r="F90" s="94">
        <v>3</v>
      </c>
      <c r="G90" s="94"/>
      <c r="H90" s="94"/>
      <c r="I90" s="30"/>
      <c r="J90" s="31">
        <v>39.5</v>
      </c>
      <c r="K90" s="3" t="e">
        <f>#REF!*#REF!</f>
        <v>#REF!</v>
      </c>
      <c r="L90" s="3"/>
    </row>
    <row r="91" spans="1:12" ht="15" customHeight="1" x14ac:dyDescent="0.25">
      <c r="A91" s="17">
        <v>16</v>
      </c>
      <c r="B91" s="61">
        <v>61390</v>
      </c>
      <c r="C91" s="29" t="s">
        <v>137</v>
      </c>
      <c r="D91" s="94">
        <v>8</v>
      </c>
      <c r="E91" s="94">
        <v>3</v>
      </c>
      <c r="F91" s="94">
        <v>5</v>
      </c>
      <c r="G91" s="94"/>
      <c r="H91" s="94"/>
      <c r="I91" s="30"/>
      <c r="J91" s="31">
        <v>38</v>
      </c>
      <c r="K91" s="3" t="e">
        <f>#REF!*#REF!</f>
        <v>#REF!</v>
      </c>
      <c r="L91" s="3"/>
    </row>
    <row r="92" spans="1:12" ht="15" customHeight="1" x14ac:dyDescent="0.25">
      <c r="A92" s="17">
        <v>17</v>
      </c>
      <c r="B92" s="61">
        <v>61410</v>
      </c>
      <c r="C92" s="29" t="s">
        <v>138</v>
      </c>
      <c r="D92" s="94">
        <v>1</v>
      </c>
      <c r="E92" s="94">
        <v>1</v>
      </c>
      <c r="F92" s="94"/>
      <c r="G92" s="94"/>
      <c r="H92" s="94"/>
      <c r="I92" s="30"/>
      <c r="J92" s="31">
        <v>14</v>
      </c>
      <c r="K92" s="3" t="e">
        <f>#REF!*#REF!</f>
        <v>#REF!</v>
      </c>
      <c r="L92" s="3"/>
    </row>
    <row r="93" spans="1:12" ht="15" customHeight="1" x14ac:dyDescent="0.25">
      <c r="A93" s="17">
        <v>18</v>
      </c>
      <c r="B93" s="61">
        <v>61430</v>
      </c>
      <c r="C93" s="29" t="s">
        <v>110</v>
      </c>
      <c r="D93" s="94">
        <v>25</v>
      </c>
      <c r="E93" s="94"/>
      <c r="F93" s="94">
        <v>15</v>
      </c>
      <c r="G93" s="94">
        <v>5</v>
      </c>
      <c r="H93" s="94">
        <v>5</v>
      </c>
      <c r="I93" s="30"/>
      <c r="J93" s="31">
        <v>63.8</v>
      </c>
      <c r="K93" s="3" t="e">
        <f>#REF!*#REF!</f>
        <v>#REF!</v>
      </c>
      <c r="L93" s="3"/>
    </row>
    <row r="94" spans="1:12" ht="15" customHeight="1" x14ac:dyDescent="0.25">
      <c r="A94" s="17">
        <v>19</v>
      </c>
      <c r="B94" s="61">
        <v>61440</v>
      </c>
      <c r="C94" s="29" t="s">
        <v>139</v>
      </c>
      <c r="D94" s="94">
        <v>21</v>
      </c>
      <c r="E94" s="94">
        <v>2</v>
      </c>
      <c r="F94" s="94">
        <v>5</v>
      </c>
      <c r="G94" s="94">
        <v>5</v>
      </c>
      <c r="H94" s="94">
        <v>9</v>
      </c>
      <c r="I94" s="30"/>
      <c r="J94" s="31">
        <v>70.400000000000006</v>
      </c>
      <c r="K94" s="3" t="e">
        <f>#REF!*#REF!</f>
        <v>#REF!</v>
      </c>
      <c r="L94" s="3"/>
    </row>
    <row r="95" spans="1:12" ht="15" customHeight="1" x14ac:dyDescent="0.25">
      <c r="A95" s="17">
        <v>20</v>
      </c>
      <c r="B95" s="61">
        <v>61450</v>
      </c>
      <c r="C95" s="29" t="s">
        <v>109</v>
      </c>
      <c r="D95" s="165">
        <v>21</v>
      </c>
      <c r="E95" s="165">
        <v>5</v>
      </c>
      <c r="F95" s="165">
        <v>8</v>
      </c>
      <c r="G95" s="165">
        <v>2</v>
      </c>
      <c r="H95" s="165">
        <v>5</v>
      </c>
      <c r="I95" s="165">
        <v>1</v>
      </c>
      <c r="J95" s="31">
        <v>59</v>
      </c>
      <c r="K95" s="3" t="e">
        <f>#REF!*#REF!</f>
        <v>#REF!</v>
      </c>
      <c r="L95" s="3"/>
    </row>
    <row r="96" spans="1:12" ht="15" customHeight="1" x14ac:dyDescent="0.25">
      <c r="A96" s="17">
        <v>21</v>
      </c>
      <c r="B96" s="61">
        <v>61470</v>
      </c>
      <c r="C96" s="29" t="s">
        <v>2</v>
      </c>
      <c r="D96" s="94">
        <v>7</v>
      </c>
      <c r="E96" s="94">
        <v>1</v>
      </c>
      <c r="F96" s="94">
        <v>5</v>
      </c>
      <c r="G96" s="94">
        <v>1</v>
      </c>
      <c r="H96" s="94"/>
      <c r="I96" s="30"/>
      <c r="J96" s="31">
        <v>50.5</v>
      </c>
      <c r="K96" s="3" t="e">
        <f>#REF!*#REF!</f>
        <v>#REF!</v>
      </c>
      <c r="L96" s="3"/>
    </row>
    <row r="97" spans="1:12" ht="15" customHeight="1" x14ac:dyDescent="0.25">
      <c r="A97" s="17">
        <v>22</v>
      </c>
      <c r="B97" s="61">
        <v>61490</v>
      </c>
      <c r="C97" s="29" t="s">
        <v>108</v>
      </c>
      <c r="D97" s="94">
        <v>23</v>
      </c>
      <c r="E97" s="94">
        <v>2</v>
      </c>
      <c r="F97" s="94">
        <v>9</v>
      </c>
      <c r="G97" s="94">
        <v>3</v>
      </c>
      <c r="H97" s="94">
        <v>8</v>
      </c>
      <c r="I97" s="94">
        <v>1</v>
      </c>
      <c r="J97" s="31">
        <v>68</v>
      </c>
      <c r="K97" s="3" t="e">
        <f>#REF!*#REF!</f>
        <v>#REF!</v>
      </c>
      <c r="L97" s="3"/>
    </row>
    <row r="98" spans="1:12" ht="15" customHeight="1" x14ac:dyDescent="0.25">
      <c r="A98" s="17">
        <v>23</v>
      </c>
      <c r="B98" s="61">
        <v>61500</v>
      </c>
      <c r="C98" s="29" t="s">
        <v>107</v>
      </c>
      <c r="D98" s="94">
        <v>40</v>
      </c>
      <c r="E98" s="94">
        <v>5</v>
      </c>
      <c r="F98" s="94">
        <v>18</v>
      </c>
      <c r="G98" s="94">
        <v>6</v>
      </c>
      <c r="H98" s="94">
        <v>11</v>
      </c>
      <c r="I98" s="94"/>
      <c r="J98" s="31">
        <v>59</v>
      </c>
      <c r="K98" s="3" t="e">
        <f>#REF!*#REF!</f>
        <v>#REF!</v>
      </c>
      <c r="L98" s="3"/>
    </row>
    <row r="99" spans="1:12" ht="15" customHeight="1" x14ac:dyDescent="0.25">
      <c r="A99" s="17">
        <v>24</v>
      </c>
      <c r="B99" s="61">
        <v>61510</v>
      </c>
      <c r="C99" s="29" t="s">
        <v>8</v>
      </c>
      <c r="D99" s="94">
        <v>40</v>
      </c>
      <c r="E99" s="94">
        <v>12</v>
      </c>
      <c r="F99" s="94">
        <v>23</v>
      </c>
      <c r="G99" s="94">
        <v>4</v>
      </c>
      <c r="H99" s="94">
        <v>1</v>
      </c>
      <c r="I99" s="94"/>
      <c r="J99" s="31">
        <v>45</v>
      </c>
      <c r="K99" s="3" t="e">
        <f>#REF!*#REF!</f>
        <v>#REF!</v>
      </c>
      <c r="L99" s="3"/>
    </row>
    <row r="100" spans="1:12" ht="15" customHeight="1" x14ac:dyDescent="0.25">
      <c r="A100" s="101">
        <v>25</v>
      </c>
      <c r="B100" s="65">
        <v>61520</v>
      </c>
      <c r="C100" s="40" t="s">
        <v>74</v>
      </c>
      <c r="D100" s="94">
        <v>25</v>
      </c>
      <c r="E100" s="94">
        <v>1</v>
      </c>
      <c r="F100" s="94">
        <v>9</v>
      </c>
      <c r="G100" s="94">
        <v>2</v>
      </c>
      <c r="H100" s="94">
        <v>12</v>
      </c>
      <c r="I100" s="94">
        <v>1</v>
      </c>
      <c r="J100" s="31">
        <v>73.3</v>
      </c>
      <c r="K100" s="3"/>
      <c r="L100" s="3"/>
    </row>
    <row r="101" spans="1:12" ht="15" customHeight="1" x14ac:dyDescent="0.25">
      <c r="A101" s="17">
        <v>26</v>
      </c>
      <c r="B101" s="65">
        <v>61540</v>
      </c>
      <c r="C101" s="40" t="s">
        <v>120</v>
      </c>
      <c r="D101" s="96">
        <v>8</v>
      </c>
      <c r="E101" s="96"/>
      <c r="F101" s="96">
        <v>5</v>
      </c>
      <c r="G101" s="96">
        <v>1</v>
      </c>
      <c r="H101" s="96">
        <v>2</v>
      </c>
      <c r="I101" s="41"/>
      <c r="J101" s="42">
        <v>64</v>
      </c>
      <c r="K101" s="3"/>
      <c r="L101" s="3"/>
    </row>
    <row r="102" spans="1:12" ht="15" customHeight="1" x14ac:dyDescent="0.25">
      <c r="A102" s="17">
        <v>27</v>
      </c>
      <c r="B102" s="65">
        <v>61560</v>
      </c>
      <c r="C102" s="40" t="s">
        <v>140</v>
      </c>
      <c r="D102" s="96">
        <v>10</v>
      </c>
      <c r="E102" s="96">
        <v>4</v>
      </c>
      <c r="F102" s="96">
        <v>5</v>
      </c>
      <c r="G102" s="96">
        <v>1</v>
      </c>
      <c r="H102" s="96"/>
      <c r="I102" s="41"/>
      <c r="J102" s="42">
        <v>39.700000000000003</v>
      </c>
      <c r="K102" s="3"/>
      <c r="L102" s="3"/>
    </row>
    <row r="103" spans="1:12" ht="15" customHeight="1" thickBot="1" x14ac:dyDescent="0.3">
      <c r="A103" s="17">
        <v>28</v>
      </c>
      <c r="B103" s="61">
        <v>61570</v>
      </c>
      <c r="C103" s="335" t="s">
        <v>144</v>
      </c>
      <c r="D103" s="96">
        <v>7</v>
      </c>
      <c r="E103" s="96">
        <v>1</v>
      </c>
      <c r="F103" s="96">
        <v>3</v>
      </c>
      <c r="G103" s="96"/>
      <c r="H103" s="96">
        <v>3</v>
      </c>
      <c r="I103" s="41"/>
      <c r="J103" s="42">
        <v>65</v>
      </c>
      <c r="K103" s="3"/>
      <c r="L103" s="3"/>
    </row>
    <row r="104" spans="1:12" ht="15" customHeight="1" thickBot="1" x14ac:dyDescent="0.3">
      <c r="A104" s="51"/>
      <c r="B104" s="63"/>
      <c r="C104" s="52" t="s">
        <v>97</v>
      </c>
      <c r="D104" s="53">
        <f t="shared" ref="D104:I104" si="7">SUM(D105:D112)</f>
        <v>110</v>
      </c>
      <c r="E104" s="53">
        <f t="shared" si="7"/>
        <v>26</v>
      </c>
      <c r="F104" s="53">
        <f t="shared" si="7"/>
        <v>47</v>
      </c>
      <c r="G104" s="53">
        <f t="shared" si="7"/>
        <v>19</v>
      </c>
      <c r="H104" s="53">
        <f t="shared" si="7"/>
        <v>18</v>
      </c>
      <c r="I104" s="53">
        <f t="shared" si="7"/>
        <v>0</v>
      </c>
      <c r="J104" s="54">
        <f>AVERAGE(J105:J112)</f>
        <v>52.541890784653944</v>
      </c>
      <c r="K104" s="3"/>
      <c r="L104" s="3"/>
    </row>
    <row r="105" spans="1:12" ht="15" customHeight="1" x14ac:dyDescent="0.25">
      <c r="A105" s="16">
        <v>1</v>
      </c>
      <c r="B105" s="60">
        <v>70020</v>
      </c>
      <c r="C105" s="26" t="s">
        <v>63</v>
      </c>
      <c r="D105" s="93">
        <v>15</v>
      </c>
      <c r="E105" s="93"/>
      <c r="F105" s="93">
        <v>6</v>
      </c>
      <c r="G105" s="93">
        <v>5</v>
      </c>
      <c r="H105" s="93">
        <v>4</v>
      </c>
      <c r="I105" s="93"/>
      <c r="J105" s="27">
        <v>68.333333333333329</v>
      </c>
      <c r="K105" s="3" t="e">
        <f>#REF!*#REF!</f>
        <v>#REF!</v>
      </c>
      <c r="L105" s="3"/>
    </row>
    <row r="106" spans="1:12" ht="15" customHeight="1" x14ac:dyDescent="0.25">
      <c r="A106" s="17">
        <v>2</v>
      </c>
      <c r="B106" s="61">
        <v>70110</v>
      </c>
      <c r="C106" s="29" t="s">
        <v>68</v>
      </c>
      <c r="D106" s="94">
        <v>15</v>
      </c>
      <c r="E106" s="94">
        <v>5</v>
      </c>
      <c r="F106" s="94">
        <v>7</v>
      </c>
      <c r="G106" s="94">
        <v>3</v>
      </c>
      <c r="H106" s="94"/>
      <c r="I106" s="94"/>
      <c r="J106" s="31">
        <v>48.06666666666667</v>
      </c>
      <c r="K106" s="3"/>
      <c r="L106" s="3"/>
    </row>
    <row r="107" spans="1:12" ht="15" customHeight="1" x14ac:dyDescent="0.25">
      <c r="A107" s="17">
        <v>3</v>
      </c>
      <c r="B107" s="61">
        <v>70021</v>
      </c>
      <c r="C107" s="29" t="s">
        <v>62</v>
      </c>
      <c r="D107" s="94">
        <v>14</v>
      </c>
      <c r="E107" s="94">
        <v>2</v>
      </c>
      <c r="F107" s="94">
        <v>5</v>
      </c>
      <c r="G107" s="94">
        <v>2</v>
      </c>
      <c r="H107" s="94">
        <v>5</v>
      </c>
      <c r="I107" s="94"/>
      <c r="J107" s="31">
        <v>65.785714285714292</v>
      </c>
      <c r="K107" s="3" t="e">
        <f>#REF!*#REF!</f>
        <v>#REF!</v>
      </c>
      <c r="L107" s="3"/>
    </row>
    <row r="108" spans="1:12" ht="15" customHeight="1" x14ac:dyDescent="0.25">
      <c r="A108" s="17">
        <v>4</v>
      </c>
      <c r="B108" s="61">
        <v>70040</v>
      </c>
      <c r="C108" s="29" t="s">
        <v>41</v>
      </c>
      <c r="D108" s="94">
        <v>6</v>
      </c>
      <c r="E108" s="94">
        <v>1</v>
      </c>
      <c r="F108" s="94">
        <v>4</v>
      </c>
      <c r="G108" s="94">
        <v>1</v>
      </c>
      <c r="H108" s="94"/>
      <c r="I108" s="94"/>
      <c r="J108" s="31">
        <v>49.333333333333336</v>
      </c>
      <c r="K108" s="3" t="e">
        <f>#REF!*#REF!</f>
        <v>#REF!</v>
      </c>
      <c r="L108" s="3"/>
    </row>
    <row r="109" spans="1:12" ht="15" customHeight="1" x14ac:dyDescent="0.25">
      <c r="A109" s="17">
        <v>5</v>
      </c>
      <c r="B109" s="61">
        <v>70100</v>
      </c>
      <c r="C109" s="29" t="s">
        <v>96</v>
      </c>
      <c r="D109" s="94">
        <v>26</v>
      </c>
      <c r="E109" s="94">
        <v>5</v>
      </c>
      <c r="F109" s="94">
        <v>11</v>
      </c>
      <c r="G109" s="94">
        <v>1</v>
      </c>
      <c r="H109" s="94">
        <v>9</v>
      </c>
      <c r="I109" s="94"/>
      <c r="J109" s="31">
        <v>60.846153846153847</v>
      </c>
      <c r="K109" s="3" t="e">
        <f>#REF!*#REF!</f>
        <v>#REF!</v>
      </c>
      <c r="L109" s="3"/>
    </row>
    <row r="110" spans="1:12" ht="15" customHeight="1" x14ac:dyDescent="0.25">
      <c r="A110" s="17">
        <v>6</v>
      </c>
      <c r="B110" s="64">
        <v>70270</v>
      </c>
      <c r="C110" s="36" t="s">
        <v>64</v>
      </c>
      <c r="D110" s="94">
        <v>7</v>
      </c>
      <c r="E110" s="94">
        <v>4</v>
      </c>
      <c r="F110" s="94">
        <v>1</v>
      </c>
      <c r="G110" s="94">
        <v>2</v>
      </c>
      <c r="H110" s="94"/>
      <c r="I110" s="94"/>
      <c r="J110" s="31">
        <v>40.285714285714285</v>
      </c>
      <c r="K110" s="3" t="e">
        <f>#REF!*#REF!</f>
        <v>#REF!</v>
      </c>
      <c r="L110" s="3"/>
    </row>
    <row r="111" spans="1:12" ht="15" customHeight="1" x14ac:dyDescent="0.25">
      <c r="A111" s="38">
        <v>7</v>
      </c>
      <c r="B111" s="214">
        <v>10880</v>
      </c>
      <c r="C111" s="29" t="s">
        <v>118</v>
      </c>
      <c r="D111" s="94">
        <v>19</v>
      </c>
      <c r="E111" s="94">
        <v>8</v>
      </c>
      <c r="F111" s="94">
        <v>9</v>
      </c>
      <c r="G111" s="94">
        <v>2</v>
      </c>
      <c r="H111" s="94"/>
      <c r="I111" s="94"/>
      <c r="J111" s="31">
        <v>36.684210526315788</v>
      </c>
      <c r="K111" s="3"/>
      <c r="L111" s="3"/>
    </row>
    <row r="112" spans="1:12" ht="15" customHeight="1" thickBot="1" x14ac:dyDescent="0.3">
      <c r="A112" s="111">
        <v>8</v>
      </c>
      <c r="B112" s="62">
        <v>10890</v>
      </c>
      <c r="C112" s="249" t="s">
        <v>126</v>
      </c>
      <c r="D112" s="104">
        <v>8</v>
      </c>
      <c r="E112" s="104">
        <v>1</v>
      </c>
      <c r="F112" s="104">
        <v>4</v>
      </c>
      <c r="G112" s="104">
        <v>3</v>
      </c>
      <c r="H112" s="104"/>
      <c r="I112" s="104"/>
      <c r="J112" s="196">
        <v>51</v>
      </c>
      <c r="K112" s="3"/>
      <c r="L112" s="3"/>
    </row>
    <row r="113" spans="1:12" x14ac:dyDescent="0.25">
      <c r="A113" s="45"/>
      <c r="B113" s="46"/>
      <c r="C113" s="47"/>
      <c r="D113" s="394" t="s">
        <v>65</v>
      </c>
      <c r="E113" s="394"/>
      <c r="F113" s="394"/>
      <c r="G113" s="394"/>
      <c r="H113" s="394"/>
      <c r="I113" s="395"/>
      <c r="J113" s="99">
        <f>AVERAGE(J8:J15,J17:J26,J28:J42,J44:J59,J61:J74,J76:J103,J105:J112)</f>
        <v>52.320319021754436</v>
      </c>
      <c r="K113" s="3"/>
      <c r="L113" s="3"/>
    </row>
    <row r="114" spans="1:12" x14ac:dyDescent="0.25">
      <c r="A114" s="45"/>
      <c r="B114" s="46"/>
      <c r="C114" s="47"/>
      <c r="D114" s="47"/>
      <c r="E114" s="47"/>
      <c r="F114" s="47"/>
      <c r="G114" s="47"/>
      <c r="H114" s="47"/>
      <c r="I114" s="47"/>
      <c r="J114" s="49"/>
      <c r="K114" s="3"/>
      <c r="L114" s="3"/>
    </row>
    <row r="115" spans="1:12" x14ac:dyDescent="0.25">
      <c r="A115" s="45"/>
      <c r="B115" s="47"/>
      <c r="C115" s="47"/>
      <c r="D115" s="47"/>
      <c r="E115" s="47"/>
      <c r="F115" s="47"/>
      <c r="G115" s="47"/>
      <c r="H115" s="47"/>
      <c r="I115" s="47"/>
      <c r="J115" s="47"/>
      <c r="K115" s="3"/>
      <c r="L115" s="3"/>
    </row>
    <row r="116" spans="1:12" x14ac:dyDescent="0.25">
      <c r="A116" s="45"/>
      <c r="B116" s="47"/>
      <c r="C116" s="47"/>
      <c r="D116" s="47"/>
      <c r="E116" s="47"/>
      <c r="F116" s="47"/>
      <c r="G116" s="47"/>
      <c r="H116" s="47"/>
      <c r="I116" s="47"/>
      <c r="J116" s="47"/>
      <c r="K116" s="3"/>
      <c r="L116" s="3"/>
    </row>
  </sheetData>
  <sortState ref="A2:L119">
    <sortCondition ref="A3"/>
  </sortState>
  <mergeCells count="8">
    <mergeCell ref="D113:I113"/>
    <mergeCell ref="E4:I4"/>
    <mergeCell ref="J4:J5"/>
    <mergeCell ref="C4:C5"/>
    <mergeCell ref="D4:D5"/>
    <mergeCell ref="B2:D2"/>
    <mergeCell ref="A4:A5"/>
    <mergeCell ref="B4:B5"/>
  </mergeCells>
  <conditionalFormatting sqref="J6:J113">
    <cfRule type="cellIs" dxfId="10" priority="2181" stopIfTrue="1" operator="equal">
      <formula>$J$113</formula>
    </cfRule>
    <cfRule type="cellIs" dxfId="9" priority="2182" stopIfTrue="1" operator="lessThan">
      <formula>50</formula>
    </cfRule>
    <cfRule type="cellIs" dxfId="8" priority="2183" stopIfTrue="1" operator="between">
      <formula>$J$113</formula>
      <formula>50</formula>
    </cfRule>
    <cfRule type="cellIs" dxfId="7" priority="2184" stopIfTrue="1" operator="between">
      <formula>74.99</formula>
      <formula>$J$113</formula>
    </cfRule>
    <cfRule type="cellIs" dxfId="6" priority="2185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Информ-11 диаграмма по районам</vt:lpstr>
      <vt:lpstr>Информ-11 диаграмма</vt:lpstr>
      <vt:lpstr>Рейтинги 2022</vt:lpstr>
      <vt:lpstr>Рейтинг по сумме мест</vt:lpstr>
      <vt:lpstr>Информатика-11 2022 Итоги</vt:lpstr>
      <vt:lpstr>Информатика-11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2022-10-11T04:07:14Z</dcterms:modified>
</cp:coreProperties>
</file>