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-15" windowWidth="20160" windowHeight="7920" tabRatio="628"/>
  </bookViews>
  <sheets>
    <sheet name="Математ-11 диаграмма по районам" sheetId="12" r:id="rId1"/>
    <sheet name="Математ-11 проф диаграмма" sheetId="11" r:id="rId2"/>
    <sheet name="Рейтинги 2022" sheetId="10" r:id="rId3"/>
    <sheet name="Рейтинг по сумме мест" sheetId="13" r:id="rId4"/>
    <sheet name="Математ проф-11 2022 Итоги" sheetId="9" r:id="rId5"/>
    <sheet name="Математ проф-11 2022 расклад" sheetId="6" r:id="rId6"/>
  </sheets>
  <externalReferences>
    <externalReference r:id="rId7"/>
  </externalReferences>
  <definedNames>
    <definedName name="_xlnm._FilterDatabase" localSheetId="0" hidden="1">'Математ-11 диаграмма по районам'!#REF!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</workbook>
</file>

<file path=xl/calcChain.xml><?xml version="1.0" encoding="utf-8"?>
<calcChain xmlns="http://schemas.openxmlformats.org/spreadsheetml/2006/main">
  <c r="C58" i="12" l="1"/>
  <c r="G112" i="12" l="1"/>
  <c r="G111" i="12"/>
  <c r="G110" i="12"/>
  <c r="G109" i="12"/>
  <c r="G108" i="12"/>
  <c r="G107" i="12"/>
  <c r="G106" i="12"/>
  <c r="G105" i="12"/>
  <c r="G104" i="12"/>
  <c r="G102" i="12"/>
  <c r="G101" i="12"/>
  <c r="G100" i="12"/>
  <c r="G99" i="12"/>
  <c r="G98" i="12"/>
  <c r="G97" i="12"/>
  <c r="G96" i="12"/>
  <c r="G95" i="12"/>
  <c r="G94" i="12"/>
  <c r="G93" i="12"/>
  <c r="G92" i="12"/>
  <c r="G91" i="12"/>
  <c r="G90" i="12"/>
  <c r="G89" i="12"/>
  <c r="G88" i="12"/>
  <c r="G87" i="12"/>
  <c r="G86" i="12"/>
  <c r="G85" i="12"/>
  <c r="G84" i="12"/>
  <c r="G83" i="12"/>
  <c r="G82" i="12"/>
  <c r="G81" i="12"/>
  <c r="G80" i="12"/>
  <c r="G79" i="12"/>
  <c r="G78" i="12"/>
  <c r="G77" i="12"/>
  <c r="G76" i="12"/>
  <c r="G75" i="12"/>
  <c r="G74" i="12"/>
  <c r="G72" i="12"/>
  <c r="G71" i="12"/>
  <c r="G70" i="12"/>
  <c r="G69" i="12"/>
  <c r="G68" i="12"/>
  <c r="G67" i="12"/>
  <c r="G66" i="12"/>
  <c r="G65" i="12"/>
  <c r="G64" i="12"/>
  <c r="G63" i="12"/>
  <c r="G62" i="12"/>
  <c r="G61" i="12"/>
  <c r="G60" i="12"/>
  <c r="G59" i="12"/>
  <c r="G57" i="12"/>
  <c r="G56" i="12"/>
  <c r="G55" i="12"/>
  <c r="G54" i="12"/>
  <c r="G53" i="12"/>
  <c r="G52" i="12"/>
  <c r="G51" i="12"/>
  <c r="G50" i="12"/>
  <c r="G49" i="12"/>
  <c r="G48" i="12"/>
  <c r="G47" i="12"/>
  <c r="G46" i="12"/>
  <c r="G45" i="12"/>
  <c r="G44" i="12"/>
  <c r="G43" i="12"/>
  <c r="G42" i="12"/>
  <c r="G40" i="12"/>
  <c r="G39" i="12"/>
  <c r="G38" i="12"/>
  <c r="G37" i="12"/>
  <c r="G36" i="12"/>
  <c r="G35" i="12"/>
  <c r="G34" i="12"/>
  <c r="G33" i="12"/>
  <c r="G32" i="12"/>
  <c r="G31" i="12"/>
  <c r="G30" i="12"/>
  <c r="G29" i="12"/>
  <c r="G28" i="12"/>
  <c r="G27" i="12"/>
  <c r="G26" i="12"/>
  <c r="G24" i="12"/>
  <c r="G23" i="12"/>
  <c r="G22" i="12"/>
  <c r="G21" i="12"/>
  <c r="G20" i="12"/>
  <c r="G19" i="12"/>
  <c r="G18" i="12"/>
  <c r="G17" i="12"/>
  <c r="G16" i="12"/>
  <c r="G15" i="12"/>
  <c r="G13" i="12"/>
  <c r="G12" i="12"/>
  <c r="G11" i="12"/>
  <c r="G10" i="12"/>
  <c r="G9" i="12"/>
  <c r="G8" i="12"/>
  <c r="G7" i="12"/>
  <c r="G6" i="12"/>
  <c r="E4" i="12"/>
  <c r="D113" i="11"/>
  <c r="G112" i="11"/>
  <c r="G111" i="11"/>
  <c r="G110" i="11"/>
  <c r="G109" i="11"/>
  <c r="G108" i="11"/>
  <c r="G107" i="11"/>
  <c r="G106" i="11"/>
  <c r="G105" i="11"/>
  <c r="G104" i="11"/>
  <c r="G102" i="11"/>
  <c r="G101" i="11"/>
  <c r="G100" i="11"/>
  <c r="G99" i="11"/>
  <c r="G98" i="11"/>
  <c r="G97" i="11"/>
  <c r="G96" i="11"/>
  <c r="G95" i="11"/>
  <c r="G94" i="11"/>
  <c r="G93" i="11"/>
  <c r="G92" i="11"/>
  <c r="G91" i="11"/>
  <c r="G90" i="11"/>
  <c r="G89" i="11"/>
  <c r="G88" i="11"/>
  <c r="G87" i="11"/>
  <c r="G86" i="11"/>
  <c r="G85" i="11"/>
  <c r="G84" i="11"/>
  <c r="G83" i="11"/>
  <c r="G82" i="11"/>
  <c r="G81" i="11"/>
  <c r="G80" i="11"/>
  <c r="G79" i="11"/>
  <c r="G78" i="11"/>
  <c r="G77" i="11"/>
  <c r="G76" i="11"/>
  <c r="G75" i="11"/>
  <c r="G74" i="11"/>
  <c r="G72" i="11"/>
  <c r="G71" i="11"/>
  <c r="G70" i="11"/>
  <c r="G69" i="11"/>
  <c r="G68" i="11"/>
  <c r="G67" i="11"/>
  <c r="G66" i="11"/>
  <c r="G65" i="11"/>
  <c r="G64" i="11"/>
  <c r="G63" i="11"/>
  <c r="G62" i="11"/>
  <c r="G61" i="11"/>
  <c r="G60" i="11"/>
  <c r="G59" i="11"/>
  <c r="G57" i="11"/>
  <c r="G56" i="11"/>
  <c r="G55" i="11"/>
  <c r="G54" i="11"/>
  <c r="G53" i="11"/>
  <c r="G52" i="11"/>
  <c r="G51" i="11"/>
  <c r="G50" i="11"/>
  <c r="G49" i="11"/>
  <c r="G48" i="11"/>
  <c r="G47" i="11"/>
  <c r="G46" i="11"/>
  <c r="G45" i="11"/>
  <c r="G44" i="11"/>
  <c r="G43" i="11"/>
  <c r="G42" i="11"/>
  <c r="G40" i="11"/>
  <c r="G39" i="11"/>
  <c r="G38" i="11"/>
  <c r="G37" i="11"/>
  <c r="G36" i="11"/>
  <c r="G35" i="11"/>
  <c r="G34" i="11"/>
  <c r="G33" i="11"/>
  <c r="G32" i="11"/>
  <c r="G31" i="11"/>
  <c r="G30" i="11"/>
  <c r="G29" i="11"/>
  <c r="G28" i="11"/>
  <c r="G27" i="11"/>
  <c r="G26" i="11"/>
  <c r="G24" i="11"/>
  <c r="G23" i="11"/>
  <c r="G22" i="11"/>
  <c r="G21" i="11"/>
  <c r="G20" i="11"/>
  <c r="G19" i="11"/>
  <c r="G18" i="11"/>
  <c r="G17" i="11"/>
  <c r="G16" i="11"/>
  <c r="G15" i="11"/>
  <c r="G13" i="11"/>
  <c r="G12" i="11"/>
  <c r="G11" i="11"/>
  <c r="G10" i="11"/>
  <c r="G9" i="11"/>
  <c r="G8" i="11"/>
  <c r="G7" i="11"/>
  <c r="G6" i="11"/>
  <c r="D4" i="11"/>
  <c r="K115" i="6"/>
  <c r="E14" i="12" l="1"/>
  <c r="C14" i="12"/>
  <c r="D103" i="11"/>
  <c r="D73" i="11"/>
  <c r="D58" i="11"/>
  <c r="D41" i="11"/>
  <c r="D25" i="11"/>
  <c r="D14" i="11"/>
  <c r="D5" i="11"/>
  <c r="H71" i="13"/>
  <c r="H101" i="13"/>
  <c r="H77" i="13"/>
  <c r="H103" i="13"/>
  <c r="H62" i="13"/>
  <c r="H48" i="13"/>
  <c r="H102" i="13"/>
  <c r="H73" i="13"/>
  <c r="H60" i="13"/>
  <c r="H92" i="13"/>
  <c r="H84" i="13"/>
  <c r="H95" i="13"/>
  <c r="H66" i="13"/>
  <c r="H96" i="13"/>
  <c r="H105" i="13"/>
  <c r="H89" i="13"/>
  <c r="H99" i="13"/>
  <c r="H79" i="13"/>
  <c r="H85" i="13"/>
  <c r="H58" i="13"/>
  <c r="H76" i="13"/>
  <c r="H98" i="13"/>
  <c r="H90" i="13"/>
  <c r="H97" i="13"/>
  <c r="H57" i="13"/>
  <c r="H65" i="13"/>
  <c r="H93" i="13"/>
  <c r="H64" i="13"/>
  <c r="H46" i="13"/>
  <c r="H61" i="13"/>
  <c r="H68" i="13"/>
  <c r="H69" i="13"/>
  <c r="H75" i="13"/>
  <c r="H63" i="13"/>
  <c r="H94" i="13"/>
  <c r="H87" i="13"/>
  <c r="H37" i="13"/>
  <c r="H100" i="13"/>
  <c r="H53" i="13"/>
  <c r="H86" i="13"/>
  <c r="H67" i="13"/>
  <c r="H104" i="13"/>
  <c r="H26" i="13"/>
  <c r="H39" i="13"/>
  <c r="H42" i="13"/>
  <c r="H106" i="13"/>
  <c r="H72" i="13"/>
  <c r="H44" i="13"/>
  <c r="H91" i="13"/>
  <c r="H59" i="13"/>
  <c r="H83" i="13"/>
  <c r="H41" i="13"/>
  <c r="H56" i="13"/>
  <c r="H32" i="13"/>
  <c r="H80" i="13"/>
  <c r="H82" i="13"/>
  <c r="H50" i="13"/>
  <c r="H55" i="13"/>
  <c r="H45" i="13"/>
  <c r="H54" i="13"/>
  <c r="H40" i="13"/>
  <c r="H74" i="13"/>
  <c r="H78" i="13"/>
  <c r="H47" i="13"/>
  <c r="H29" i="13"/>
  <c r="H81" i="13"/>
  <c r="H27" i="13"/>
  <c r="H16" i="13"/>
  <c r="H70" i="13"/>
  <c r="H31" i="13"/>
  <c r="H49" i="13"/>
  <c r="H18" i="13"/>
  <c r="H22" i="13"/>
  <c r="H43" i="13"/>
  <c r="H38" i="13"/>
  <c r="H34" i="13"/>
  <c r="H25" i="13"/>
  <c r="H88" i="13"/>
  <c r="H20" i="13"/>
  <c r="H52" i="13"/>
  <c r="H36" i="13"/>
  <c r="H23" i="13"/>
  <c r="H51" i="13"/>
  <c r="H30" i="13"/>
  <c r="H28" i="13"/>
  <c r="H11" i="13"/>
  <c r="H17" i="13"/>
  <c r="H19" i="13"/>
  <c r="H33" i="13"/>
  <c r="H24" i="13"/>
  <c r="H35" i="13"/>
  <c r="H21" i="13"/>
  <c r="H9" i="13"/>
  <c r="H10" i="13"/>
  <c r="H12" i="13"/>
  <c r="H7" i="13"/>
  <c r="H13" i="13"/>
  <c r="H8" i="13"/>
  <c r="H6" i="13"/>
  <c r="H15" i="13"/>
  <c r="E107" i="13"/>
  <c r="H14" i="13"/>
  <c r="K75" i="6" l="1"/>
  <c r="K60" i="6"/>
  <c r="K43" i="6"/>
  <c r="K27" i="6"/>
  <c r="D43" i="6"/>
  <c r="E43" i="6"/>
  <c r="F43" i="6"/>
  <c r="G43" i="6"/>
  <c r="H43" i="6"/>
  <c r="I43" i="6"/>
  <c r="J43" i="6"/>
  <c r="E7" i="6"/>
  <c r="I105" i="6"/>
  <c r="I75" i="6"/>
  <c r="I60" i="6"/>
  <c r="I27" i="6"/>
  <c r="I16" i="6"/>
  <c r="I7" i="6"/>
  <c r="I6" i="6" s="1"/>
  <c r="E103" i="12" l="1"/>
  <c r="C103" i="12"/>
  <c r="E73" i="12"/>
  <c r="C73" i="12"/>
  <c r="E58" i="12"/>
  <c r="E41" i="12"/>
  <c r="C41" i="12"/>
  <c r="E25" i="12"/>
  <c r="C25" i="12"/>
  <c r="E5" i="12"/>
  <c r="C5" i="12"/>
  <c r="C4" i="12" s="1"/>
  <c r="E113" i="12"/>
  <c r="C103" i="11"/>
  <c r="C73" i="11"/>
  <c r="C58" i="11"/>
  <c r="C41" i="11"/>
  <c r="C25" i="11"/>
  <c r="C14" i="11"/>
  <c r="C5" i="11"/>
  <c r="C4" i="11" s="1"/>
  <c r="E108" i="10"/>
  <c r="D105" i="6" l="1"/>
  <c r="D6" i="9" l="1"/>
  <c r="J75" i="6" l="1"/>
  <c r="H75" i="6"/>
  <c r="G75" i="6"/>
  <c r="F75" i="6"/>
  <c r="E75" i="6"/>
  <c r="D75" i="6"/>
  <c r="J60" i="6"/>
  <c r="H60" i="6"/>
  <c r="G60" i="6"/>
  <c r="F60" i="6"/>
  <c r="E60" i="6"/>
  <c r="D60" i="6"/>
  <c r="J27" i="6"/>
  <c r="H27" i="6"/>
  <c r="G27" i="6"/>
  <c r="F27" i="6"/>
  <c r="E27" i="6"/>
  <c r="D27" i="6"/>
  <c r="K16" i="6"/>
  <c r="J16" i="6"/>
  <c r="H16" i="6"/>
  <c r="G16" i="6"/>
  <c r="F16" i="6"/>
  <c r="E16" i="6"/>
  <c r="D16" i="6"/>
  <c r="K105" i="6"/>
  <c r="J105" i="6"/>
  <c r="H105" i="6"/>
  <c r="G105" i="6"/>
  <c r="F105" i="6"/>
  <c r="E105" i="6"/>
  <c r="E6" i="6" s="1"/>
  <c r="K7" i="6"/>
  <c r="J7" i="6"/>
  <c r="J6" i="6" s="1"/>
  <c r="H7" i="6"/>
  <c r="H6" i="6" s="1"/>
  <c r="G7" i="6"/>
  <c r="G6" i="6" s="1"/>
  <c r="F7" i="6"/>
  <c r="F6" i="6" s="1"/>
  <c r="D7" i="6"/>
  <c r="D6" i="6" s="1"/>
  <c r="E6" i="9" l="1"/>
  <c r="E108" i="9"/>
</calcChain>
</file>

<file path=xl/sharedStrings.xml><?xml version="1.0" encoding="utf-8"?>
<sst xmlns="http://schemas.openxmlformats.org/spreadsheetml/2006/main" count="1016" uniqueCount="151">
  <si>
    <t>Центральный</t>
  </si>
  <si>
    <t>Советский</t>
  </si>
  <si>
    <t>МБОУ СШ № 66</t>
  </si>
  <si>
    <t>МБОУ СШ № 147</t>
  </si>
  <si>
    <t>МБОУ СШ № 69</t>
  </si>
  <si>
    <t>МБОУ СШ № 98</t>
  </si>
  <si>
    <t>МБОУ СШ № 5</t>
  </si>
  <si>
    <t>МБОУ СШ № 18</t>
  </si>
  <si>
    <t>МБОУ СШ № 129</t>
  </si>
  <si>
    <t>МАОУ СШ № 151</t>
  </si>
  <si>
    <t>МБОУ СШ № 91</t>
  </si>
  <si>
    <t>МБОУ СШ № 56</t>
  </si>
  <si>
    <t>МБОУ СШ № 62</t>
  </si>
  <si>
    <t>Свердловский</t>
  </si>
  <si>
    <t>МБОУ СШ № 17</t>
  </si>
  <si>
    <t>МБОУ СШ № 6</t>
  </si>
  <si>
    <t xml:space="preserve">МБОУ СШ № 133 </t>
  </si>
  <si>
    <t>Октябрьский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</si>
  <si>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</si>
  <si>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</si>
  <si>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</si>
  <si>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</si>
  <si>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</si>
  <si>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</si>
  <si>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</si>
  <si>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31</t>
  </si>
  <si>
    <t>МБОУ СШ № 44</t>
  </si>
  <si>
    <t>МБОУ СШ № 13</t>
  </si>
  <si>
    <t>МАОУ СШ № 148</t>
  </si>
  <si>
    <t>МБОУ СШ № 64</t>
  </si>
  <si>
    <t>МБОУ СШ № 135</t>
  </si>
  <si>
    <t>Кировский</t>
  </si>
  <si>
    <t>МБОУ СШ № 81</t>
  </si>
  <si>
    <t>МАОУ Гимназия № 6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</si>
  <si>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</si>
  <si>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</si>
  <si>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</si>
  <si>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</si>
  <si>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</si>
  <si>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</si>
  <si>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</si>
  <si>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</si>
  <si>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</si>
  <si>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</si>
  <si>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36</t>
  </si>
  <si>
    <t>МБОУ СШ № 90</t>
  </si>
  <si>
    <t>МБОУ СШ № 65</t>
  </si>
  <si>
    <t>МБОУ СШ № 79</t>
  </si>
  <si>
    <t>МАОУ Лицей № 12</t>
  </si>
  <si>
    <t>МАОУ Гимназия № 15</t>
  </si>
  <si>
    <t xml:space="preserve">МАОУ Лицей № 7 </t>
  </si>
  <si>
    <t>МБОУ Лицей № 28</t>
  </si>
  <si>
    <t>МАОУ Гимназия № 9</t>
  </si>
  <si>
    <t>МАОУ СШ № 32</t>
  </si>
  <si>
    <t>МБОУ СШ № 73</t>
  </si>
  <si>
    <t>МБОУ СШ № 95</t>
  </si>
  <si>
    <t>МАОУ Гимназия № 13 "Академ"</t>
  </si>
  <si>
    <t>МБОУ СШ № 93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</si>
  <si>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</si>
  <si>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</si>
  <si>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</si>
  <si>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</si>
  <si>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</si>
  <si>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</si>
  <si>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</si>
  <si>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Сумма мест</t>
  </si>
  <si>
    <t>Расчётное среднее значение</t>
  </si>
  <si>
    <t>Среднее значение по городу принято</t>
  </si>
  <si>
    <t>менее 27</t>
  </si>
  <si>
    <t>средний балл</t>
  </si>
  <si>
    <t>80-99</t>
  </si>
  <si>
    <t>МАОУ Лицей № 1</t>
  </si>
  <si>
    <t>МАОУ Лицей № 9 "Лидер"</t>
  </si>
  <si>
    <t>МАОУ СШ № 23</t>
  </si>
  <si>
    <t>МБОУ СШ № 76</t>
  </si>
  <si>
    <t>МАОУ СШ № 137</t>
  </si>
  <si>
    <t>МАОУ СШ № 152</t>
  </si>
  <si>
    <t>МБОУ Гимназия  № 16</t>
  </si>
  <si>
    <t>Математика профильный уровень 11 кл.</t>
  </si>
  <si>
    <t>МБОУ Гимназия № 7</t>
  </si>
  <si>
    <t>МАОУ "КУГ № 1 - Универс"</t>
  </si>
  <si>
    <t>Код ОУ по КИАСУО</t>
  </si>
  <si>
    <t>Наименование ОУ (кратко)</t>
  </si>
  <si>
    <t>Код ОУ            (по КИАСУО)</t>
  </si>
  <si>
    <t>Человек</t>
  </si>
  <si>
    <t>отлично - более 75 баллов</t>
  </si>
  <si>
    <t>нормально - между рассчётным средним баллом города и 50</t>
  </si>
  <si>
    <t>критично - меньше 50 баллов</t>
  </si>
  <si>
    <t>места</t>
  </si>
  <si>
    <t>ср. балл по городу</t>
  </si>
  <si>
    <t>хорошо - между средним баллом по городу и 75</t>
  </si>
  <si>
    <t xml:space="preserve">МБОУ СШ № 72 </t>
  </si>
  <si>
    <t>по городу Красноярску</t>
  </si>
  <si>
    <t>ЖЕЛЕЗНОДОРОЖНЫЙ РАЙОН</t>
  </si>
  <si>
    <t xml:space="preserve">МБОУ СШ № 86 </t>
  </si>
  <si>
    <t xml:space="preserve">МБОУ СШ № 10 </t>
  </si>
  <si>
    <t>КИРОВСКИЙ РАЙОН</t>
  </si>
  <si>
    <t xml:space="preserve">МАОУ Гимназия № 11 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</si>
  <si>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</si>
  <si>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</si>
  <si>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</si>
  <si>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</si>
  <si>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</si>
  <si>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средний балл принят</t>
  </si>
  <si>
    <t>Расчётное среднее значение:</t>
  </si>
  <si>
    <t xml:space="preserve">средний балл </t>
  </si>
  <si>
    <t>Среднее значение по городу принято:</t>
  </si>
  <si>
    <t>МАОУ СШ № 143</t>
  </si>
  <si>
    <t>МАОУ СШ № 145</t>
  </si>
  <si>
    <t>МАОУ СШ № 149</t>
  </si>
  <si>
    <t>МАОУ СШ № 150</t>
  </si>
  <si>
    <t>МАОУ СШ "Комплекс Покровский"</t>
  </si>
  <si>
    <t>Полученные баллы</t>
  </si>
  <si>
    <t>МБОУ СШ № 78</t>
  </si>
  <si>
    <t>Наименование ОУ (кратно)</t>
  </si>
  <si>
    <t>ср.балл по городу</t>
  </si>
  <si>
    <t>ср.балл ОУ</t>
  </si>
  <si>
    <t>ср. балл ОУ</t>
  </si>
  <si>
    <t>место</t>
  </si>
  <si>
    <t>Расчётное среднее значение среднего балла по ОУ</t>
  </si>
  <si>
    <t>Среднее значение среднего балла принято ГУО</t>
  </si>
  <si>
    <t>МАОУ СШ № 154</t>
  </si>
  <si>
    <t>чел.</t>
  </si>
  <si>
    <t>27-38</t>
  </si>
  <si>
    <t>70-79</t>
  </si>
  <si>
    <t>МАОУ СШ № 155</t>
  </si>
  <si>
    <t>МАОУ Гимназия № 8</t>
  </si>
  <si>
    <t>МАОУ СШ № 12</t>
  </si>
  <si>
    <t>МАОУ СШ № 19</t>
  </si>
  <si>
    <t>МАОУ СШ № 8 "Созидание"</t>
  </si>
  <si>
    <t>МАОУ Лицей № 3</t>
  </si>
  <si>
    <t>МАОУ СШ № 53</t>
  </si>
  <si>
    <t>МАОУ СШ № 89</t>
  </si>
  <si>
    <t>МБОУ Гимназия № 3</t>
  </si>
  <si>
    <t xml:space="preserve">МАОУ Школа-интернат № 1 </t>
  </si>
  <si>
    <t>МАОУ СШ № 82</t>
  </si>
  <si>
    <t>МБОУ СШ № 156</t>
  </si>
  <si>
    <t>МАОУ СШ № 144</t>
  </si>
  <si>
    <t>МАОУ СШ № 134</t>
  </si>
  <si>
    <t>МАОУ СШ № 139</t>
  </si>
  <si>
    <t>МАОУ СШ № 141</t>
  </si>
  <si>
    <t>МАОУ СШ № 85</t>
  </si>
  <si>
    <t>МАОУ СШ № 108</t>
  </si>
  <si>
    <t>МАОУ СШ № 115</t>
  </si>
  <si>
    <t>МАОУ СШ № 121</t>
  </si>
  <si>
    <t>МАОУ СШ № 1</t>
  </si>
  <si>
    <t>МАОУ СШ № 7</t>
  </si>
  <si>
    <t>МАОУ СШ № 24</t>
  </si>
  <si>
    <t>39-69</t>
  </si>
  <si>
    <t>МАОУ СШ № 158</t>
  </si>
  <si>
    <t>МБОУ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</si>
</sst>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р.&quot;_-;\-* #,##0.00&quot;р.&quot;_-;_-* &quot;-&quot;??&quot;р.&quot;_-;_-@_-"/>
    <numFmt numFmtId="164" formatCode="_-* #,##0.00\ &quot;₽&quot;_-;\-* #,##0.00\ &quot;₽&quot;_-;_-* &quot;-&quot;??\ &quot;₽&quot;_-;_-@_-"/>
    <numFmt numFmtId="165" formatCode="[$-419]General"/>
    <numFmt numFmtId="166" formatCode="0.0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i/>
      <sz val="10"/>
      <color theme="1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DD0CB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CCFF99"/>
        <bgColor rgb="FF000000"/>
      </patternFill>
    </fill>
    <fill>
      <patternFill patternType="solid">
        <fgColor rgb="FFCCECFF"/>
        <bgColor indexed="64"/>
      </patternFill>
    </fill>
    <fill>
      <patternFill patternType="solid">
        <fgColor rgb="FFCCECFF"/>
        <bgColor rgb="FF000000"/>
      </patternFill>
    </fill>
  </fills>
  <borders count="7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8">
    <xf numFmtId="0" fontId="0" fillId="0" borderId="0"/>
    <xf numFmtId="0" fontId="13" fillId="0" borderId="0"/>
    <xf numFmtId="0" fontId="9" fillId="0" borderId="0"/>
    <xf numFmtId="0" fontId="9" fillId="0" borderId="0"/>
    <xf numFmtId="0" fontId="13" fillId="0" borderId="0"/>
    <xf numFmtId="0" fontId="7" fillId="0" borderId="0"/>
    <xf numFmtId="164" fontId="7" fillId="0" borderId="0" applyFont="0" applyFill="0" applyBorder="0" applyAlignment="0" applyProtection="0"/>
    <xf numFmtId="0" fontId="13" fillId="0" borderId="0"/>
    <xf numFmtId="44" fontId="2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5" fontId="24" fillId="0" borderId="0" applyBorder="0" applyProtection="0"/>
    <xf numFmtId="0" fontId="24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</cellStyleXfs>
  <cellXfs count="436">
    <xf numFmtId="0" fontId="0" fillId="0" borderId="0" xfId="0"/>
    <xf numFmtId="0" fontId="0" fillId="0" borderId="4" xfId="0" applyBorder="1"/>
    <xf numFmtId="0" fontId="0" fillId="0" borderId="2" xfId="0" applyBorder="1"/>
    <xf numFmtId="0" fontId="0" fillId="0" borderId="12" xfId="0" applyBorder="1"/>
    <xf numFmtId="0" fontId="0" fillId="0" borderId="6" xfId="0" applyBorder="1"/>
    <xf numFmtId="0" fontId="0" fillId="0" borderId="13" xfId="0" applyBorder="1"/>
    <xf numFmtId="0" fontId="0" fillId="0" borderId="10" xfId="0" applyBorder="1"/>
    <xf numFmtId="0" fontId="12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right" vertical="center"/>
    </xf>
    <xf numFmtId="0" fontId="11" fillId="0" borderId="0" xfId="0" applyFont="1" applyFill="1" applyBorder="1" applyAlignment="1">
      <alignment horizontal="left" vertical="center"/>
    </xf>
    <xf numFmtId="2" fontId="12" fillId="0" borderId="0" xfId="0" applyNumberFormat="1" applyFont="1" applyBorder="1"/>
    <xf numFmtId="0" fontId="8" fillId="0" borderId="0" xfId="0" applyFont="1"/>
    <xf numFmtId="0" fontId="8" fillId="0" borderId="0" xfId="0" applyFont="1" applyBorder="1"/>
    <xf numFmtId="2" fontId="8" fillId="0" borderId="0" xfId="0" applyNumberFormat="1" applyFont="1"/>
    <xf numFmtId="0" fontId="0" fillId="0" borderId="16" xfId="0" applyBorder="1"/>
    <xf numFmtId="0" fontId="0" fillId="0" borderId="4" xfId="0" applyBorder="1" applyAlignment="1">
      <alignment wrapText="1"/>
    </xf>
    <xf numFmtId="0" fontId="1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Font="1" applyFill="1" applyBorder="1" applyAlignment="1">
      <alignment horizontal="left" vertical="center" wrapText="1"/>
    </xf>
    <xf numFmtId="0" fontId="16" fillId="0" borderId="0" xfId="0" applyFont="1"/>
    <xf numFmtId="0" fontId="21" fillId="0" borderId="0" xfId="0" applyFont="1"/>
    <xf numFmtId="0" fontId="8" fillId="0" borderId="13" xfId="0" applyFont="1" applyBorder="1" applyAlignment="1"/>
    <xf numFmtId="0" fontId="8" fillId="0" borderId="14" xfId="0" applyFont="1" applyBorder="1" applyAlignment="1"/>
    <xf numFmtId="0" fontId="8" fillId="0" borderId="16" xfId="0" applyFont="1" applyBorder="1" applyAlignment="1"/>
    <xf numFmtId="2" fontId="0" fillId="5" borderId="3" xfId="0" applyNumberFormat="1" applyFill="1" applyBorder="1"/>
    <xf numFmtId="2" fontId="0" fillId="5" borderId="1" xfId="0" applyNumberFormat="1" applyFill="1" applyBorder="1"/>
    <xf numFmtId="2" fontId="0" fillId="5" borderId="9" xfId="0" applyNumberFormat="1" applyFill="1" applyBorder="1"/>
    <xf numFmtId="2" fontId="0" fillId="4" borderId="9" xfId="0" applyNumberFormat="1" applyFill="1" applyBorder="1"/>
    <xf numFmtId="2" fontId="0" fillId="4" borderId="3" xfId="0" applyNumberFormat="1" applyFill="1" applyBorder="1"/>
    <xf numFmtId="2" fontId="0" fillId="4" borderId="1" xfId="0" applyNumberFormat="1" applyFill="1" applyBorder="1"/>
    <xf numFmtId="0" fontId="0" fillId="6" borderId="0" xfId="0" applyFill="1"/>
    <xf numFmtId="0" fontId="16" fillId="7" borderId="0" xfId="0" applyFont="1" applyFill="1"/>
    <xf numFmtId="0" fontId="16" fillId="8" borderId="0" xfId="0" applyFont="1" applyFill="1"/>
    <xf numFmtId="0" fontId="10" fillId="0" borderId="21" xfId="0" applyFont="1" applyBorder="1" applyAlignment="1">
      <alignment horizontal="center" vertical="center"/>
    </xf>
    <xf numFmtId="0" fontId="19" fillId="0" borderId="0" xfId="0" applyFont="1" applyAlignment="1">
      <alignment horizontal="center"/>
    </xf>
    <xf numFmtId="0" fontId="10" fillId="0" borderId="1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/>
    </xf>
    <xf numFmtId="0" fontId="8" fillId="0" borderId="26" xfId="0" applyFont="1" applyBorder="1" applyAlignment="1"/>
    <xf numFmtId="2" fontId="10" fillId="4" borderId="23" xfId="0" applyNumberFormat="1" applyFont="1" applyFill="1" applyBorder="1" applyAlignment="1">
      <alignment horizontal="left"/>
    </xf>
    <xf numFmtId="0" fontId="6" fillId="0" borderId="12" xfId="0" applyFont="1" applyBorder="1" applyAlignment="1">
      <alignment horizontal="right" vertical="center"/>
    </xf>
    <xf numFmtId="0" fontId="6" fillId="0" borderId="16" xfId="0" applyFont="1" applyBorder="1" applyAlignment="1">
      <alignment horizontal="right" vertical="center"/>
    </xf>
    <xf numFmtId="0" fontId="19" fillId="0" borderId="0" xfId="0" applyFont="1" applyAlignment="1"/>
    <xf numFmtId="0" fontId="0" fillId="9" borderId="0" xfId="0" applyFill="1"/>
    <xf numFmtId="0" fontId="0" fillId="10" borderId="0" xfId="0" applyFill="1"/>
    <xf numFmtId="0" fontId="0" fillId="0" borderId="0" xfId="0"/>
    <xf numFmtId="0" fontId="15" fillId="0" borderId="0" xfId="0" applyFont="1" applyBorder="1" applyAlignment="1">
      <alignment horizontal="right"/>
    </xf>
    <xf numFmtId="0" fontId="15" fillId="0" borderId="0" xfId="0" applyFont="1" applyAlignment="1"/>
    <xf numFmtId="0" fontId="15" fillId="0" borderId="0" xfId="0" applyFont="1" applyBorder="1" applyAlignment="1"/>
    <xf numFmtId="0" fontId="0" fillId="0" borderId="0" xfId="0" applyBorder="1" applyAlignment="1"/>
    <xf numFmtId="2" fontId="10" fillId="0" borderId="23" xfId="0" applyNumberFormat="1" applyFont="1" applyBorder="1" applyAlignment="1">
      <alignment horizontal="left" vertical="center" wrapText="1"/>
    </xf>
    <xf numFmtId="2" fontId="15" fillId="0" borderId="10" xfId="0" applyNumberFormat="1" applyFont="1" applyBorder="1" applyAlignment="1"/>
    <xf numFmtId="2" fontId="0" fillId="5" borderId="5" xfId="0" applyNumberFormat="1" applyFill="1" applyBorder="1"/>
    <xf numFmtId="0" fontId="10" fillId="0" borderId="44" xfId="0" applyFont="1" applyBorder="1" applyAlignment="1">
      <alignment horizontal="center" vertical="center" wrapText="1"/>
    </xf>
    <xf numFmtId="0" fontId="16" fillId="0" borderId="4" xfId="0" applyFont="1" applyBorder="1"/>
    <xf numFmtId="0" fontId="16" fillId="0" borderId="2" xfId="0" applyFont="1" applyBorder="1"/>
    <xf numFmtId="0" fontId="16" fillId="0" borderId="8" xfId="0" applyFont="1" applyBorder="1"/>
    <xf numFmtId="0" fontId="0" fillId="0" borderId="8" xfId="0" applyBorder="1"/>
    <xf numFmtId="2" fontId="0" fillId="4" borderId="7" xfId="0" applyNumberFormat="1" applyFill="1" applyBorder="1"/>
    <xf numFmtId="0" fontId="16" fillId="0" borderId="10" xfId="0" applyFont="1" applyBorder="1"/>
    <xf numFmtId="0" fontId="16" fillId="0" borderId="6" xfId="0" applyFont="1" applyBorder="1"/>
    <xf numFmtId="2" fontId="0" fillId="4" borderId="5" xfId="0" applyNumberFormat="1" applyFill="1" applyBorder="1"/>
    <xf numFmtId="2" fontId="18" fillId="0" borderId="23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right"/>
    </xf>
    <xf numFmtId="2" fontId="0" fillId="5" borderId="7" xfId="0" applyNumberFormat="1" applyFill="1" applyBorder="1"/>
    <xf numFmtId="0" fontId="17" fillId="0" borderId="16" xfId="0" applyFont="1" applyBorder="1"/>
    <xf numFmtId="0" fontId="11" fillId="0" borderId="0" xfId="0" applyFont="1" applyBorder="1"/>
    <xf numFmtId="0" fontId="17" fillId="0" borderId="13" xfId="0" applyFont="1" applyBorder="1"/>
    <xf numFmtId="0" fontId="17" fillId="0" borderId="14" xfId="0" applyFont="1" applyBorder="1"/>
    <xf numFmtId="0" fontId="11" fillId="0" borderId="22" xfId="0" applyFont="1" applyBorder="1" applyAlignment="1">
      <alignment horizontal="center" vertical="center"/>
    </xf>
    <xf numFmtId="0" fontId="16" fillId="11" borderId="0" xfId="0" applyFont="1" applyFill="1"/>
    <xf numFmtId="0" fontId="0" fillId="0" borderId="0" xfId="0"/>
    <xf numFmtId="0" fontId="8" fillId="0" borderId="12" xfId="0" applyFont="1" applyBorder="1" applyAlignment="1"/>
    <xf numFmtId="0" fontId="10" fillId="0" borderId="27" xfId="0" applyFont="1" applyBorder="1" applyAlignment="1">
      <alignment horizontal="center" vertical="center" wrapText="1"/>
    </xf>
    <xf numFmtId="2" fontId="0" fillId="5" borderId="3" xfId="0" applyNumberFormat="1" applyFill="1" applyBorder="1" applyAlignment="1">
      <alignment horizontal="right"/>
    </xf>
    <xf numFmtId="0" fontId="11" fillId="2" borderId="36" xfId="0" applyFont="1" applyFill="1" applyBorder="1" applyAlignment="1">
      <alignment horizontal="center" vertical="center" wrapText="1"/>
    </xf>
    <xf numFmtId="1" fontId="17" fillId="2" borderId="34" xfId="0" applyNumberFormat="1" applyFont="1" applyFill="1" applyBorder="1" applyAlignment="1">
      <alignment horizontal="right" vertical="center"/>
    </xf>
    <xf numFmtId="0" fontId="0" fillId="0" borderId="15" xfId="0" applyBorder="1"/>
    <xf numFmtId="2" fontId="16" fillId="7" borderId="1" xfId="0" applyNumberFormat="1" applyFont="1" applyFill="1" applyBorder="1"/>
    <xf numFmtId="0" fontId="10" fillId="0" borderId="24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5" fillId="0" borderId="16" xfId="0" applyFont="1" applyBorder="1" applyAlignment="1"/>
    <xf numFmtId="0" fontId="5" fillId="0" borderId="13" xfId="0" applyFont="1" applyBorder="1" applyAlignment="1"/>
    <xf numFmtId="0" fontId="5" fillId="0" borderId="14" xfId="0" applyFont="1" applyBorder="1" applyAlignment="1"/>
    <xf numFmtId="0" fontId="5" fillId="0" borderId="12" xfId="0" applyFont="1" applyBorder="1" applyAlignment="1"/>
    <xf numFmtId="0" fontId="0" fillId="0" borderId="0" xfId="0" applyBorder="1"/>
    <xf numFmtId="0" fontId="18" fillId="0" borderId="0" xfId="0" applyFont="1" applyFill="1" applyBorder="1" applyAlignment="1">
      <alignment horizontal="right" vertical="center"/>
    </xf>
    <xf numFmtId="0" fontId="18" fillId="0" borderId="44" xfId="0" applyFont="1" applyBorder="1" applyAlignment="1">
      <alignment horizontal="center" vertical="center" wrapText="1"/>
    </xf>
    <xf numFmtId="0" fontId="18" fillId="0" borderId="58" xfId="0" applyFont="1" applyBorder="1" applyAlignment="1">
      <alignment horizontal="center" vertical="center" wrapText="1"/>
    </xf>
    <xf numFmtId="0" fontId="20" fillId="0" borderId="43" xfId="0" applyFont="1" applyBorder="1" applyAlignment="1">
      <alignment horizontal="left" vertical="center" wrapText="1"/>
    </xf>
    <xf numFmtId="2" fontId="10" fillId="0" borderId="24" xfId="0" applyNumberFormat="1" applyFont="1" applyBorder="1" applyAlignment="1">
      <alignment horizontal="left" vertical="center"/>
    </xf>
    <xf numFmtId="0" fontId="10" fillId="0" borderId="36" xfId="0" applyFont="1" applyBorder="1" applyAlignment="1">
      <alignment horizontal="left" vertical="center" wrapText="1"/>
    </xf>
    <xf numFmtId="0" fontId="10" fillId="0" borderId="26" xfId="0" applyFont="1" applyBorder="1"/>
    <xf numFmtId="0" fontId="10" fillId="0" borderId="43" xfId="0" applyFont="1" applyBorder="1" applyAlignment="1">
      <alignment horizontal="left" vertical="center"/>
    </xf>
    <xf numFmtId="0" fontId="10" fillId="0" borderId="26" xfId="0" applyFont="1" applyBorder="1" applyAlignment="1">
      <alignment horizontal="left"/>
    </xf>
    <xf numFmtId="0" fontId="10" fillId="0" borderId="43" xfId="0" applyFont="1" applyFill="1" applyBorder="1" applyAlignment="1">
      <alignment horizontal="left" vertical="center" wrapText="1"/>
    </xf>
    <xf numFmtId="0" fontId="10" fillId="0" borderId="36" xfId="0" applyFont="1" applyFill="1" applyBorder="1" applyAlignment="1">
      <alignment horizontal="left" vertical="center" wrapText="1"/>
    </xf>
    <xf numFmtId="0" fontId="10" fillId="0" borderId="43" xfId="0" applyFont="1" applyFill="1" applyBorder="1" applyAlignment="1">
      <alignment horizontal="left" vertical="center"/>
    </xf>
    <xf numFmtId="0" fontId="0" fillId="0" borderId="26" xfId="0" applyBorder="1"/>
    <xf numFmtId="0" fontId="10" fillId="2" borderId="43" xfId="0" applyFont="1" applyFill="1" applyBorder="1" applyAlignment="1">
      <alignment horizontal="left" vertical="center" wrapText="1"/>
    </xf>
    <xf numFmtId="0" fontId="0" fillId="0" borderId="30" xfId="0" applyBorder="1"/>
    <xf numFmtId="0" fontId="15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left" vertical="center"/>
    </xf>
    <xf numFmtId="2" fontId="10" fillId="0" borderId="24" xfId="0" applyNumberFormat="1" applyFont="1" applyFill="1" applyBorder="1" applyAlignment="1">
      <alignment horizontal="left" vertical="center" wrapText="1"/>
    </xf>
    <xf numFmtId="2" fontId="10" fillId="2" borderId="24" xfId="0" applyNumberFormat="1" applyFont="1" applyFill="1" applyBorder="1" applyAlignment="1">
      <alignment horizontal="left" vertical="center" wrapText="1"/>
    </xf>
    <xf numFmtId="0" fontId="5" fillId="0" borderId="38" xfId="0" applyFont="1" applyBorder="1" applyAlignment="1">
      <alignment horizontal="right" vertical="center"/>
    </xf>
    <xf numFmtId="0" fontId="0" fillId="0" borderId="38" xfId="0" applyFill="1" applyBorder="1"/>
    <xf numFmtId="0" fontId="5" fillId="0" borderId="12" xfId="0" applyFont="1" applyBorder="1" applyAlignment="1">
      <alignment horizontal="right"/>
    </xf>
    <xf numFmtId="0" fontId="5" fillId="0" borderId="34" xfId="0" applyFont="1" applyBorder="1" applyAlignment="1"/>
    <xf numFmtId="0" fontId="5" fillId="0" borderId="28" xfId="0" applyFont="1" applyBorder="1" applyAlignment="1"/>
    <xf numFmtId="0" fontId="5" fillId="0" borderId="32" xfId="0" applyFont="1" applyBorder="1" applyAlignment="1"/>
    <xf numFmtId="0" fontId="20" fillId="0" borderId="22" xfId="0" applyFont="1" applyBorder="1" applyAlignment="1">
      <alignment horizontal="left" vertical="center" wrapText="1"/>
    </xf>
    <xf numFmtId="0" fontId="20" fillId="0" borderId="36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left" vertical="center"/>
    </xf>
    <xf numFmtId="0" fontId="10" fillId="0" borderId="36" xfId="0" applyFont="1" applyBorder="1" applyAlignment="1">
      <alignment horizontal="left" vertical="center"/>
    </xf>
    <xf numFmtId="0" fontId="10" fillId="0" borderId="22" xfId="0" applyFont="1" applyFill="1" applyBorder="1" applyAlignment="1">
      <alignment horizontal="left" vertical="center" wrapText="1"/>
    </xf>
    <xf numFmtId="0" fontId="10" fillId="0" borderId="22" xfId="0" applyFont="1" applyFill="1" applyBorder="1" applyAlignment="1">
      <alignment horizontal="left" vertical="center"/>
    </xf>
    <xf numFmtId="0" fontId="10" fillId="0" borderId="36" xfId="0" applyFont="1" applyFill="1" applyBorder="1" applyAlignment="1">
      <alignment horizontal="left" vertical="center"/>
    </xf>
    <xf numFmtId="0" fontId="10" fillId="2" borderId="22" xfId="0" applyFont="1" applyFill="1" applyBorder="1" applyAlignment="1">
      <alignment horizontal="left" vertical="center" wrapText="1"/>
    </xf>
    <xf numFmtId="0" fontId="10" fillId="2" borderId="36" xfId="0" applyFont="1" applyFill="1" applyBorder="1" applyAlignment="1">
      <alignment horizontal="left" vertical="center" wrapText="1"/>
    </xf>
    <xf numFmtId="0" fontId="0" fillId="0" borderId="17" xfId="0" applyBorder="1" applyAlignment="1">
      <alignment wrapText="1"/>
    </xf>
    <xf numFmtId="0" fontId="22" fillId="0" borderId="43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center" vertical="center" wrapText="1"/>
    </xf>
    <xf numFmtId="0" fontId="22" fillId="0" borderId="36" xfId="0" applyFont="1" applyBorder="1" applyAlignment="1">
      <alignment horizontal="center" vertical="center" wrapText="1"/>
    </xf>
    <xf numFmtId="2" fontId="20" fillId="0" borderId="31" xfId="0" applyNumberFormat="1" applyFont="1" applyBorder="1" applyAlignment="1">
      <alignment horizontal="left" vertical="center" wrapText="1"/>
    </xf>
    <xf numFmtId="2" fontId="10" fillId="0" borderId="31" xfId="0" applyNumberFormat="1" applyFont="1" applyBorder="1" applyAlignment="1">
      <alignment horizontal="left" vertical="center"/>
    </xf>
    <xf numFmtId="2" fontId="10" fillId="0" borderId="31" xfId="0" applyNumberFormat="1" applyFont="1" applyFill="1" applyBorder="1" applyAlignment="1">
      <alignment horizontal="left" vertical="center" wrapText="1"/>
    </xf>
    <xf numFmtId="2" fontId="10" fillId="0" borderId="31" xfId="0" applyNumberFormat="1" applyFont="1" applyFill="1" applyBorder="1" applyAlignment="1">
      <alignment horizontal="left" vertical="center"/>
    </xf>
    <xf numFmtId="2" fontId="10" fillId="2" borderId="31" xfId="0" applyNumberFormat="1" applyFont="1" applyFill="1" applyBorder="1" applyAlignment="1">
      <alignment horizontal="left" vertical="center" wrapText="1"/>
    </xf>
    <xf numFmtId="2" fontId="22" fillId="0" borderId="31" xfId="0" applyNumberFormat="1" applyFont="1" applyBorder="1" applyAlignment="1">
      <alignment horizontal="center" vertical="center" wrapText="1"/>
    </xf>
    <xf numFmtId="0" fontId="4" fillId="0" borderId="18" xfId="0" applyFont="1" applyBorder="1" applyAlignment="1">
      <alignment horizontal="left" vertical="center" wrapText="1"/>
    </xf>
    <xf numFmtId="0" fontId="4" fillId="0" borderId="6" xfId="0" applyFont="1" applyBorder="1"/>
    <xf numFmtId="0" fontId="4" fillId="0" borderId="17" xfId="0" applyFont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left" vertical="center" wrapText="1"/>
    </xf>
    <xf numFmtId="0" fontId="4" fillId="0" borderId="17" xfId="1" applyFont="1" applyBorder="1" applyAlignment="1">
      <alignment horizontal="left" vertical="center" wrapText="1"/>
    </xf>
    <xf numFmtId="0" fontId="4" fillId="0" borderId="19" xfId="0" applyFont="1" applyBorder="1" applyAlignment="1">
      <alignment horizontal="left" vertical="center" wrapText="1"/>
    </xf>
    <xf numFmtId="0" fontId="4" fillId="0" borderId="2" xfId="0" applyFont="1" applyBorder="1"/>
    <xf numFmtId="0" fontId="4" fillId="0" borderId="20" xfId="0" applyFont="1" applyBorder="1" applyAlignment="1">
      <alignment horizontal="left" vertical="center" wrapText="1"/>
    </xf>
    <xf numFmtId="0" fontId="4" fillId="0" borderId="10" xfId="0" applyFont="1" applyBorder="1"/>
    <xf numFmtId="0" fontId="4" fillId="0" borderId="29" xfId="0" applyFont="1" applyBorder="1" applyAlignment="1">
      <alignment horizontal="left" vertical="center" wrapText="1"/>
    </xf>
    <xf numFmtId="0" fontId="4" fillId="2" borderId="29" xfId="0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left" vertical="center" wrapText="1"/>
    </xf>
    <xf numFmtId="0" fontId="4" fillId="2" borderId="20" xfId="0" applyFont="1" applyFill="1" applyBorder="1" applyAlignment="1">
      <alignment horizontal="left" vertical="center" wrapText="1"/>
    </xf>
    <xf numFmtId="0" fontId="4" fillId="2" borderId="19" xfId="0" applyFont="1" applyFill="1" applyBorder="1" applyAlignment="1">
      <alignment horizontal="left" vertical="center" wrapText="1"/>
    </xf>
    <xf numFmtId="0" fontId="4" fillId="3" borderId="17" xfId="1" applyFont="1" applyFill="1" applyBorder="1" applyAlignment="1">
      <alignment horizontal="left" vertical="center" wrapText="1"/>
    </xf>
    <xf numFmtId="0" fontId="14" fillId="0" borderId="17" xfId="0" applyFont="1" applyBorder="1" applyAlignment="1">
      <alignment horizontal="left" vertical="center" wrapText="1"/>
    </xf>
    <xf numFmtId="0" fontId="4" fillId="0" borderId="19" xfId="0" applyFont="1" applyFill="1" applyBorder="1" applyAlignment="1">
      <alignment horizontal="left" vertical="center" wrapText="1"/>
    </xf>
    <xf numFmtId="1" fontId="4" fillId="2" borderId="34" xfId="0" applyNumberFormat="1" applyFont="1" applyFill="1" applyBorder="1" applyAlignment="1">
      <alignment horizontal="right" vertical="center"/>
    </xf>
    <xf numFmtId="0" fontId="4" fillId="0" borderId="0" xfId="0" applyFont="1" applyBorder="1"/>
    <xf numFmtId="0" fontId="4" fillId="0" borderId="0" xfId="0" applyFont="1"/>
    <xf numFmtId="1" fontId="4" fillId="2" borderId="34" xfId="0" applyNumberFormat="1" applyFont="1" applyFill="1" applyBorder="1" applyAlignment="1">
      <alignment horizontal="right"/>
    </xf>
    <xf numFmtId="0" fontId="20" fillId="0" borderId="55" xfId="0" applyFont="1" applyBorder="1" applyAlignment="1">
      <alignment horizontal="center" vertical="center" wrapText="1"/>
    </xf>
    <xf numFmtId="0" fontId="5" fillId="0" borderId="33" xfId="0" applyFont="1" applyBorder="1" applyAlignment="1"/>
    <xf numFmtId="0" fontId="11" fillId="2" borderId="25" xfId="0" applyFont="1" applyFill="1" applyBorder="1" applyAlignment="1">
      <alignment horizontal="center" vertical="center" wrapText="1"/>
    </xf>
    <xf numFmtId="0" fontId="0" fillId="0" borderId="4" xfId="0" applyBorder="1" applyAlignment="1">
      <alignment wrapText="1"/>
    </xf>
    <xf numFmtId="0" fontId="0" fillId="0" borderId="8" xfId="0" applyBorder="1" applyAlignment="1">
      <alignment wrapText="1"/>
    </xf>
    <xf numFmtId="0" fontId="0" fillId="2" borderId="4" xfId="0" applyFill="1" applyBorder="1" applyAlignment="1">
      <alignment wrapText="1"/>
    </xf>
    <xf numFmtId="0" fontId="0" fillId="0" borderId="0" xfId="0"/>
    <xf numFmtId="0" fontId="10" fillId="0" borderId="26" xfId="0" applyFont="1" applyBorder="1" applyAlignment="1">
      <alignment horizontal="center" vertical="center"/>
    </xf>
    <xf numFmtId="0" fontId="17" fillId="0" borderId="12" xfId="0" applyFont="1" applyBorder="1"/>
    <xf numFmtId="0" fontId="17" fillId="0" borderId="16" xfId="0" applyFont="1" applyBorder="1"/>
    <xf numFmtId="0" fontId="17" fillId="0" borderId="30" xfId="0" applyFont="1" applyBorder="1"/>
    <xf numFmtId="0" fontId="0" fillId="0" borderId="13" xfId="0" applyBorder="1"/>
    <xf numFmtId="0" fontId="0" fillId="0" borderId="6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32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34" xfId="0" applyBorder="1" applyAlignment="1">
      <alignment horizontal="center"/>
    </xf>
    <xf numFmtId="0" fontId="10" fillId="0" borderId="31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left"/>
    </xf>
    <xf numFmtId="0" fontId="10" fillId="0" borderId="24" xfId="0" applyFont="1" applyBorder="1" applyAlignment="1">
      <alignment horizontal="left" vertical="center" wrapText="1"/>
    </xf>
    <xf numFmtId="2" fontId="10" fillId="5" borderId="23" xfId="0" applyNumberFormat="1" applyFont="1" applyFill="1" applyBorder="1" applyAlignment="1">
      <alignment horizontal="left"/>
    </xf>
    <xf numFmtId="0" fontId="17" fillId="0" borderId="38" xfId="0" applyFont="1" applyBorder="1"/>
    <xf numFmtId="0" fontId="18" fillId="0" borderId="24" xfId="0" applyFont="1" applyBorder="1" applyAlignment="1">
      <alignment horizontal="center" vertical="center" wrapText="1"/>
    </xf>
    <xf numFmtId="0" fontId="16" fillId="0" borderId="28" xfId="0" applyFont="1" applyBorder="1"/>
    <xf numFmtId="2" fontId="15" fillId="0" borderId="0" xfId="0" applyNumberFormat="1" applyFont="1" applyBorder="1"/>
    <xf numFmtId="2" fontId="12" fillId="0" borderId="0" xfId="0" applyNumberFormat="1" applyFont="1" applyFill="1" applyBorder="1" applyAlignment="1">
      <alignment horizontal="right" vertical="center"/>
    </xf>
    <xf numFmtId="0" fontId="0" fillId="0" borderId="62" xfId="0" applyBorder="1" applyAlignment="1">
      <alignment horizontal="center"/>
    </xf>
    <xf numFmtId="0" fontId="0" fillId="0" borderId="59" xfId="0" applyBorder="1" applyAlignment="1">
      <alignment wrapText="1"/>
    </xf>
    <xf numFmtId="0" fontId="0" fillId="0" borderId="59" xfId="0" applyBorder="1"/>
    <xf numFmtId="2" fontId="2" fillId="0" borderId="3" xfId="58" applyNumberFormat="1" applyBorder="1"/>
    <xf numFmtId="0" fontId="0" fillId="0" borderId="63" xfId="0" applyBorder="1"/>
    <xf numFmtId="0" fontId="2" fillId="0" borderId="59" xfId="58" applyBorder="1"/>
    <xf numFmtId="0" fontId="0" fillId="2" borderId="62" xfId="0" applyFill="1" applyBorder="1" applyAlignment="1">
      <alignment horizontal="center"/>
    </xf>
    <xf numFmtId="0" fontId="0" fillId="2" borderId="59" xfId="0" applyFill="1" applyBorder="1" applyAlignment="1">
      <alignment wrapText="1"/>
    </xf>
    <xf numFmtId="0" fontId="0" fillId="0" borderId="59" xfId="0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28" xfId="0" applyFont="1" applyBorder="1" applyAlignment="1">
      <alignment wrapText="1"/>
    </xf>
    <xf numFmtId="0" fontId="0" fillId="0" borderId="64" xfId="0" applyBorder="1" applyAlignment="1">
      <alignment horizontal="center"/>
    </xf>
    <xf numFmtId="0" fontId="0" fillId="0" borderId="63" xfId="0" applyBorder="1" applyAlignment="1">
      <alignment wrapText="1"/>
    </xf>
    <xf numFmtId="0" fontId="2" fillId="0" borderId="63" xfId="58" applyBorder="1"/>
    <xf numFmtId="2" fontId="2" fillId="0" borderId="60" xfId="58" applyNumberFormat="1" applyBorder="1"/>
    <xf numFmtId="0" fontId="16" fillId="0" borderId="59" xfId="0" applyFont="1" applyBorder="1"/>
    <xf numFmtId="2" fontId="5" fillId="0" borderId="39" xfId="0" applyNumberFormat="1" applyFont="1" applyBorder="1" applyAlignment="1"/>
    <xf numFmtId="2" fontId="5" fillId="0" borderId="40" xfId="0" applyNumberFormat="1" applyFont="1" applyBorder="1" applyAlignment="1"/>
    <xf numFmtId="2" fontId="5" fillId="0" borderId="41" xfId="0" applyNumberFormat="1" applyFont="1" applyBorder="1" applyAlignment="1"/>
    <xf numFmtId="0" fontId="16" fillId="13" borderId="0" xfId="0" applyFont="1" applyFill="1"/>
    <xf numFmtId="0" fontId="0" fillId="12" borderId="0" xfId="0" applyFill="1"/>
    <xf numFmtId="0" fontId="5" fillId="0" borderId="61" xfId="0" applyFont="1" applyBorder="1" applyAlignment="1"/>
    <xf numFmtId="0" fontId="5" fillId="0" borderId="30" xfId="0" applyFont="1" applyBorder="1" applyAlignment="1"/>
    <xf numFmtId="1" fontId="17" fillId="2" borderId="33" xfId="0" applyNumberFormat="1" applyFont="1" applyFill="1" applyBorder="1" applyAlignment="1">
      <alignment horizontal="right" vertical="center"/>
    </xf>
    <xf numFmtId="0" fontId="4" fillId="0" borderId="50" xfId="0" applyFont="1" applyBorder="1" applyAlignment="1">
      <alignment horizontal="right" vertical="center" wrapText="1"/>
    </xf>
    <xf numFmtId="0" fontId="4" fillId="0" borderId="50" xfId="0" applyFont="1" applyFill="1" applyBorder="1" applyAlignment="1">
      <alignment horizontal="right" vertical="center" wrapText="1"/>
    </xf>
    <xf numFmtId="2" fontId="20" fillId="0" borderId="24" xfId="0" applyNumberFormat="1" applyFont="1" applyBorder="1" applyAlignment="1">
      <alignment horizontal="left" vertical="center" wrapText="1"/>
    </xf>
    <xf numFmtId="0" fontId="4" fillId="0" borderId="50" xfId="1" applyFont="1" applyBorder="1" applyAlignment="1">
      <alignment horizontal="right" vertical="center" wrapText="1"/>
    </xf>
    <xf numFmtId="0" fontId="4" fillId="3" borderId="50" xfId="1" applyFont="1" applyFill="1" applyBorder="1" applyAlignment="1">
      <alignment horizontal="right" vertical="center" wrapText="1"/>
    </xf>
    <xf numFmtId="0" fontId="14" fillId="0" borderId="50" xfId="0" applyFont="1" applyBorder="1" applyAlignment="1">
      <alignment horizontal="right" vertical="center" wrapText="1"/>
    </xf>
    <xf numFmtId="0" fontId="0" fillId="0" borderId="50" xfId="0" applyBorder="1" applyAlignment="1">
      <alignment horizontal="right" wrapText="1"/>
    </xf>
    <xf numFmtId="0" fontId="4" fillId="2" borderId="50" xfId="0" applyFont="1" applyFill="1" applyBorder="1" applyAlignment="1">
      <alignment horizontal="right" vertical="center" wrapText="1"/>
    </xf>
    <xf numFmtId="0" fontId="4" fillId="2" borderId="52" xfId="0" applyFont="1" applyFill="1" applyBorder="1" applyAlignment="1">
      <alignment horizontal="right" vertical="center" wrapText="1"/>
    </xf>
    <xf numFmtId="2" fontId="22" fillId="0" borderId="24" xfId="0" applyNumberFormat="1" applyFont="1" applyBorder="1" applyAlignment="1">
      <alignment horizontal="center" vertical="center" wrapText="1"/>
    </xf>
    <xf numFmtId="2" fontId="10" fillId="0" borderId="24" xfId="0" applyNumberFormat="1" applyFont="1" applyFill="1" applyBorder="1" applyAlignment="1">
      <alignment horizontal="left" vertical="center"/>
    </xf>
    <xf numFmtId="0" fontId="4" fillId="0" borderId="51" xfId="0" applyFont="1" applyBorder="1" applyAlignment="1">
      <alignment horizontal="right" vertical="center" wrapText="1"/>
    </xf>
    <xf numFmtId="0" fontId="0" fillId="0" borderId="59" xfId="0" applyBorder="1" applyAlignment="1">
      <alignment wrapText="1"/>
    </xf>
    <xf numFmtId="0" fontId="0" fillId="0" borderId="0" xfId="0"/>
    <xf numFmtId="0" fontId="0" fillId="0" borderId="13" xfId="0" applyBorder="1"/>
    <xf numFmtId="0" fontId="0" fillId="0" borderId="67" xfId="0" applyBorder="1" applyAlignment="1">
      <alignment wrapText="1"/>
    </xf>
    <xf numFmtId="0" fontId="19" fillId="0" borderId="0" xfId="0" applyFont="1" applyAlignment="1"/>
    <xf numFmtId="0" fontId="0" fillId="0" borderId="68" xfId="0" applyBorder="1" applyAlignment="1">
      <alignment horizontal="center"/>
    </xf>
    <xf numFmtId="1" fontId="17" fillId="2" borderId="32" xfId="0" applyNumberFormat="1" applyFont="1" applyFill="1" applyBorder="1" applyAlignment="1">
      <alignment horizontal="right" vertical="center"/>
    </xf>
    <xf numFmtId="0" fontId="4" fillId="0" borderId="69" xfId="0" applyFont="1" applyBorder="1" applyAlignment="1">
      <alignment horizontal="left" vertical="center" wrapText="1"/>
    </xf>
    <xf numFmtId="0" fontId="4" fillId="0" borderId="70" xfId="0" applyFont="1" applyBorder="1" applyAlignment="1">
      <alignment horizontal="right" vertical="center" wrapText="1"/>
    </xf>
    <xf numFmtId="0" fontId="5" fillId="0" borderId="66" xfId="0" applyFont="1" applyBorder="1"/>
    <xf numFmtId="2" fontId="4" fillId="0" borderId="67" xfId="0" applyNumberFormat="1" applyFont="1" applyBorder="1" applyAlignment="1">
      <alignment horizontal="right" vertical="center" wrapText="1"/>
    </xf>
    <xf numFmtId="2" fontId="4" fillId="2" borderId="10" xfId="0" applyNumberFormat="1" applyFont="1" applyFill="1" applyBorder="1" applyAlignment="1">
      <alignment horizontal="right" vertical="center" wrapText="1"/>
    </xf>
    <xf numFmtId="2" fontId="4" fillId="0" borderId="2" xfId="0" applyNumberFormat="1" applyFont="1" applyBorder="1" applyAlignment="1">
      <alignment horizontal="right" vertical="center" wrapText="1"/>
    </xf>
    <xf numFmtId="2" fontId="5" fillId="0" borderId="32" xfId="0" applyNumberFormat="1" applyFont="1" applyBorder="1" applyAlignment="1"/>
    <xf numFmtId="2" fontId="5" fillId="0" borderId="28" xfId="0" applyNumberFormat="1" applyFont="1" applyBorder="1" applyAlignment="1"/>
    <xf numFmtId="2" fontId="5" fillId="0" borderId="34" xfId="0" applyNumberFormat="1" applyFont="1" applyBorder="1" applyAlignment="1"/>
    <xf numFmtId="2" fontId="5" fillId="0" borderId="33" xfId="0" applyNumberFormat="1" applyFont="1" applyBorder="1" applyAlignment="1"/>
    <xf numFmtId="2" fontId="11" fillId="0" borderId="0" xfId="0" applyNumberFormat="1" applyFont="1" applyFill="1" applyBorder="1" applyAlignment="1">
      <alignment horizontal="right" vertical="center"/>
    </xf>
    <xf numFmtId="0" fontId="10" fillId="0" borderId="57" xfId="0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0" fontId="4" fillId="0" borderId="69" xfId="0" applyFont="1" applyFill="1" applyBorder="1" applyAlignment="1">
      <alignment horizontal="left" vertical="center" wrapText="1"/>
    </xf>
    <xf numFmtId="0" fontId="4" fillId="2" borderId="69" xfId="0" applyFont="1" applyFill="1" applyBorder="1" applyAlignment="1">
      <alignment horizontal="left" vertical="center" wrapText="1"/>
    </xf>
    <xf numFmtId="0" fontId="14" fillId="0" borderId="69" xfId="0" applyFont="1" applyBorder="1" applyAlignment="1">
      <alignment horizontal="left" vertical="center" wrapText="1"/>
    </xf>
    <xf numFmtId="0" fontId="4" fillId="3" borderId="69" xfId="1" applyFont="1" applyFill="1" applyBorder="1" applyAlignment="1">
      <alignment horizontal="left" vertical="center" wrapText="1"/>
    </xf>
    <xf numFmtId="0" fontId="0" fillId="0" borderId="50" xfId="0" applyBorder="1" applyAlignment="1">
      <alignment wrapText="1"/>
    </xf>
    <xf numFmtId="0" fontId="0" fillId="0" borderId="70" xfId="0" applyBorder="1" applyAlignment="1">
      <alignment wrapText="1"/>
    </xf>
    <xf numFmtId="1" fontId="17" fillId="2" borderId="45" xfId="0" applyNumberFormat="1" applyFont="1" applyFill="1" applyBorder="1" applyAlignment="1">
      <alignment horizontal="right" vertical="center"/>
    </xf>
    <xf numFmtId="1" fontId="17" fillId="2" borderId="68" xfId="0" applyNumberFormat="1" applyFont="1" applyFill="1" applyBorder="1" applyAlignment="1">
      <alignment horizontal="right" vertical="center"/>
    </xf>
    <xf numFmtId="0" fontId="5" fillId="0" borderId="68" xfId="0" applyFont="1" applyBorder="1" applyAlignment="1"/>
    <xf numFmtId="0" fontId="5" fillId="0" borderId="64" xfId="0" applyFont="1" applyBorder="1" applyAlignment="1"/>
    <xf numFmtId="0" fontId="10" fillId="2" borderId="28" xfId="0" applyFont="1" applyFill="1" applyBorder="1" applyAlignment="1">
      <alignment horizontal="center" vertical="center" wrapText="1"/>
    </xf>
    <xf numFmtId="0" fontId="4" fillId="0" borderId="70" xfId="0" applyFont="1" applyFill="1" applyBorder="1" applyAlignment="1">
      <alignment horizontal="right" vertical="center" wrapText="1"/>
    </xf>
    <xf numFmtId="2" fontId="4" fillId="0" borderId="67" xfId="0" applyNumberFormat="1" applyFont="1" applyFill="1" applyBorder="1" applyAlignment="1">
      <alignment horizontal="right" vertical="center" wrapText="1"/>
    </xf>
    <xf numFmtId="2" fontId="4" fillId="0" borderId="68" xfId="0" applyNumberFormat="1" applyFont="1" applyBorder="1" applyAlignment="1">
      <alignment horizontal="right" vertical="center" wrapText="1"/>
    </xf>
    <xf numFmtId="2" fontId="4" fillId="0" borderId="68" xfId="0" applyNumberFormat="1" applyFont="1" applyFill="1" applyBorder="1" applyAlignment="1">
      <alignment horizontal="right" vertical="center" wrapText="1"/>
    </xf>
    <xf numFmtId="2" fontId="12" fillId="0" borderId="0" xfId="0" applyNumberFormat="1" applyFont="1" applyFill="1" applyBorder="1" applyAlignment="1">
      <alignment horizontal="left" vertical="center"/>
    </xf>
    <xf numFmtId="2" fontId="4" fillId="0" borderId="67" xfId="1" applyNumberFormat="1" applyFont="1" applyBorder="1" applyAlignment="1">
      <alignment horizontal="right" vertical="center" wrapText="1"/>
    </xf>
    <xf numFmtId="2" fontId="4" fillId="0" borderId="68" xfId="1" applyNumberFormat="1" applyFont="1" applyBorder="1" applyAlignment="1">
      <alignment horizontal="right" vertical="center" wrapText="1"/>
    </xf>
    <xf numFmtId="0" fontId="4" fillId="0" borderId="70" xfId="1" applyFont="1" applyBorder="1" applyAlignment="1">
      <alignment horizontal="right" vertical="center" wrapText="1"/>
    </xf>
    <xf numFmtId="2" fontId="4" fillId="3" borderId="67" xfId="1" applyNumberFormat="1" applyFont="1" applyFill="1" applyBorder="1" applyAlignment="1">
      <alignment horizontal="right" vertical="center" wrapText="1"/>
    </xf>
    <xf numFmtId="2" fontId="4" fillId="3" borderId="68" xfId="1" applyNumberFormat="1" applyFont="1" applyFill="1" applyBorder="1" applyAlignment="1">
      <alignment horizontal="right" vertical="center" wrapText="1"/>
    </xf>
    <xf numFmtId="0" fontId="4" fillId="3" borderId="70" xfId="1" applyFont="1" applyFill="1" applyBorder="1" applyAlignment="1">
      <alignment horizontal="right" vertical="center" wrapText="1"/>
    </xf>
    <xf numFmtId="2" fontId="14" fillId="0" borderId="67" xfId="0" applyNumberFormat="1" applyFont="1" applyBorder="1" applyAlignment="1">
      <alignment horizontal="right" vertical="center" wrapText="1"/>
    </xf>
    <xf numFmtId="2" fontId="14" fillId="0" borderId="68" xfId="0" applyNumberFormat="1" applyFont="1" applyBorder="1" applyAlignment="1">
      <alignment horizontal="right" vertical="center" wrapText="1"/>
    </xf>
    <xf numFmtId="0" fontId="14" fillId="0" borderId="70" xfId="0" applyFont="1" applyBorder="1" applyAlignment="1">
      <alignment horizontal="right" vertical="center" wrapText="1"/>
    </xf>
    <xf numFmtId="2" fontId="0" fillId="0" borderId="67" xfId="0" applyNumberFormat="1" applyBorder="1" applyAlignment="1">
      <alignment horizontal="right" wrapText="1"/>
    </xf>
    <xf numFmtId="2" fontId="0" fillId="0" borderId="68" xfId="0" applyNumberFormat="1" applyBorder="1" applyAlignment="1">
      <alignment horizontal="right" wrapText="1"/>
    </xf>
    <xf numFmtId="0" fontId="0" fillId="0" borderId="70" xfId="0" applyBorder="1" applyAlignment="1">
      <alignment horizontal="right" wrapText="1"/>
    </xf>
    <xf numFmtId="2" fontId="4" fillId="2" borderId="67" xfId="0" applyNumberFormat="1" applyFont="1" applyFill="1" applyBorder="1" applyAlignment="1">
      <alignment horizontal="right" vertical="center" wrapText="1"/>
    </xf>
    <xf numFmtId="2" fontId="4" fillId="2" borderId="68" xfId="0" applyNumberFormat="1" applyFont="1" applyFill="1" applyBorder="1" applyAlignment="1">
      <alignment horizontal="right" vertical="center" wrapText="1"/>
    </xf>
    <xf numFmtId="0" fontId="4" fillId="2" borderId="70" xfId="0" applyFont="1" applyFill="1" applyBorder="1" applyAlignment="1">
      <alignment horizontal="right" vertical="center" wrapText="1"/>
    </xf>
    <xf numFmtId="0" fontId="25" fillId="0" borderId="0" xfId="0" applyFont="1" applyFill="1" applyBorder="1" applyAlignment="1">
      <alignment horizontal="left" vertical="center"/>
    </xf>
    <xf numFmtId="0" fontId="10" fillId="0" borderId="27" xfId="0" applyFont="1" applyBorder="1" applyAlignment="1">
      <alignment horizontal="center" vertical="center" wrapText="1"/>
    </xf>
    <xf numFmtId="0" fontId="5" fillId="2" borderId="72" xfId="0" applyFont="1" applyFill="1" applyBorder="1" applyAlignment="1">
      <alignment wrapText="1"/>
    </xf>
    <xf numFmtId="0" fontId="5" fillId="0" borderId="73" xfId="0" applyFont="1" applyBorder="1" applyAlignment="1">
      <alignment wrapText="1"/>
    </xf>
    <xf numFmtId="1" fontId="5" fillId="0" borderId="66" xfId="0" applyNumberFormat="1" applyFont="1" applyBorder="1" applyAlignment="1">
      <alignment wrapText="1"/>
    </xf>
    <xf numFmtId="0" fontId="5" fillId="0" borderId="66" xfId="0" applyFont="1" applyBorder="1" applyAlignment="1">
      <alignment wrapText="1"/>
    </xf>
    <xf numFmtId="0" fontId="5" fillId="0" borderId="74" xfId="0" applyFont="1" applyBorder="1" applyAlignment="1">
      <alignment wrapText="1"/>
    </xf>
    <xf numFmtId="0" fontId="10" fillId="0" borderId="71" xfId="0" applyFont="1" applyBorder="1" applyAlignment="1">
      <alignment horizontal="left" wrapText="1"/>
    </xf>
    <xf numFmtId="0" fontId="5" fillId="0" borderId="73" xfId="0" applyFont="1" applyBorder="1"/>
    <xf numFmtId="0" fontId="0" fillId="0" borderId="66" xfId="0" applyBorder="1"/>
    <xf numFmtId="0" fontId="10" fillId="0" borderId="71" xfId="0" applyFont="1" applyBorder="1" applyAlignment="1">
      <alignment horizontal="left"/>
    </xf>
    <xf numFmtId="0" fontId="5" fillId="0" borderId="66" xfId="0" applyFont="1" applyBorder="1" applyAlignment="1"/>
    <xf numFmtId="0" fontId="5" fillId="0" borderId="73" xfId="0" applyFont="1" applyBorder="1" applyAlignment="1"/>
    <xf numFmtId="0" fontId="5" fillId="0" borderId="74" xfId="0" applyFont="1" applyBorder="1"/>
    <xf numFmtId="0" fontId="5" fillId="0" borderId="72" xfId="0" applyFont="1" applyBorder="1" applyAlignment="1"/>
    <xf numFmtId="0" fontId="5" fillId="0" borderId="74" xfId="0" applyFont="1" applyBorder="1" applyAlignment="1"/>
    <xf numFmtId="0" fontId="5" fillId="0" borderId="76" xfId="0" applyFont="1" applyBorder="1" applyAlignment="1"/>
    <xf numFmtId="0" fontId="0" fillId="0" borderId="67" xfId="0" applyBorder="1"/>
    <xf numFmtId="0" fontId="8" fillId="0" borderId="61" xfId="0" applyFont="1" applyBorder="1" applyAlignment="1"/>
    <xf numFmtId="0" fontId="0" fillId="0" borderId="64" xfId="0" applyBorder="1" applyAlignment="1">
      <alignment wrapText="1"/>
    </xf>
    <xf numFmtId="0" fontId="0" fillId="0" borderId="64" xfId="0" applyBorder="1"/>
    <xf numFmtId="2" fontId="0" fillId="4" borderId="60" xfId="0" applyNumberFormat="1" applyFill="1" applyBorder="1"/>
    <xf numFmtId="0" fontId="16" fillId="0" borderId="63" xfId="0" applyFont="1" applyBorder="1"/>
    <xf numFmtId="2" fontId="0" fillId="5" borderId="60" xfId="0" applyNumberFormat="1" applyFill="1" applyBorder="1"/>
    <xf numFmtId="2" fontId="5" fillId="0" borderId="68" xfId="0" applyNumberFormat="1" applyFont="1" applyBorder="1" applyAlignment="1"/>
    <xf numFmtId="2" fontId="5" fillId="0" borderId="64" xfId="0" applyNumberFormat="1" applyFont="1" applyBorder="1" applyAlignment="1"/>
    <xf numFmtId="0" fontId="4" fillId="0" borderId="49" xfId="0" applyFont="1" applyBorder="1" applyAlignment="1">
      <alignment horizontal="right" vertical="center" wrapText="1"/>
    </xf>
    <xf numFmtId="0" fontId="4" fillId="0" borderId="52" xfId="0" applyFont="1" applyBorder="1" applyAlignment="1">
      <alignment horizontal="right" vertical="center" wrapText="1"/>
    </xf>
    <xf numFmtId="0" fontId="4" fillId="0" borderId="53" xfId="0" applyFont="1" applyBorder="1" applyAlignment="1">
      <alignment horizontal="right" vertical="center" wrapText="1"/>
    </xf>
    <xf numFmtId="0" fontId="4" fillId="0" borderId="52" xfId="0" applyFont="1" applyFill="1" applyBorder="1" applyAlignment="1">
      <alignment horizontal="right" vertical="center" wrapText="1"/>
    </xf>
    <xf numFmtId="0" fontId="4" fillId="2" borderId="49" xfId="0" applyFont="1" applyFill="1" applyBorder="1" applyAlignment="1">
      <alignment horizontal="right" vertical="center" wrapText="1"/>
    </xf>
    <xf numFmtId="0" fontId="4" fillId="2" borderId="51" xfId="0" applyFont="1" applyFill="1" applyBorder="1" applyAlignment="1">
      <alignment horizontal="right" vertical="center" wrapText="1"/>
    </xf>
    <xf numFmtId="0" fontId="4" fillId="2" borderId="53" xfId="0" applyFont="1" applyFill="1" applyBorder="1" applyAlignment="1">
      <alignment horizontal="right" vertical="center" wrapText="1"/>
    </xf>
    <xf numFmtId="0" fontId="4" fillId="0" borderId="51" xfId="0" applyFont="1" applyFill="1" applyBorder="1" applyAlignment="1">
      <alignment horizontal="right" vertical="center" wrapText="1"/>
    </xf>
    <xf numFmtId="0" fontId="4" fillId="0" borderId="69" xfId="1" applyFont="1" applyBorder="1" applyAlignment="1">
      <alignment horizontal="left" vertical="center" wrapText="1"/>
    </xf>
    <xf numFmtId="2" fontId="4" fillId="0" borderId="39" xfId="0" applyNumberFormat="1" applyFont="1" applyBorder="1" applyAlignment="1">
      <alignment horizontal="right" vertical="center" wrapText="1"/>
    </xf>
    <xf numFmtId="2" fontId="4" fillId="0" borderId="70" xfId="0" applyNumberFormat="1" applyFont="1" applyBorder="1" applyAlignment="1">
      <alignment horizontal="right" vertical="center" wrapText="1"/>
    </xf>
    <xf numFmtId="2" fontId="4" fillId="0" borderId="40" xfId="0" applyNumberFormat="1" applyFont="1" applyBorder="1" applyAlignment="1">
      <alignment horizontal="right" vertical="center" wrapText="1"/>
    </xf>
    <xf numFmtId="2" fontId="4" fillId="0" borderId="41" xfId="0" applyNumberFormat="1" applyFont="1" applyBorder="1" applyAlignment="1">
      <alignment horizontal="right" vertical="center" wrapText="1"/>
    </xf>
    <xf numFmtId="2" fontId="4" fillId="0" borderId="70" xfId="0" applyNumberFormat="1" applyFont="1" applyFill="1" applyBorder="1" applyAlignment="1">
      <alignment horizontal="right" vertical="center" wrapText="1"/>
    </xf>
    <xf numFmtId="2" fontId="4" fillId="0" borderId="65" xfId="0" applyNumberFormat="1" applyFont="1" applyBorder="1" applyAlignment="1">
      <alignment horizontal="right" vertical="center" wrapText="1"/>
    </xf>
    <xf numFmtId="2" fontId="4" fillId="3" borderId="70" xfId="1" applyNumberFormat="1" applyFont="1" applyFill="1" applyBorder="1" applyAlignment="1">
      <alignment horizontal="right" vertical="center" wrapText="1"/>
    </xf>
    <xf numFmtId="2" fontId="4" fillId="0" borderId="70" xfId="1" applyNumberFormat="1" applyFont="1" applyBorder="1" applyAlignment="1">
      <alignment horizontal="right" vertical="center" wrapText="1"/>
    </xf>
    <xf numFmtId="2" fontId="14" fillId="0" borderId="70" xfId="0" applyNumberFormat="1" applyFont="1" applyBorder="1" applyAlignment="1">
      <alignment horizontal="right" vertical="center" wrapText="1"/>
    </xf>
    <xf numFmtId="2" fontId="4" fillId="2" borderId="70" xfId="0" applyNumberFormat="1" applyFont="1" applyFill="1" applyBorder="1" applyAlignment="1">
      <alignment horizontal="right" vertical="center" wrapText="1"/>
    </xf>
    <xf numFmtId="2" fontId="4" fillId="2" borderId="40" xfId="0" applyNumberFormat="1" applyFont="1" applyFill="1" applyBorder="1" applyAlignment="1">
      <alignment horizontal="right" vertical="center" wrapText="1"/>
    </xf>
    <xf numFmtId="2" fontId="4" fillId="2" borderId="41" xfId="0" applyNumberFormat="1" applyFont="1" applyFill="1" applyBorder="1" applyAlignment="1">
      <alignment horizontal="right" vertical="center" wrapText="1"/>
    </xf>
    <xf numFmtId="2" fontId="4" fillId="2" borderId="65" xfId="0" applyNumberFormat="1" applyFont="1" applyFill="1" applyBorder="1" applyAlignment="1">
      <alignment horizontal="right" vertical="center" wrapText="1"/>
    </xf>
    <xf numFmtId="2" fontId="4" fillId="2" borderId="39" xfId="0" applyNumberFormat="1" applyFont="1" applyFill="1" applyBorder="1" applyAlignment="1">
      <alignment horizontal="right" vertical="center" wrapText="1"/>
    </xf>
    <xf numFmtId="2" fontId="4" fillId="0" borderId="40" xfId="0" applyNumberFormat="1" applyFont="1" applyFill="1" applyBorder="1" applyAlignment="1">
      <alignment horizontal="right" vertical="center" wrapText="1"/>
    </xf>
    <xf numFmtId="0" fontId="11" fillId="2" borderId="24" xfId="0" applyFont="1" applyFill="1" applyBorder="1" applyAlignment="1">
      <alignment horizontal="center" vertical="center" wrapText="1"/>
    </xf>
    <xf numFmtId="2" fontId="4" fillId="0" borderId="6" xfId="0" applyNumberFormat="1" applyFont="1" applyBorder="1" applyAlignment="1">
      <alignment horizontal="right" vertical="center" wrapText="1"/>
    </xf>
    <xf numFmtId="2" fontId="4" fillId="0" borderId="10" xfId="0" applyNumberFormat="1" applyFont="1" applyBorder="1" applyAlignment="1">
      <alignment horizontal="right" vertical="center" wrapText="1"/>
    </xf>
    <xf numFmtId="2" fontId="4" fillId="0" borderId="63" xfId="0" applyNumberFormat="1" applyFont="1" applyBorder="1" applyAlignment="1">
      <alignment horizontal="right" vertical="center" wrapText="1"/>
    </xf>
    <xf numFmtId="2" fontId="4" fillId="2" borderId="2" xfId="0" applyNumberFormat="1" applyFont="1" applyFill="1" applyBorder="1" applyAlignment="1">
      <alignment horizontal="right" vertical="center" wrapText="1"/>
    </xf>
    <xf numFmtId="2" fontId="4" fillId="2" borderId="63" xfId="0" applyNumberFormat="1" applyFont="1" applyFill="1" applyBorder="1" applyAlignment="1">
      <alignment horizontal="right" vertical="center" wrapText="1"/>
    </xf>
    <xf numFmtId="2" fontId="4" fillId="2" borderId="6" xfId="0" applyNumberFormat="1" applyFont="1" applyFill="1" applyBorder="1" applyAlignment="1">
      <alignment horizontal="right" vertical="center" wrapText="1"/>
    </xf>
    <xf numFmtId="2" fontId="4" fillId="0" borderId="2" xfId="0" applyNumberFormat="1" applyFont="1" applyFill="1" applyBorder="1" applyAlignment="1">
      <alignment horizontal="right" vertical="center" wrapText="1"/>
    </xf>
    <xf numFmtId="0" fontId="4" fillId="0" borderId="63" xfId="0" applyFont="1" applyBorder="1"/>
    <xf numFmtId="1" fontId="4" fillId="2" borderId="33" xfId="0" applyNumberFormat="1" applyFont="1" applyFill="1" applyBorder="1" applyAlignment="1">
      <alignment horizontal="right"/>
    </xf>
    <xf numFmtId="0" fontId="4" fillId="0" borderId="66" xfId="0" applyFont="1" applyBorder="1"/>
    <xf numFmtId="2" fontId="4" fillId="0" borderId="10" xfId="0" applyNumberFormat="1" applyFont="1" applyFill="1" applyBorder="1" applyAlignment="1">
      <alignment horizontal="right" vertical="center" wrapText="1"/>
    </xf>
    <xf numFmtId="2" fontId="4" fillId="0" borderId="41" xfId="0" applyNumberFormat="1" applyFont="1" applyFill="1" applyBorder="1" applyAlignment="1">
      <alignment horizontal="right" vertical="center" wrapText="1"/>
    </xf>
    <xf numFmtId="0" fontId="4" fillId="2" borderId="66" xfId="0" applyFont="1" applyFill="1" applyBorder="1"/>
    <xf numFmtId="0" fontId="4" fillId="0" borderId="67" xfId="0" applyFont="1" applyBorder="1"/>
    <xf numFmtId="0" fontId="4" fillId="0" borderId="72" xfId="0" applyFont="1" applyBorder="1"/>
    <xf numFmtId="1" fontId="4" fillId="0" borderId="66" xfId="0" applyNumberFormat="1" applyFont="1" applyBorder="1"/>
    <xf numFmtId="0" fontId="4" fillId="0" borderId="76" xfId="0" applyFont="1" applyBorder="1"/>
    <xf numFmtId="0" fontId="4" fillId="0" borderId="73" xfId="0" applyFont="1" applyBorder="1"/>
    <xf numFmtId="0" fontId="4" fillId="0" borderId="74" xfId="0" applyFont="1" applyBorder="1"/>
    <xf numFmtId="0" fontId="4" fillId="0" borderId="66" xfId="0" applyFont="1" applyBorder="1" applyAlignment="1"/>
    <xf numFmtId="0" fontId="4" fillId="0" borderId="76" xfId="0" applyFont="1" applyBorder="1" applyAlignment="1"/>
    <xf numFmtId="1" fontId="4" fillId="0" borderId="72" xfId="0" applyNumberFormat="1" applyFont="1" applyBorder="1"/>
    <xf numFmtId="0" fontId="4" fillId="2" borderId="54" xfId="0" applyFont="1" applyFill="1" applyBorder="1" applyAlignment="1">
      <alignment horizontal="right" vertical="center" wrapText="1"/>
    </xf>
    <xf numFmtId="2" fontId="4" fillId="2" borderId="56" xfId="0" applyNumberFormat="1" applyFont="1" applyFill="1" applyBorder="1" applyAlignment="1">
      <alignment horizontal="right" vertical="center" wrapText="1"/>
    </xf>
    <xf numFmtId="1" fontId="17" fillId="2" borderId="47" xfId="0" applyNumberFormat="1" applyFont="1" applyFill="1" applyBorder="1" applyAlignment="1">
      <alignment horizontal="right" vertical="center"/>
    </xf>
    <xf numFmtId="0" fontId="4" fillId="0" borderId="73" xfId="0" applyFont="1" applyBorder="1" applyAlignment="1"/>
    <xf numFmtId="1" fontId="4" fillId="2" borderId="32" xfId="0" applyNumberFormat="1" applyFont="1" applyFill="1" applyBorder="1" applyAlignment="1">
      <alignment horizontal="right"/>
    </xf>
    <xf numFmtId="0" fontId="4" fillId="0" borderId="50" xfId="0" applyFont="1" applyFill="1" applyBorder="1" applyAlignment="1">
      <alignment vertical="center" wrapText="1"/>
    </xf>
    <xf numFmtId="2" fontId="4" fillId="0" borderId="67" xfId="0" applyNumberFormat="1" applyFont="1" applyFill="1" applyBorder="1" applyAlignment="1">
      <alignment vertical="center" wrapText="1"/>
    </xf>
    <xf numFmtId="0" fontId="4" fillId="0" borderId="50" xfId="0" applyFont="1" applyBorder="1" applyAlignment="1">
      <alignment vertical="center" wrapText="1"/>
    </xf>
    <xf numFmtId="2" fontId="4" fillId="0" borderId="67" xfId="0" applyNumberFormat="1" applyFont="1" applyBorder="1" applyAlignment="1">
      <alignment vertical="center" wrapText="1"/>
    </xf>
    <xf numFmtId="0" fontId="4" fillId="2" borderId="50" xfId="0" applyFont="1" applyFill="1" applyBorder="1" applyAlignment="1">
      <alignment vertical="center" wrapText="1"/>
    </xf>
    <xf numFmtId="2" fontId="4" fillId="2" borderId="67" xfId="0" applyNumberFormat="1" applyFont="1" applyFill="1" applyBorder="1" applyAlignment="1">
      <alignment vertical="center" wrapText="1"/>
    </xf>
    <xf numFmtId="0" fontId="4" fillId="0" borderId="51" xfId="0" applyFont="1" applyBorder="1" applyAlignment="1">
      <alignment vertical="center" wrapText="1"/>
    </xf>
    <xf numFmtId="2" fontId="4" fillId="0" borderId="2" xfId="0" applyNumberFormat="1" applyFont="1" applyBorder="1" applyAlignment="1">
      <alignment vertical="center" wrapText="1"/>
    </xf>
    <xf numFmtId="2" fontId="0" fillId="0" borderId="67" xfId="0" applyNumberFormat="1" applyBorder="1" applyAlignment="1">
      <alignment wrapText="1"/>
    </xf>
    <xf numFmtId="2" fontId="4" fillId="0" borderId="68" xfId="0" applyNumberFormat="1" applyFont="1" applyBorder="1" applyAlignment="1">
      <alignment vertical="center" wrapText="1"/>
    </xf>
    <xf numFmtId="0" fontId="4" fillId="0" borderId="70" xfId="0" applyFont="1" applyBorder="1" applyAlignment="1">
      <alignment vertical="center" wrapText="1"/>
    </xf>
    <xf numFmtId="2" fontId="4" fillId="0" borderId="68" xfId="0" applyNumberFormat="1" applyFont="1" applyFill="1" applyBorder="1" applyAlignment="1">
      <alignment vertical="center" wrapText="1"/>
    </xf>
    <xf numFmtId="0" fontId="4" fillId="0" borderId="70" xfId="0" applyFont="1" applyFill="1" applyBorder="1" applyAlignment="1">
      <alignment vertical="center" wrapText="1"/>
    </xf>
    <xf numFmtId="2" fontId="0" fillId="0" borderId="68" xfId="0" applyNumberFormat="1" applyBorder="1" applyAlignment="1">
      <alignment wrapText="1"/>
    </xf>
    <xf numFmtId="2" fontId="4" fillId="0" borderId="28" xfId="0" applyNumberFormat="1" applyFont="1" applyBorder="1" applyAlignment="1">
      <alignment vertical="center" wrapText="1"/>
    </xf>
    <xf numFmtId="0" fontId="4" fillId="0" borderId="40" xfId="0" applyFont="1" applyBorder="1" applyAlignment="1">
      <alignment vertical="center" wrapText="1"/>
    </xf>
    <xf numFmtId="2" fontId="4" fillId="2" borderId="68" xfId="0" applyNumberFormat="1" applyFont="1" applyFill="1" applyBorder="1" applyAlignment="1">
      <alignment vertical="center" wrapText="1"/>
    </xf>
    <xf numFmtId="0" fontId="4" fillId="2" borderId="70" xfId="0" applyFont="1" applyFill="1" applyBorder="1" applyAlignment="1">
      <alignment vertical="center" wrapText="1"/>
    </xf>
    <xf numFmtId="0" fontId="5" fillId="0" borderId="73" xfId="0" applyFont="1" applyBorder="1" applyAlignment="1">
      <alignment horizontal="right"/>
    </xf>
    <xf numFmtId="0" fontId="0" fillId="0" borderId="75" xfId="0" applyBorder="1" applyAlignment="1">
      <alignment horizontal="right"/>
    </xf>
    <xf numFmtId="0" fontId="5" fillId="0" borderId="66" xfId="0" applyFont="1" applyBorder="1" applyAlignment="1">
      <alignment horizontal="right"/>
    </xf>
    <xf numFmtId="0" fontId="5" fillId="0" borderId="73" xfId="0" applyFont="1" applyBorder="1" applyAlignment="1">
      <alignment horizontal="right" wrapText="1"/>
    </xf>
    <xf numFmtId="0" fontId="5" fillId="0" borderId="66" xfId="0" applyFont="1" applyBorder="1" applyAlignment="1">
      <alignment horizontal="right" wrapText="1"/>
    </xf>
    <xf numFmtId="0" fontId="5" fillId="0" borderId="74" xfId="0" applyFont="1" applyBorder="1" applyAlignment="1">
      <alignment horizontal="right" wrapText="1"/>
    </xf>
    <xf numFmtId="1" fontId="5" fillId="0" borderId="72" xfId="0" applyNumberFormat="1" applyFont="1" applyBorder="1" applyAlignment="1">
      <alignment horizontal="right" wrapText="1"/>
    </xf>
    <xf numFmtId="0" fontId="5" fillId="2" borderId="66" xfId="0" applyFont="1" applyFill="1" applyBorder="1" applyAlignment="1">
      <alignment horizontal="right" wrapText="1"/>
    </xf>
    <xf numFmtId="0" fontId="10" fillId="0" borderId="22" xfId="0" applyFont="1" applyBorder="1" applyAlignment="1">
      <alignment horizontal="center"/>
    </xf>
    <xf numFmtId="166" fontId="0" fillId="0" borderId="0" xfId="0" applyNumberFormat="1"/>
    <xf numFmtId="2" fontId="10" fillId="0" borderId="4" xfId="0" applyNumberFormat="1" applyFont="1" applyBorder="1"/>
    <xf numFmtId="0" fontId="6" fillId="2" borderId="63" xfId="5" applyFont="1" applyFill="1" applyBorder="1" applyAlignment="1">
      <alignment horizontal="right" vertical="center"/>
    </xf>
    <xf numFmtId="2" fontId="5" fillId="0" borderId="70" xfId="0" applyNumberFormat="1" applyFont="1" applyBorder="1" applyAlignment="1"/>
    <xf numFmtId="2" fontId="5" fillId="0" borderId="65" xfId="0" applyNumberFormat="1" applyFont="1" applyBorder="1" applyAlignment="1"/>
    <xf numFmtId="2" fontId="5" fillId="0" borderId="57" xfId="0" applyNumberFormat="1" applyFont="1" applyBorder="1" applyAlignment="1"/>
    <xf numFmtId="0" fontId="1" fillId="0" borderId="67" xfId="0" applyFont="1" applyBorder="1"/>
    <xf numFmtId="0" fontId="4" fillId="0" borderId="27" xfId="0" applyFont="1" applyBorder="1"/>
    <xf numFmtId="0" fontId="4" fillId="0" borderId="48" xfId="0" applyFont="1" applyFill="1" applyBorder="1" applyAlignment="1">
      <alignment horizontal="left" vertical="center" wrapText="1"/>
    </xf>
    <xf numFmtId="0" fontId="4" fillId="0" borderId="55" xfId="0" applyFont="1" applyFill="1" applyBorder="1" applyAlignment="1">
      <alignment horizontal="right" vertical="center" wrapText="1"/>
    </xf>
    <xf numFmtId="2" fontId="4" fillId="0" borderId="27" xfId="0" applyNumberFormat="1" applyFont="1" applyFill="1" applyBorder="1" applyAlignment="1">
      <alignment horizontal="right" vertical="center" wrapText="1"/>
    </xf>
    <xf numFmtId="2" fontId="4" fillId="0" borderId="57" xfId="0" applyNumberFormat="1" applyFont="1" applyFill="1" applyBorder="1" applyAlignment="1">
      <alignment horizontal="right" vertical="center" wrapText="1"/>
    </xf>
    <xf numFmtId="0" fontId="4" fillId="0" borderId="42" xfId="0" applyFont="1" applyBorder="1"/>
    <xf numFmtId="0" fontId="4" fillId="0" borderId="49" xfId="0" applyFont="1" applyBorder="1" applyAlignment="1">
      <alignment vertical="center" wrapText="1"/>
    </xf>
    <xf numFmtId="2" fontId="4" fillId="0" borderId="6" xfId="0" applyNumberFormat="1" applyFont="1" applyBorder="1" applyAlignment="1">
      <alignment vertical="center" wrapText="1"/>
    </xf>
    <xf numFmtId="2" fontId="4" fillId="0" borderId="32" xfId="0" applyNumberFormat="1" applyFont="1" applyBorder="1" applyAlignment="1">
      <alignment vertical="center" wrapText="1"/>
    </xf>
    <xf numFmtId="0" fontId="4" fillId="0" borderId="39" xfId="0" applyFont="1" applyBorder="1" applyAlignment="1">
      <alignment vertical="center" wrapText="1"/>
    </xf>
    <xf numFmtId="0" fontId="0" fillId="0" borderId="69" xfId="0" applyBorder="1" applyAlignment="1">
      <alignment wrapText="1"/>
    </xf>
    <xf numFmtId="2" fontId="4" fillId="0" borderId="32" xfId="0" applyNumberFormat="1" applyFont="1" applyBorder="1" applyAlignment="1">
      <alignment horizontal="right" vertical="center" wrapText="1"/>
    </xf>
    <xf numFmtId="0" fontId="4" fillId="0" borderId="39" xfId="0" applyFont="1" applyBorder="1" applyAlignment="1">
      <alignment horizontal="right" vertical="center" wrapText="1"/>
    </xf>
    <xf numFmtId="2" fontId="4" fillId="0" borderId="28" xfId="0" applyNumberFormat="1" applyFont="1" applyFill="1" applyBorder="1" applyAlignment="1">
      <alignment horizontal="right" vertical="center" wrapText="1"/>
    </xf>
    <xf numFmtId="0" fontId="4" fillId="0" borderId="40" xfId="0" applyFont="1" applyFill="1" applyBorder="1" applyAlignment="1">
      <alignment horizontal="right" vertical="center" wrapText="1"/>
    </xf>
    <xf numFmtId="0" fontId="10" fillId="0" borderId="56" xfId="0" applyFont="1" applyBorder="1" applyAlignment="1">
      <alignment horizontal="center" vertical="center" wrapText="1"/>
    </xf>
    <xf numFmtId="0" fontId="10" fillId="0" borderId="57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20" fillId="0" borderId="46" xfId="0" applyFont="1" applyBorder="1" applyAlignment="1">
      <alignment horizontal="center" vertical="center" wrapText="1"/>
    </xf>
    <xf numFmtId="0" fontId="20" fillId="0" borderId="48" xfId="0" applyFont="1" applyBorder="1" applyAlignment="1">
      <alignment horizontal="center" vertical="center" wrapText="1"/>
    </xf>
    <xf numFmtId="0" fontId="20" fillId="0" borderId="49" xfId="0" applyFont="1" applyBorder="1" applyAlignment="1">
      <alignment horizontal="center" vertical="center" wrapText="1"/>
    </xf>
    <xf numFmtId="0" fontId="20" fillId="0" borderId="47" xfId="0" applyFont="1" applyBorder="1" applyAlignment="1">
      <alignment horizontal="center" vertical="center" wrapText="1"/>
    </xf>
    <xf numFmtId="0" fontId="20" fillId="0" borderId="39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/>
    </xf>
    <xf numFmtId="0" fontId="10" fillId="0" borderId="35" xfId="0" applyFont="1" applyBorder="1" applyAlignment="1">
      <alignment horizontal="center"/>
    </xf>
    <xf numFmtId="0" fontId="10" fillId="0" borderId="36" xfId="0" applyFont="1" applyBorder="1" applyAlignment="1">
      <alignment horizontal="center"/>
    </xf>
    <xf numFmtId="0" fontId="19" fillId="0" borderId="0" xfId="0" applyFont="1" applyAlignment="1">
      <alignment horizontal="center"/>
    </xf>
    <xf numFmtId="0" fontId="10" fillId="0" borderId="37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 wrapText="1"/>
    </xf>
    <xf numFmtId="0" fontId="10" fillId="0" borderId="48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center" vertical="center" wrapText="1"/>
    </xf>
    <xf numFmtId="0" fontId="18" fillId="0" borderId="43" xfId="0" applyFont="1" applyBorder="1" applyAlignment="1">
      <alignment horizontal="center" vertical="center" wrapText="1"/>
    </xf>
    <xf numFmtId="0" fontId="18" fillId="0" borderId="31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right"/>
    </xf>
    <xf numFmtId="0" fontId="15" fillId="0" borderId="45" xfId="0" applyFont="1" applyBorder="1" applyAlignment="1">
      <alignment horizontal="right"/>
    </xf>
    <xf numFmtId="0" fontId="10" fillId="0" borderId="43" xfId="0" applyFont="1" applyBorder="1" applyAlignment="1">
      <alignment horizontal="left"/>
    </xf>
    <xf numFmtId="0" fontId="10" fillId="0" borderId="31" xfId="0" applyFont="1" applyBorder="1" applyAlignment="1">
      <alignment horizontal="left"/>
    </xf>
    <xf numFmtId="0" fontId="10" fillId="0" borderId="6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47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left" vertical="center" wrapText="1"/>
    </xf>
    <xf numFmtId="0" fontId="10" fillId="0" borderId="31" xfId="0" applyFont="1" applyBorder="1" applyAlignment="1">
      <alignment horizontal="left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</cellXfs>
  <cellStyles count="108">
    <cellStyle name="Excel Built-in Normal" xfId="1"/>
    <cellStyle name="Excel Built-in Normal 1" xfId="7"/>
    <cellStyle name="Excel Built-in Normal 1 2" xfId="12"/>
    <cellStyle name="Excel Built-in Normal 2" xfId="4"/>
    <cellStyle name="TableStyleLight1" xfId="13"/>
    <cellStyle name="Денежный 2" xfId="6"/>
    <cellStyle name="Денежный 2 2" xfId="8"/>
    <cellStyle name="Денежный 3" xfId="15"/>
    <cellStyle name="Денежный 3 10" xfId="91"/>
    <cellStyle name="Денежный 3 11" xfId="98"/>
    <cellStyle name="Денежный 3 12" xfId="103"/>
    <cellStyle name="Денежный 3 2" xfId="28"/>
    <cellStyle name="Денежный 3 3" xfId="36"/>
    <cellStyle name="Денежный 3 4" xfId="44"/>
    <cellStyle name="Денежный 3 5" xfId="52"/>
    <cellStyle name="Денежный 3 6" xfId="60"/>
    <cellStyle name="Денежный 3 7" xfId="68"/>
    <cellStyle name="Денежный 3 8" xfId="76"/>
    <cellStyle name="Денежный 3 9" xfId="84"/>
    <cellStyle name="Обычный" xfId="0" builtinId="0"/>
    <cellStyle name="Обычный 2" xfId="5"/>
    <cellStyle name="Обычный 2 10" xfId="58"/>
    <cellStyle name="Обычный 2 11" xfId="66"/>
    <cellStyle name="Обычный 2 12" xfId="74"/>
    <cellStyle name="Обычный 2 13" xfId="82"/>
    <cellStyle name="Обычный 2 2" xfId="11"/>
    <cellStyle name="Обычный 2 3" xfId="23"/>
    <cellStyle name="Обычный 2 4" xfId="19"/>
    <cellStyle name="Обычный 2 5" xfId="20"/>
    <cellStyle name="Обычный 2 6" xfId="26"/>
    <cellStyle name="Обычный 2 7" xfId="34"/>
    <cellStyle name="Обычный 2 8" xfId="42"/>
    <cellStyle name="Обычный 2 9" xfId="50"/>
    <cellStyle name="Обычный 3" xfId="2"/>
    <cellStyle name="Обычный 3 10" xfId="64"/>
    <cellStyle name="Обычный 3 11" xfId="72"/>
    <cellStyle name="Обычный 3 12" xfId="80"/>
    <cellStyle name="Обычный 3 13" xfId="88"/>
    <cellStyle name="Обычный 3 14" xfId="95"/>
    <cellStyle name="Обычный 3 2" xfId="16"/>
    <cellStyle name="Обычный 3 2 10" xfId="92"/>
    <cellStyle name="Обычный 3 2 11" xfId="99"/>
    <cellStyle name="Обычный 3 2 12" xfId="104"/>
    <cellStyle name="Обычный 3 2 2" xfId="29"/>
    <cellStyle name="Обычный 3 2 3" xfId="37"/>
    <cellStyle name="Обычный 3 2 4" xfId="45"/>
    <cellStyle name="Обычный 3 2 5" xfId="53"/>
    <cellStyle name="Обычный 3 2 6" xfId="61"/>
    <cellStyle name="Обычный 3 2 7" xfId="69"/>
    <cellStyle name="Обычный 3 2 8" xfId="77"/>
    <cellStyle name="Обычный 3 2 9" xfId="85"/>
    <cellStyle name="Обычный 3 3" xfId="9"/>
    <cellStyle name="Обычный 3 4" xfId="21"/>
    <cellStyle name="Обычный 3 5" xfId="24"/>
    <cellStyle name="Обычный 3 6" xfId="32"/>
    <cellStyle name="Обычный 3 7" xfId="40"/>
    <cellStyle name="Обычный 3 8" xfId="48"/>
    <cellStyle name="Обычный 3 9" xfId="56"/>
    <cellStyle name="Обычный 4" xfId="3"/>
    <cellStyle name="Обычный 4 10" xfId="73"/>
    <cellStyle name="Обычный 4 11" xfId="81"/>
    <cellStyle name="Обычный 4 12" xfId="89"/>
    <cellStyle name="Обычный 4 13" xfId="96"/>
    <cellStyle name="Обычный 4 2" xfId="10"/>
    <cellStyle name="Обычный 4 3" xfId="22"/>
    <cellStyle name="Обычный 4 4" xfId="25"/>
    <cellStyle name="Обычный 4 5" xfId="33"/>
    <cellStyle name="Обычный 4 6" xfId="41"/>
    <cellStyle name="Обычный 4 7" xfId="49"/>
    <cellStyle name="Обычный 4 8" xfId="57"/>
    <cellStyle name="Обычный 4 9" xfId="65"/>
    <cellStyle name="Обычный 5" xfId="14"/>
    <cellStyle name="Обычный 5 10" xfId="83"/>
    <cellStyle name="Обычный 5 11" xfId="90"/>
    <cellStyle name="Обычный 5 12" xfId="97"/>
    <cellStyle name="Обычный 5 13" xfId="102"/>
    <cellStyle name="Обычный 5 2" xfId="17"/>
    <cellStyle name="Обычный 5 2 10" xfId="93"/>
    <cellStyle name="Обычный 5 2 11" xfId="100"/>
    <cellStyle name="Обычный 5 2 12" xfId="105"/>
    <cellStyle name="Обычный 5 2 2" xfId="30"/>
    <cellStyle name="Обычный 5 2 3" xfId="38"/>
    <cellStyle name="Обычный 5 2 4" xfId="46"/>
    <cellStyle name="Обычный 5 2 5" xfId="54"/>
    <cellStyle name="Обычный 5 2 6" xfId="62"/>
    <cellStyle name="Обычный 5 2 7" xfId="70"/>
    <cellStyle name="Обычный 5 2 8" xfId="78"/>
    <cellStyle name="Обычный 5 2 9" xfId="86"/>
    <cellStyle name="Обычный 5 3" xfId="27"/>
    <cellStyle name="Обычный 5 4" xfId="35"/>
    <cellStyle name="Обычный 5 5" xfId="43"/>
    <cellStyle name="Обычный 5 6" xfId="51"/>
    <cellStyle name="Обычный 5 7" xfId="59"/>
    <cellStyle name="Обычный 5 8" xfId="67"/>
    <cellStyle name="Обычный 5 9" xfId="75"/>
    <cellStyle name="Обычный 6" xfId="18"/>
    <cellStyle name="Обычный 6 10" xfId="94"/>
    <cellStyle name="Обычный 6 11" xfId="101"/>
    <cellStyle name="Обычный 6 12" xfId="106"/>
    <cellStyle name="Обычный 6 2" xfId="31"/>
    <cellStyle name="Обычный 6 3" xfId="39"/>
    <cellStyle name="Обычный 6 4" xfId="47"/>
    <cellStyle name="Обычный 6 5" xfId="55"/>
    <cellStyle name="Обычный 6 6" xfId="63"/>
    <cellStyle name="Обычный 6 7" xfId="71"/>
    <cellStyle name="Обычный 6 8" xfId="79"/>
    <cellStyle name="Обычный 6 9" xfId="87"/>
    <cellStyle name="Обычный 7" xfId="107"/>
  </cellStyles>
  <dxfs count="35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34"/>
    </tableStyle>
  </tableStyles>
  <colors>
    <mruColors>
      <color rgb="FFFFFF66"/>
      <color rgb="FFFF0066"/>
      <color rgb="FFCCFF99"/>
      <color rgb="FFE19682"/>
      <color rgb="FF993300"/>
      <color rgb="FFFFCCCC"/>
      <color rgb="FFCCECFF"/>
      <color rgb="FFC89BFF"/>
      <color rgb="FFFFB419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ЕГЭ профильный уровень  </a:t>
            </a:r>
            <a:r>
              <a:rPr lang="en-US" baseline="0"/>
              <a:t>20</a:t>
            </a:r>
            <a:r>
              <a:rPr lang="ru-RU" baseline="0"/>
              <a:t>22</a:t>
            </a:r>
            <a:endParaRPr lang="ru-RU"/>
          </a:p>
        </c:rich>
      </c:tx>
      <c:layout>
        <c:manualLayout>
          <c:xMode val="edge"/>
          <c:yMode val="edge"/>
          <c:x val="1.9388380888585056E-2"/>
          <c:y val="1.507295877610331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836787914682942E-2"/>
          <c:y val="0.1162189757374395"/>
          <c:w val="0.98016321208531709"/>
          <c:h val="0.52635490485041303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'Математ-11 диаграмма по районам'!$B$5:$B$112</c:f>
              <c:strCache>
                <c:ptCount val="108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МБОУ СШ № 46</c:v>
                </c:pt>
                <c:pt idx="17">
                  <c:v>МБОУ СШ № 81</c:v>
                </c:pt>
                <c:pt idx="18">
                  <c:v>МБОУ СШ № 90</c:v>
                </c:pt>
                <c:pt idx="19">
                  <c:v>МБОУ СШ № 135</c:v>
                </c:pt>
                <c:pt idx="20">
                  <c:v>ЛЕНИНСКИЙ РАЙОН</c:v>
                </c:pt>
                <c:pt idx="21">
                  <c:v>МБОУ Гимназия № 7</c:v>
                </c:pt>
                <c:pt idx="22">
                  <c:v>МАОУ Гимназия № 11 </c:v>
                </c:pt>
                <c:pt idx="23">
                  <c:v>МАОУ Гимназия № 15</c:v>
                </c:pt>
                <c:pt idx="24">
                  <c:v>МАОУ Лицей № 3</c:v>
                </c:pt>
                <c:pt idx="25">
                  <c:v>МАОУ Лицей № 12</c:v>
                </c:pt>
                <c:pt idx="26">
                  <c:v>МБОУ СШ № 13</c:v>
                </c:pt>
                <c:pt idx="27">
                  <c:v>МБОУ СШ № 31</c:v>
                </c:pt>
                <c:pt idx="28">
                  <c:v>МБОУ СШ № 44</c:v>
                </c:pt>
                <c:pt idx="29">
                  <c:v>МАОУ СШ № 53</c:v>
                </c:pt>
                <c:pt idx="30">
                  <c:v>МБОУ СШ № 64</c:v>
                </c:pt>
                <c:pt idx="31">
                  <c:v>МБОУ СШ № 65</c:v>
                </c:pt>
                <c:pt idx="32">
                  <c:v>МБОУ СШ № 79</c:v>
                </c:pt>
                <c:pt idx="33">
                  <c:v>МАОУ СШ № 89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ОКТЯБРЬСКИЙ РАЙОН</c:v>
                </c:pt>
                <c:pt idx="37">
                  <c:v>МАОУ "КУГ № 1 - Универс"</c:v>
                </c:pt>
                <c:pt idx="38">
                  <c:v>МБОУ Гимназия № 3</c:v>
                </c:pt>
                <c:pt idx="39">
                  <c:v>МАОУ Гимназия № 13 "Академ"</c:v>
                </c:pt>
                <c:pt idx="40">
                  <c:v>МАОУ Лицей № 1</c:v>
                </c:pt>
                <c:pt idx="41">
                  <c:v>МБОУ Лицей № 8</c:v>
                </c:pt>
                <c:pt idx="42">
                  <c:v>МБОУ Лицей № 10</c:v>
                </c:pt>
                <c:pt idx="43">
                  <c:v>МАОУ Школа-интернат № 1 </c:v>
                </c:pt>
                <c:pt idx="44">
                  <c:v>МБОУ СШ № 3</c:v>
                </c:pt>
                <c:pt idx="45">
                  <c:v>МБОУ СШ № 36</c:v>
                </c:pt>
                <c:pt idx="46">
                  <c:v>МБОУ СШ № 72 </c:v>
                </c:pt>
                <c:pt idx="47">
                  <c:v>МБОУ СШ № 73</c:v>
                </c:pt>
                <c:pt idx="48">
                  <c:v>МАОУ СШ № 82</c:v>
                </c:pt>
                <c:pt idx="49">
                  <c:v>МБОУ СШ № 84</c:v>
                </c:pt>
                <c:pt idx="50">
                  <c:v>МБОУ СШ № 95</c:v>
                </c:pt>
                <c:pt idx="51">
                  <c:v>МБОУ СШ № 99</c:v>
                </c:pt>
                <c:pt idx="52">
                  <c:v>МБОУ СШ № 133 </c:v>
                </c:pt>
                <c:pt idx="53">
                  <c:v>СВЕРДЛОВСКИЙ РАЙОН</c:v>
                </c:pt>
                <c:pt idx="54">
                  <c:v>МАОУ Гимназия № 14</c:v>
                </c:pt>
                <c:pt idx="55">
                  <c:v>МАОУ Лицей № 9 "Лидер"</c:v>
                </c:pt>
                <c:pt idx="56">
                  <c:v>МБОУ СШ № 6</c:v>
                </c:pt>
                <c:pt idx="57">
                  <c:v>МБОУ СШ № 17</c:v>
                </c:pt>
                <c:pt idx="58">
                  <c:v>МАОУ СШ № 23</c:v>
                </c:pt>
                <c:pt idx="59">
                  <c:v>МБОУ СШ № 34</c:v>
                </c:pt>
                <c:pt idx="60">
                  <c:v>МБОУ СШ № 42</c:v>
                </c:pt>
                <c:pt idx="61">
                  <c:v>МБОУ СШ № 45</c:v>
                </c:pt>
                <c:pt idx="62">
                  <c:v>МБОУ СШ № 62</c:v>
                </c:pt>
                <c:pt idx="63">
                  <c:v>МБОУ СШ № 76</c:v>
                </c:pt>
                <c:pt idx="64">
                  <c:v>МБОУ СШ № 78</c:v>
                </c:pt>
                <c:pt idx="65">
                  <c:v>МБОУ СШ № 93</c:v>
                </c:pt>
                <c:pt idx="66">
                  <c:v>МАОУ СШ № 137</c:v>
                </c:pt>
                <c:pt idx="67">
                  <c:v>МАОУ СШ № 158</c:v>
                </c:pt>
                <c:pt idx="68">
                  <c:v>СОВЕТСКИЙ РАЙОН</c:v>
                </c:pt>
                <c:pt idx="69">
                  <c:v>МАОУ СШ № 1</c:v>
                </c:pt>
                <c:pt idx="70">
                  <c:v>МАОУ СШ № 7</c:v>
                </c:pt>
                <c:pt idx="71">
                  <c:v>МБОУ СШ № 5</c:v>
                </c:pt>
                <c:pt idx="72">
                  <c:v>МБОУ СШ № 18</c:v>
                </c:pt>
                <c:pt idx="73">
                  <c:v>МАОУ СШ № 24</c:v>
                </c:pt>
                <c:pt idx="74">
                  <c:v>МБОУ СШ № 56</c:v>
                </c:pt>
                <c:pt idx="75">
                  <c:v>МБОУ СШ № 66</c:v>
                </c:pt>
                <c:pt idx="76">
                  <c:v>МБОУ СШ № 69</c:v>
                </c:pt>
                <c:pt idx="77">
                  <c:v>МАОУ СШ № 85</c:v>
                </c:pt>
                <c:pt idx="78">
                  <c:v>МБОУ СШ № 91</c:v>
                </c:pt>
                <c:pt idx="79">
                  <c:v>МБОУ СШ № 98</c:v>
                </c:pt>
                <c:pt idx="80">
                  <c:v>МАОУ СШ № 108</c:v>
                </c:pt>
                <c:pt idx="81">
                  <c:v>МАОУ СШ № 115</c:v>
                </c:pt>
                <c:pt idx="82">
                  <c:v>МАОУ СШ № 121</c:v>
                </c:pt>
                <c:pt idx="83">
                  <c:v>МБОУ СШ № 129</c:v>
                </c:pt>
                <c:pt idx="84">
                  <c:v>МАОУ СШ № 134</c:v>
                </c:pt>
                <c:pt idx="85">
                  <c:v>МАОУ СШ № 139</c:v>
                </c:pt>
                <c:pt idx="86">
                  <c:v>МАОУ СШ № 141</c:v>
                </c:pt>
                <c:pt idx="87">
                  <c:v>МАОУ СШ № 143</c:v>
                </c:pt>
                <c:pt idx="88">
                  <c:v>МАОУ СШ № 144</c:v>
                </c:pt>
                <c:pt idx="89">
                  <c:v>МАОУ СШ № 145</c:v>
                </c:pt>
                <c:pt idx="90">
                  <c:v>МБОУ СШ № 147</c:v>
                </c:pt>
                <c:pt idx="91">
                  <c:v>МАОУ СШ № 149</c:v>
                </c:pt>
                <c:pt idx="92">
                  <c:v>МАОУ СШ № 150</c:v>
                </c:pt>
                <c:pt idx="93">
                  <c:v>МАОУ СШ № 151</c:v>
                </c:pt>
                <c:pt idx="94">
                  <c:v>МАОУ СШ № 152</c:v>
                </c:pt>
                <c:pt idx="95">
                  <c:v>МАОУ СШ № 154</c:v>
                </c:pt>
                <c:pt idx="96">
                  <c:v>МБОУ СШ № 156</c:v>
                </c:pt>
                <c:pt idx="97">
                  <c:v>МБОУ СШ № 157</c:v>
                </c:pt>
                <c:pt idx="98">
                  <c:v>ЦЕНТРАЛЬНЫЙ РАЙОН</c:v>
                </c:pt>
                <c:pt idx="99">
                  <c:v>МАОУ Гимназия № 2</c:v>
                </c:pt>
                <c:pt idx="100">
                  <c:v>МБОУ Гимназия  № 16</c:v>
                </c:pt>
                <c:pt idx="101">
                  <c:v>МБОУ Лицей № 2</c:v>
                </c:pt>
                <c:pt idx="102">
                  <c:v>МБОУ СШ № 4</c:v>
                </c:pt>
                <c:pt idx="103">
                  <c:v>МБОУ СШ № 10 </c:v>
                </c:pt>
                <c:pt idx="104">
                  <c:v>МБОУ СШ № 27</c:v>
                </c:pt>
                <c:pt idx="105">
                  <c:v>МБОУ СШ № 51</c:v>
                </c:pt>
                <c:pt idx="106">
                  <c:v>МАОУ СШ "Комплекс Покровский"</c:v>
                </c:pt>
                <c:pt idx="107">
                  <c:v>МАОУ СШ № 155</c:v>
                </c:pt>
              </c:strCache>
            </c:strRef>
          </c:cat>
          <c:val>
            <c:numRef>
              <c:f>'Математ-11 диаграмма по районам'!$D$5:$D$112</c:f>
              <c:numCache>
                <c:formatCode>0,00</c:formatCode>
                <c:ptCount val="108"/>
                <c:pt idx="0">
                  <c:v>56.1</c:v>
                </c:pt>
                <c:pt idx="1">
                  <c:v>56.1</c:v>
                </c:pt>
                <c:pt idx="2">
                  <c:v>56.1</c:v>
                </c:pt>
                <c:pt idx="3">
                  <c:v>56.1</c:v>
                </c:pt>
                <c:pt idx="4">
                  <c:v>56.1</c:v>
                </c:pt>
                <c:pt idx="5">
                  <c:v>56.1</c:v>
                </c:pt>
                <c:pt idx="6">
                  <c:v>56.1</c:v>
                </c:pt>
                <c:pt idx="7">
                  <c:v>56.1</c:v>
                </c:pt>
                <c:pt idx="8">
                  <c:v>56.1</c:v>
                </c:pt>
                <c:pt idx="9">
                  <c:v>56.1</c:v>
                </c:pt>
                <c:pt idx="10">
                  <c:v>56.1</c:v>
                </c:pt>
                <c:pt idx="11">
                  <c:v>56.1</c:v>
                </c:pt>
                <c:pt idx="12">
                  <c:v>56.1</c:v>
                </c:pt>
                <c:pt idx="13">
                  <c:v>56.1</c:v>
                </c:pt>
                <c:pt idx="14">
                  <c:v>56.1</c:v>
                </c:pt>
                <c:pt idx="15">
                  <c:v>56.1</c:v>
                </c:pt>
                <c:pt idx="16">
                  <c:v>56.1</c:v>
                </c:pt>
                <c:pt idx="17">
                  <c:v>56.1</c:v>
                </c:pt>
                <c:pt idx="18">
                  <c:v>56.1</c:v>
                </c:pt>
                <c:pt idx="19">
                  <c:v>56.1</c:v>
                </c:pt>
                <c:pt idx="20">
                  <c:v>56.1</c:v>
                </c:pt>
                <c:pt idx="21">
                  <c:v>56.1</c:v>
                </c:pt>
                <c:pt idx="22">
                  <c:v>56.1</c:v>
                </c:pt>
                <c:pt idx="23">
                  <c:v>56.1</c:v>
                </c:pt>
                <c:pt idx="24">
                  <c:v>56.1</c:v>
                </c:pt>
                <c:pt idx="25">
                  <c:v>56.1</c:v>
                </c:pt>
                <c:pt idx="26">
                  <c:v>56.1</c:v>
                </c:pt>
                <c:pt idx="27">
                  <c:v>56.1</c:v>
                </c:pt>
                <c:pt idx="28">
                  <c:v>56.1</c:v>
                </c:pt>
                <c:pt idx="29">
                  <c:v>56.1</c:v>
                </c:pt>
                <c:pt idx="30">
                  <c:v>56.1</c:v>
                </c:pt>
                <c:pt idx="31">
                  <c:v>56.1</c:v>
                </c:pt>
                <c:pt idx="32">
                  <c:v>56.1</c:v>
                </c:pt>
                <c:pt idx="33">
                  <c:v>56.1</c:v>
                </c:pt>
                <c:pt idx="34">
                  <c:v>56.1</c:v>
                </c:pt>
                <c:pt idx="35">
                  <c:v>56.1</c:v>
                </c:pt>
                <c:pt idx="36">
                  <c:v>56.1</c:v>
                </c:pt>
                <c:pt idx="37">
                  <c:v>56.1</c:v>
                </c:pt>
                <c:pt idx="38">
                  <c:v>56.1</c:v>
                </c:pt>
                <c:pt idx="39">
                  <c:v>56.1</c:v>
                </c:pt>
                <c:pt idx="40">
                  <c:v>56.1</c:v>
                </c:pt>
                <c:pt idx="41">
                  <c:v>56.1</c:v>
                </c:pt>
                <c:pt idx="42">
                  <c:v>56.1</c:v>
                </c:pt>
                <c:pt idx="43">
                  <c:v>56.1</c:v>
                </c:pt>
                <c:pt idx="44">
                  <c:v>56.1</c:v>
                </c:pt>
                <c:pt idx="45">
                  <c:v>56.1</c:v>
                </c:pt>
                <c:pt idx="46">
                  <c:v>56.1</c:v>
                </c:pt>
                <c:pt idx="47">
                  <c:v>56.1</c:v>
                </c:pt>
                <c:pt idx="48">
                  <c:v>56.1</c:v>
                </c:pt>
                <c:pt idx="49">
                  <c:v>56.1</c:v>
                </c:pt>
                <c:pt idx="50">
                  <c:v>56.1</c:v>
                </c:pt>
                <c:pt idx="51">
                  <c:v>56.1</c:v>
                </c:pt>
                <c:pt idx="52">
                  <c:v>56.1</c:v>
                </c:pt>
                <c:pt idx="53">
                  <c:v>56.1</c:v>
                </c:pt>
                <c:pt idx="54">
                  <c:v>56.1</c:v>
                </c:pt>
                <c:pt idx="55">
                  <c:v>56.1</c:v>
                </c:pt>
                <c:pt idx="56">
                  <c:v>56.1</c:v>
                </c:pt>
                <c:pt idx="57">
                  <c:v>56.1</c:v>
                </c:pt>
                <c:pt idx="58">
                  <c:v>56.1</c:v>
                </c:pt>
                <c:pt idx="59">
                  <c:v>56.1</c:v>
                </c:pt>
                <c:pt idx="60">
                  <c:v>56.1</c:v>
                </c:pt>
                <c:pt idx="61">
                  <c:v>56.1</c:v>
                </c:pt>
                <c:pt idx="62">
                  <c:v>56.1</c:v>
                </c:pt>
                <c:pt idx="63">
                  <c:v>56.1</c:v>
                </c:pt>
                <c:pt idx="64">
                  <c:v>56.1</c:v>
                </c:pt>
                <c:pt idx="65">
                  <c:v>56.1</c:v>
                </c:pt>
                <c:pt idx="66">
                  <c:v>56.1</c:v>
                </c:pt>
                <c:pt idx="67">
                  <c:v>56.1</c:v>
                </c:pt>
                <c:pt idx="68">
                  <c:v>56.1</c:v>
                </c:pt>
                <c:pt idx="69">
                  <c:v>56.1</c:v>
                </c:pt>
                <c:pt idx="70">
                  <c:v>56.1</c:v>
                </c:pt>
                <c:pt idx="71">
                  <c:v>56.1</c:v>
                </c:pt>
                <c:pt idx="72">
                  <c:v>56.1</c:v>
                </c:pt>
                <c:pt idx="73">
                  <c:v>56.1</c:v>
                </c:pt>
                <c:pt idx="74">
                  <c:v>56.1</c:v>
                </c:pt>
                <c:pt idx="75">
                  <c:v>56.1</c:v>
                </c:pt>
                <c:pt idx="76">
                  <c:v>56.1</c:v>
                </c:pt>
                <c:pt idx="77">
                  <c:v>56.1</c:v>
                </c:pt>
                <c:pt idx="78">
                  <c:v>56.1</c:v>
                </c:pt>
                <c:pt idx="79">
                  <c:v>56.1</c:v>
                </c:pt>
                <c:pt idx="80">
                  <c:v>56.1</c:v>
                </c:pt>
                <c:pt idx="81">
                  <c:v>56.1</c:v>
                </c:pt>
                <c:pt idx="82">
                  <c:v>56.1</c:v>
                </c:pt>
                <c:pt idx="83">
                  <c:v>56.1</c:v>
                </c:pt>
                <c:pt idx="84">
                  <c:v>56.1</c:v>
                </c:pt>
                <c:pt idx="85">
                  <c:v>56.1</c:v>
                </c:pt>
                <c:pt idx="86">
                  <c:v>56.1</c:v>
                </c:pt>
                <c:pt idx="87">
                  <c:v>56.1</c:v>
                </c:pt>
                <c:pt idx="88">
                  <c:v>56.1</c:v>
                </c:pt>
                <c:pt idx="89">
                  <c:v>56.1</c:v>
                </c:pt>
                <c:pt idx="90">
                  <c:v>56.1</c:v>
                </c:pt>
                <c:pt idx="91">
                  <c:v>56.1</c:v>
                </c:pt>
                <c:pt idx="92">
                  <c:v>56.1</c:v>
                </c:pt>
                <c:pt idx="93">
                  <c:v>56.1</c:v>
                </c:pt>
                <c:pt idx="94">
                  <c:v>56.1</c:v>
                </c:pt>
                <c:pt idx="95">
                  <c:v>56.1</c:v>
                </c:pt>
                <c:pt idx="96">
                  <c:v>56.1</c:v>
                </c:pt>
                <c:pt idx="97">
                  <c:v>56.1</c:v>
                </c:pt>
                <c:pt idx="98">
                  <c:v>56.1</c:v>
                </c:pt>
                <c:pt idx="99">
                  <c:v>56.1</c:v>
                </c:pt>
                <c:pt idx="100">
                  <c:v>56.1</c:v>
                </c:pt>
                <c:pt idx="101">
                  <c:v>56.1</c:v>
                </c:pt>
                <c:pt idx="102">
                  <c:v>56.1</c:v>
                </c:pt>
                <c:pt idx="103">
                  <c:v>56.1</c:v>
                </c:pt>
                <c:pt idx="104">
                  <c:v>56.1</c:v>
                </c:pt>
                <c:pt idx="105">
                  <c:v>56.1</c:v>
                </c:pt>
                <c:pt idx="106">
                  <c:v>56.1</c:v>
                </c:pt>
                <c:pt idx="107">
                  <c:v>56.1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'Математ-11 диаграмма по районам'!$B$5:$B$112</c:f>
              <c:strCache>
                <c:ptCount val="108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МБОУ СШ № 46</c:v>
                </c:pt>
                <c:pt idx="17">
                  <c:v>МБОУ СШ № 81</c:v>
                </c:pt>
                <c:pt idx="18">
                  <c:v>МБОУ СШ № 90</c:v>
                </c:pt>
                <c:pt idx="19">
                  <c:v>МБОУ СШ № 135</c:v>
                </c:pt>
                <c:pt idx="20">
                  <c:v>ЛЕНИНСКИЙ РАЙОН</c:v>
                </c:pt>
                <c:pt idx="21">
                  <c:v>МБОУ Гимназия № 7</c:v>
                </c:pt>
                <c:pt idx="22">
                  <c:v>МАОУ Гимназия № 11 </c:v>
                </c:pt>
                <c:pt idx="23">
                  <c:v>МАОУ Гимназия № 15</c:v>
                </c:pt>
                <c:pt idx="24">
                  <c:v>МАОУ Лицей № 3</c:v>
                </c:pt>
                <c:pt idx="25">
                  <c:v>МАОУ Лицей № 12</c:v>
                </c:pt>
                <c:pt idx="26">
                  <c:v>МБОУ СШ № 13</c:v>
                </c:pt>
                <c:pt idx="27">
                  <c:v>МБОУ СШ № 31</c:v>
                </c:pt>
                <c:pt idx="28">
                  <c:v>МБОУ СШ № 44</c:v>
                </c:pt>
                <c:pt idx="29">
                  <c:v>МАОУ СШ № 53</c:v>
                </c:pt>
                <c:pt idx="30">
                  <c:v>МБОУ СШ № 64</c:v>
                </c:pt>
                <c:pt idx="31">
                  <c:v>МБОУ СШ № 65</c:v>
                </c:pt>
                <c:pt idx="32">
                  <c:v>МБОУ СШ № 79</c:v>
                </c:pt>
                <c:pt idx="33">
                  <c:v>МАОУ СШ № 89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ОКТЯБРЬСКИЙ РАЙОН</c:v>
                </c:pt>
                <c:pt idx="37">
                  <c:v>МАОУ "КУГ № 1 - Универс"</c:v>
                </c:pt>
                <c:pt idx="38">
                  <c:v>МБОУ Гимназия № 3</c:v>
                </c:pt>
                <c:pt idx="39">
                  <c:v>МАОУ Гимназия № 13 "Академ"</c:v>
                </c:pt>
                <c:pt idx="40">
                  <c:v>МАОУ Лицей № 1</c:v>
                </c:pt>
                <c:pt idx="41">
                  <c:v>МБОУ Лицей № 8</c:v>
                </c:pt>
                <c:pt idx="42">
                  <c:v>МБОУ Лицей № 10</c:v>
                </c:pt>
                <c:pt idx="43">
                  <c:v>МАОУ Школа-интернат № 1 </c:v>
                </c:pt>
                <c:pt idx="44">
                  <c:v>МБОУ СШ № 3</c:v>
                </c:pt>
                <c:pt idx="45">
                  <c:v>МБОУ СШ № 36</c:v>
                </c:pt>
                <c:pt idx="46">
                  <c:v>МБОУ СШ № 72 </c:v>
                </c:pt>
                <c:pt idx="47">
                  <c:v>МБОУ СШ № 73</c:v>
                </c:pt>
                <c:pt idx="48">
                  <c:v>МАОУ СШ № 82</c:v>
                </c:pt>
                <c:pt idx="49">
                  <c:v>МБОУ СШ № 84</c:v>
                </c:pt>
                <c:pt idx="50">
                  <c:v>МБОУ СШ № 95</c:v>
                </c:pt>
                <c:pt idx="51">
                  <c:v>МБОУ СШ № 99</c:v>
                </c:pt>
                <c:pt idx="52">
                  <c:v>МБОУ СШ № 133 </c:v>
                </c:pt>
                <c:pt idx="53">
                  <c:v>СВЕРДЛОВСКИЙ РАЙОН</c:v>
                </c:pt>
                <c:pt idx="54">
                  <c:v>МАОУ Гимназия № 14</c:v>
                </c:pt>
                <c:pt idx="55">
                  <c:v>МАОУ Лицей № 9 "Лидер"</c:v>
                </c:pt>
                <c:pt idx="56">
                  <c:v>МБОУ СШ № 6</c:v>
                </c:pt>
                <c:pt idx="57">
                  <c:v>МБОУ СШ № 17</c:v>
                </c:pt>
                <c:pt idx="58">
                  <c:v>МАОУ СШ № 23</c:v>
                </c:pt>
                <c:pt idx="59">
                  <c:v>МБОУ СШ № 34</c:v>
                </c:pt>
                <c:pt idx="60">
                  <c:v>МБОУ СШ № 42</c:v>
                </c:pt>
                <c:pt idx="61">
                  <c:v>МБОУ СШ № 45</c:v>
                </c:pt>
                <c:pt idx="62">
                  <c:v>МБОУ СШ № 62</c:v>
                </c:pt>
                <c:pt idx="63">
                  <c:v>МБОУ СШ № 76</c:v>
                </c:pt>
                <c:pt idx="64">
                  <c:v>МБОУ СШ № 78</c:v>
                </c:pt>
                <c:pt idx="65">
                  <c:v>МБОУ СШ № 93</c:v>
                </c:pt>
                <c:pt idx="66">
                  <c:v>МАОУ СШ № 137</c:v>
                </c:pt>
                <c:pt idx="67">
                  <c:v>МАОУ СШ № 158</c:v>
                </c:pt>
                <c:pt idx="68">
                  <c:v>СОВЕТСКИЙ РАЙОН</c:v>
                </c:pt>
                <c:pt idx="69">
                  <c:v>МАОУ СШ № 1</c:v>
                </c:pt>
                <c:pt idx="70">
                  <c:v>МАОУ СШ № 7</c:v>
                </c:pt>
                <c:pt idx="71">
                  <c:v>МБОУ СШ № 5</c:v>
                </c:pt>
                <c:pt idx="72">
                  <c:v>МБОУ СШ № 18</c:v>
                </c:pt>
                <c:pt idx="73">
                  <c:v>МАОУ СШ № 24</c:v>
                </c:pt>
                <c:pt idx="74">
                  <c:v>МБОУ СШ № 56</c:v>
                </c:pt>
                <c:pt idx="75">
                  <c:v>МБОУ СШ № 66</c:v>
                </c:pt>
                <c:pt idx="76">
                  <c:v>МБОУ СШ № 69</c:v>
                </c:pt>
                <c:pt idx="77">
                  <c:v>МАОУ СШ № 85</c:v>
                </c:pt>
                <c:pt idx="78">
                  <c:v>МБОУ СШ № 91</c:v>
                </c:pt>
                <c:pt idx="79">
                  <c:v>МБОУ СШ № 98</c:v>
                </c:pt>
                <c:pt idx="80">
                  <c:v>МАОУ СШ № 108</c:v>
                </c:pt>
                <c:pt idx="81">
                  <c:v>МАОУ СШ № 115</c:v>
                </c:pt>
                <c:pt idx="82">
                  <c:v>МАОУ СШ № 121</c:v>
                </c:pt>
                <c:pt idx="83">
                  <c:v>МБОУ СШ № 129</c:v>
                </c:pt>
                <c:pt idx="84">
                  <c:v>МАОУ СШ № 134</c:v>
                </c:pt>
                <c:pt idx="85">
                  <c:v>МАОУ СШ № 139</c:v>
                </c:pt>
                <c:pt idx="86">
                  <c:v>МАОУ СШ № 141</c:v>
                </c:pt>
                <c:pt idx="87">
                  <c:v>МАОУ СШ № 143</c:v>
                </c:pt>
                <c:pt idx="88">
                  <c:v>МАОУ СШ № 144</c:v>
                </c:pt>
                <c:pt idx="89">
                  <c:v>МАОУ СШ № 145</c:v>
                </c:pt>
                <c:pt idx="90">
                  <c:v>МБОУ СШ № 147</c:v>
                </c:pt>
                <c:pt idx="91">
                  <c:v>МАОУ СШ № 149</c:v>
                </c:pt>
                <c:pt idx="92">
                  <c:v>МАОУ СШ № 150</c:v>
                </c:pt>
                <c:pt idx="93">
                  <c:v>МАОУ СШ № 151</c:v>
                </c:pt>
                <c:pt idx="94">
                  <c:v>МАОУ СШ № 152</c:v>
                </c:pt>
                <c:pt idx="95">
                  <c:v>МАОУ СШ № 154</c:v>
                </c:pt>
                <c:pt idx="96">
                  <c:v>МБОУ СШ № 156</c:v>
                </c:pt>
                <c:pt idx="97">
                  <c:v>МБОУ СШ № 157</c:v>
                </c:pt>
                <c:pt idx="98">
                  <c:v>ЦЕНТРАЛЬНЫЙ РАЙОН</c:v>
                </c:pt>
                <c:pt idx="99">
                  <c:v>МАОУ Гимназия № 2</c:v>
                </c:pt>
                <c:pt idx="100">
                  <c:v>МБОУ Гимназия  № 16</c:v>
                </c:pt>
                <c:pt idx="101">
                  <c:v>МБОУ Лицей № 2</c:v>
                </c:pt>
                <c:pt idx="102">
                  <c:v>МБОУ СШ № 4</c:v>
                </c:pt>
                <c:pt idx="103">
                  <c:v>МБОУ СШ № 10 </c:v>
                </c:pt>
                <c:pt idx="104">
                  <c:v>МБОУ СШ № 27</c:v>
                </c:pt>
                <c:pt idx="105">
                  <c:v>МБОУ СШ № 51</c:v>
                </c:pt>
                <c:pt idx="106">
                  <c:v>МАОУ СШ "Комплекс Покровский"</c:v>
                </c:pt>
                <c:pt idx="107">
                  <c:v>МАОУ СШ № 155</c:v>
                </c:pt>
              </c:strCache>
            </c:strRef>
          </c:cat>
          <c:val>
            <c:numRef>
              <c:f>'Математ-11 диаграмма по районам'!$E$5:$E$112</c:f>
              <c:numCache>
                <c:formatCode>0,00</c:formatCode>
                <c:ptCount val="108"/>
                <c:pt idx="0">
                  <c:v>53.889431764199571</c:v>
                </c:pt>
                <c:pt idx="1">
                  <c:v>56.757575757575758</c:v>
                </c:pt>
                <c:pt idx="2">
                  <c:v>60.4</c:v>
                </c:pt>
                <c:pt idx="3">
                  <c:v>70.577777777777783</c:v>
                </c:pt>
                <c:pt idx="4">
                  <c:v>57.370370370370374</c:v>
                </c:pt>
                <c:pt idx="5">
                  <c:v>40.142857142857146</c:v>
                </c:pt>
                <c:pt idx="6">
                  <c:v>53.235294117647058</c:v>
                </c:pt>
                <c:pt idx="7">
                  <c:v>49.736842105263158</c:v>
                </c:pt>
                <c:pt idx="8">
                  <c:v>42.89473684210526</c:v>
                </c:pt>
                <c:pt idx="9">
                  <c:v>55.419999999999995</c:v>
                </c:pt>
                <c:pt idx="10">
                  <c:v>51.6</c:v>
                </c:pt>
                <c:pt idx="11">
                  <c:v>47.5</c:v>
                </c:pt>
                <c:pt idx="12">
                  <c:v>60.6</c:v>
                </c:pt>
                <c:pt idx="13">
                  <c:v>62.4</c:v>
                </c:pt>
                <c:pt idx="14">
                  <c:v>63.3</c:v>
                </c:pt>
                <c:pt idx="15">
                  <c:v>51.2</c:v>
                </c:pt>
                <c:pt idx="16">
                  <c:v>49.2</c:v>
                </c:pt>
                <c:pt idx="17">
                  <c:v>55</c:v>
                </c:pt>
                <c:pt idx="18">
                  <c:v>51.4</c:v>
                </c:pt>
                <c:pt idx="19">
                  <c:v>62</c:v>
                </c:pt>
                <c:pt idx="20">
                  <c:v>52.913333333333327</c:v>
                </c:pt>
                <c:pt idx="21">
                  <c:v>64.3</c:v>
                </c:pt>
                <c:pt idx="22">
                  <c:v>60.2</c:v>
                </c:pt>
                <c:pt idx="23">
                  <c:v>60.3</c:v>
                </c:pt>
                <c:pt idx="24">
                  <c:v>56.3</c:v>
                </c:pt>
                <c:pt idx="25">
                  <c:v>53.1</c:v>
                </c:pt>
                <c:pt idx="26">
                  <c:v>44.8</c:v>
                </c:pt>
                <c:pt idx="27">
                  <c:v>52.1</c:v>
                </c:pt>
                <c:pt idx="28">
                  <c:v>42.2</c:v>
                </c:pt>
                <c:pt idx="29">
                  <c:v>47.8</c:v>
                </c:pt>
                <c:pt idx="30">
                  <c:v>54.1</c:v>
                </c:pt>
                <c:pt idx="31">
                  <c:v>55</c:v>
                </c:pt>
                <c:pt idx="32">
                  <c:v>47</c:v>
                </c:pt>
                <c:pt idx="33">
                  <c:v>59.8</c:v>
                </c:pt>
                <c:pt idx="34">
                  <c:v>48.9</c:v>
                </c:pt>
                <c:pt idx="35">
                  <c:v>47.8</c:v>
                </c:pt>
                <c:pt idx="36">
                  <c:v>54.03875</c:v>
                </c:pt>
                <c:pt idx="37">
                  <c:v>59.6</c:v>
                </c:pt>
                <c:pt idx="38">
                  <c:v>52</c:v>
                </c:pt>
                <c:pt idx="39">
                  <c:v>66</c:v>
                </c:pt>
                <c:pt idx="40">
                  <c:v>57.3</c:v>
                </c:pt>
                <c:pt idx="41">
                  <c:v>55.5</c:v>
                </c:pt>
                <c:pt idx="42">
                  <c:v>62.3</c:v>
                </c:pt>
                <c:pt idx="43">
                  <c:v>50.2</c:v>
                </c:pt>
                <c:pt idx="44">
                  <c:v>58.3</c:v>
                </c:pt>
                <c:pt idx="45">
                  <c:v>44.2</c:v>
                </c:pt>
                <c:pt idx="46">
                  <c:v>55</c:v>
                </c:pt>
                <c:pt idx="47">
                  <c:v>44</c:v>
                </c:pt>
                <c:pt idx="48">
                  <c:v>54</c:v>
                </c:pt>
                <c:pt idx="49">
                  <c:v>48</c:v>
                </c:pt>
                <c:pt idx="50">
                  <c:v>42.7</c:v>
                </c:pt>
                <c:pt idx="51">
                  <c:v>53.42</c:v>
                </c:pt>
                <c:pt idx="52">
                  <c:v>62.1</c:v>
                </c:pt>
                <c:pt idx="53">
                  <c:v>50.378571428571426</c:v>
                </c:pt>
                <c:pt idx="54">
                  <c:v>66</c:v>
                </c:pt>
                <c:pt idx="55">
                  <c:v>58.2</c:v>
                </c:pt>
                <c:pt idx="56">
                  <c:v>53.6</c:v>
                </c:pt>
                <c:pt idx="57">
                  <c:v>46.1</c:v>
                </c:pt>
                <c:pt idx="58">
                  <c:v>60.1</c:v>
                </c:pt>
                <c:pt idx="59">
                  <c:v>49.8</c:v>
                </c:pt>
                <c:pt idx="60">
                  <c:v>54.5</c:v>
                </c:pt>
                <c:pt idx="61">
                  <c:v>46.4</c:v>
                </c:pt>
                <c:pt idx="62">
                  <c:v>36.5</c:v>
                </c:pt>
                <c:pt idx="63">
                  <c:v>59.2</c:v>
                </c:pt>
                <c:pt idx="64">
                  <c:v>18.3</c:v>
                </c:pt>
                <c:pt idx="65">
                  <c:v>38</c:v>
                </c:pt>
                <c:pt idx="66">
                  <c:v>59.6</c:v>
                </c:pt>
                <c:pt idx="67">
                  <c:v>59</c:v>
                </c:pt>
                <c:pt idx="68">
                  <c:v>52.775862068965523</c:v>
                </c:pt>
                <c:pt idx="69">
                  <c:v>47</c:v>
                </c:pt>
                <c:pt idx="70">
                  <c:v>57.4</c:v>
                </c:pt>
                <c:pt idx="71">
                  <c:v>51</c:v>
                </c:pt>
                <c:pt idx="72">
                  <c:v>51</c:v>
                </c:pt>
                <c:pt idx="73">
                  <c:v>51</c:v>
                </c:pt>
                <c:pt idx="74">
                  <c:v>51.7</c:v>
                </c:pt>
                <c:pt idx="75">
                  <c:v>52.1</c:v>
                </c:pt>
                <c:pt idx="76">
                  <c:v>48</c:v>
                </c:pt>
                <c:pt idx="77">
                  <c:v>53</c:v>
                </c:pt>
                <c:pt idx="78">
                  <c:v>55.6</c:v>
                </c:pt>
                <c:pt idx="79">
                  <c:v>41.8</c:v>
                </c:pt>
                <c:pt idx="80">
                  <c:v>55.9</c:v>
                </c:pt>
                <c:pt idx="81">
                  <c:v>52.4</c:v>
                </c:pt>
                <c:pt idx="82">
                  <c:v>56</c:v>
                </c:pt>
                <c:pt idx="83">
                  <c:v>49.2</c:v>
                </c:pt>
                <c:pt idx="84">
                  <c:v>44.7</c:v>
                </c:pt>
                <c:pt idx="85">
                  <c:v>39</c:v>
                </c:pt>
                <c:pt idx="86">
                  <c:v>53.3</c:v>
                </c:pt>
                <c:pt idx="87">
                  <c:v>52.6</c:v>
                </c:pt>
                <c:pt idx="88">
                  <c:v>63.8</c:v>
                </c:pt>
                <c:pt idx="89">
                  <c:v>67</c:v>
                </c:pt>
                <c:pt idx="90">
                  <c:v>50.9</c:v>
                </c:pt>
                <c:pt idx="91">
                  <c:v>61</c:v>
                </c:pt>
                <c:pt idx="92">
                  <c:v>59</c:v>
                </c:pt>
                <c:pt idx="93">
                  <c:v>57.7</c:v>
                </c:pt>
                <c:pt idx="94">
                  <c:v>69.900000000000006</c:v>
                </c:pt>
                <c:pt idx="95">
                  <c:v>57</c:v>
                </c:pt>
                <c:pt idx="96">
                  <c:v>50</c:v>
                </c:pt>
                <c:pt idx="97">
                  <c:v>31.5</c:v>
                </c:pt>
                <c:pt idx="98">
                  <c:v>52.666044075509809</c:v>
                </c:pt>
                <c:pt idx="99">
                  <c:v>62.75</c:v>
                </c:pt>
                <c:pt idx="100">
                  <c:v>49.097560975609753</c:v>
                </c:pt>
                <c:pt idx="101">
                  <c:v>58.590909090909093</c:v>
                </c:pt>
                <c:pt idx="102">
                  <c:v>49.8</c:v>
                </c:pt>
                <c:pt idx="103">
                  <c:v>60.122448979591837</c:v>
                </c:pt>
                <c:pt idx="104">
                  <c:v>49.222222222222221</c:v>
                </c:pt>
                <c:pt idx="105">
                  <c:v>60</c:v>
                </c:pt>
                <c:pt idx="106">
                  <c:v>46.363636363636367</c:v>
                </c:pt>
                <c:pt idx="107">
                  <c:v>38.047619047619051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059200"/>
        <c:axId val="99061120"/>
      </c:lineChart>
      <c:catAx>
        <c:axId val="9905920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061120"/>
        <c:crosses val="autoZero"/>
        <c:auto val="1"/>
        <c:lblAlgn val="ctr"/>
        <c:lblOffset val="100"/>
        <c:noMultiLvlLbl val="0"/>
      </c:catAx>
      <c:valAx>
        <c:axId val="99061120"/>
        <c:scaling>
          <c:orientation val="minMax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0592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28053535346839"/>
          <c:y val="8.5741714376669428E-3"/>
          <c:w val="0.66209464766847903"/>
          <c:h val="4.962377470673308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ЕГЭ профильный уровень  2022</a:t>
            </a:r>
            <a:endParaRPr lang="ru-RU"/>
          </a:p>
        </c:rich>
      </c:tx>
      <c:layout>
        <c:manualLayout>
          <c:xMode val="edge"/>
          <c:yMode val="edge"/>
          <c:x val="2.5132704003331431E-2"/>
          <c:y val="2.518509422607280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931213680394795E-2"/>
          <c:y val="9.3625056040078952E-2"/>
          <c:w val="0.98197264421331953"/>
          <c:h val="0.55558831366226658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'Математ-11 проф диаграмма'!$B$5:$B$112</c:f>
              <c:strCache>
                <c:ptCount val="108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Гимназия № 9</c:v>
                </c:pt>
                <c:pt idx="3">
                  <c:v>МБОУ Лицей № 28</c:v>
                </c:pt>
                <c:pt idx="4">
                  <c:v>МАОУ Гимназия № 8</c:v>
                </c:pt>
                <c:pt idx="5">
                  <c:v>МАОУ СШ № 19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КИРОВСКИЙ РАЙОН</c:v>
                </c:pt>
                <c:pt idx="10">
                  <c:v>МАОУ Лицей № 11</c:v>
                </c:pt>
                <c:pt idx="11">
                  <c:v>МАОУ Лицей № 6 "Перспектива"</c:v>
                </c:pt>
                <c:pt idx="12">
                  <c:v>МБОУ СШ № 135</c:v>
                </c:pt>
                <c:pt idx="13">
                  <c:v>МАОУ Гимназия № 10</c:v>
                </c:pt>
                <c:pt idx="14">
                  <c:v>МБОУ СШ № 81</c:v>
                </c:pt>
                <c:pt idx="15">
                  <c:v>МАОУ Гимназия № 4</c:v>
                </c:pt>
                <c:pt idx="16">
                  <c:v>МБОУ СШ № 90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Гимназия № 6</c:v>
                </c:pt>
                <c:pt idx="20">
                  <c:v>ЛЕНИНСКИЙ РАЙОН</c:v>
                </c:pt>
                <c:pt idx="21">
                  <c:v>МБОУ Гимназия № 7</c:v>
                </c:pt>
                <c:pt idx="22">
                  <c:v>МАОУ Гимназия № 15</c:v>
                </c:pt>
                <c:pt idx="23">
                  <c:v>МАОУ Гимназия № 11 </c:v>
                </c:pt>
                <c:pt idx="24">
                  <c:v>МАОУ СШ № 89</c:v>
                </c:pt>
                <c:pt idx="25">
                  <c:v>МАОУ Лицей № 3</c:v>
                </c:pt>
                <c:pt idx="26">
                  <c:v>МБОУ СШ № 65</c:v>
                </c:pt>
                <c:pt idx="27">
                  <c:v>МБОУ СШ № 64</c:v>
                </c:pt>
                <c:pt idx="28">
                  <c:v>МАОУ Лицей № 12</c:v>
                </c:pt>
                <c:pt idx="29">
                  <c:v>МБОУ СШ № 31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СШ № 53</c:v>
                </c:pt>
                <c:pt idx="33">
                  <c:v>МБОУ СШ № 79</c:v>
                </c:pt>
                <c:pt idx="34">
                  <c:v>МБОУ СШ № 13</c:v>
                </c:pt>
                <c:pt idx="35">
                  <c:v>МБОУ СШ № 44</c:v>
                </c:pt>
                <c:pt idx="36">
                  <c:v>ОКТЯБРЬСКИЙ РАЙОН</c:v>
                </c:pt>
                <c:pt idx="37">
                  <c:v>МАОУ Гимназия № 13 "Академ"</c:v>
                </c:pt>
                <c:pt idx="38">
                  <c:v>МБОУ Лицей № 10</c:v>
                </c:pt>
                <c:pt idx="39">
                  <c:v>МБОУ СШ № 133 </c:v>
                </c:pt>
                <c:pt idx="40">
                  <c:v>МАОУ "КУГ № 1 - Универс"</c:v>
                </c:pt>
                <c:pt idx="41">
                  <c:v>МБОУ СШ № 3</c:v>
                </c:pt>
                <c:pt idx="42">
                  <c:v>МАОУ Лицей № 1</c:v>
                </c:pt>
                <c:pt idx="43">
                  <c:v>МБОУ Лицей № 8</c:v>
                </c:pt>
                <c:pt idx="44">
                  <c:v>МБОУ СШ № 72 </c:v>
                </c:pt>
                <c:pt idx="45">
                  <c:v>МАОУ СШ № 82</c:v>
                </c:pt>
                <c:pt idx="46">
                  <c:v>МБОУ СШ № 99</c:v>
                </c:pt>
                <c:pt idx="47">
                  <c:v>МБОУ Гимназия № 3</c:v>
                </c:pt>
                <c:pt idx="48">
                  <c:v>МАОУ Школа-интернат № 1 </c:v>
                </c:pt>
                <c:pt idx="49">
                  <c:v>МБОУ СШ № 84</c:v>
                </c:pt>
                <c:pt idx="50">
                  <c:v>МБОУ СШ № 36</c:v>
                </c:pt>
                <c:pt idx="51">
                  <c:v>МБОУ СШ № 73</c:v>
                </c:pt>
                <c:pt idx="52">
                  <c:v>МБОУ СШ № 95</c:v>
                </c:pt>
                <c:pt idx="53">
                  <c:v>СВЕРДЛОВСКИЙ РАЙОН</c:v>
                </c:pt>
                <c:pt idx="54">
                  <c:v>МАОУ Гимназия № 14</c:v>
                </c:pt>
                <c:pt idx="55">
                  <c:v>МАОУ СШ № 23</c:v>
                </c:pt>
                <c:pt idx="56">
                  <c:v>МАОУ СШ № 137</c:v>
                </c:pt>
                <c:pt idx="57">
                  <c:v>МБОУ СШ № 76</c:v>
                </c:pt>
                <c:pt idx="58">
                  <c:v>МАОУ СШ № 158</c:v>
                </c:pt>
                <c:pt idx="59">
                  <c:v>МАОУ Лицей № 9 "Лидер"</c:v>
                </c:pt>
                <c:pt idx="60">
                  <c:v>МБОУ СШ № 42</c:v>
                </c:pt>
                <c:pt idx="61">
                  <c:v>МБОУ СШ № 6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17</c:v>
                </c:pt>
                <c:pt idx="65">
                  <c:v>МБОУ СШ № 93</c:v>
                </c:pt>
                <c:pt idx="66">
                  <c:v>МБОУ СШ № 62</c:v>
                </c:pt>
                <c:pt idx="67">
                  <c:v>МБОУ СШ № 78</c:v>
                </c:pt>
                <c:pt idx="68">
                  <c:v>СОВЕТСКИЙ РАЙОН</c:v>
                </c:pt>
                <c:pt idx="69">
                  <c:v>МАОУ СШ № 152</c:v>
                </c:pt>
                <c:pt idx="70">
                  <c:v>МАОУ СШ № 145</c:v>
                </c:pt>
                <c:pt idx="71">
                  <c:v>МАОУ СШ № 144</c:v>
                </c:pt>
                <c:pt idx="72">
                  <c:v>МАОУ СШ № 149</c:v>
                </c:pt>
                <c:pt idx="73">
                  <c:v>МАОУ СШ № 150</c:v>
                </c:pt>
                <c:pt idx="74">
                  <c:v>МАОУ СШ № 151</c:v>
                </c:pt>
                <c:pt idx="75">
                  <c:v>МАОУ СШ № 7</c:v>
                </c:pt>
                <c:pt idx="76">
                  <c:v>МАОУ СШ № 154</c:v>
                </c:pt>
                <c:pt idx="77">
                  <c:v>МАОУ СШ № 121</c:v>
                </c:pt>
                <c:pt idx="78">
                  <c:v>МАОУ СШ № 108</c:v>
                </c:pt>
                <c:pt idx="79">
                  <c:v>МБОУ СШ № 91</c:v>
                </c:pt>
                <c:pt idx="80">
                  <c:v>МАОУ СШ № 141</c:v>
                </c:pt>
                <c:pt idx="81">
                  <c:v>МАОУ СШ № 85</c:v>
                </c:pt>
                <c:pt idx="82">
                  <c:v>МАОУ СШ № 143</c:v>
                </c:pt>
                <c:pt idx="83">
                  <c:v>МАОУ СШ № 115</c:v>
                </c:pt>
                <c:pt idx="84">
                  <c:v>МБОУ СШ № 66</c:v>
                </c:pt>
                <c:pt idx="85">
                  <c:v>МБОУ СШ № 56</c:v>
                </c:pt>
                <c:pt idx="86">
                  <c:v>МАОУ СШ № 24</c:v>
                </c:pt>
                <c:pt idx="87">
                  <c:v>МБОУ СШ № 18</c:v>
                </c:pt>
                <c:pt idx="88">
                  <c:v>МБОУ СШ № 5</c:v>
                </c:pt>
                <c:pt idx="89">
                  <c:v>МБОУ СШ № 147</c:v>
                </c:pt>
                <c:pt idx="90">
                  <c:v>МБОУ СШ № 156</c:v>
                </c:pt>
                <c:pt idx="91">
                  <c:v>МБОУ СШ № 129</c:v>
                </c:pt>
                <c:pt idx="92">
                  <c:v>МБОУ СШ № 69</c:v>
                </c:pt>
                <c:pt idx="93">
                  <c:v>МАОУ СШ № 1</c:v>
                </c:pt>
                <c:pt idx="94">
                  <c:v>МАОУ СШ № 134</c:v>
                </c:pt>
                <c:pt idx="95">
                  <c:v>МБОУ СШ № 98</c:v>
                </c:pt>
                <c:pt idx="96">
                  <c:v>МАОУ СШ № 139</c:v>
                </c:pt>
                <c:pt idx="97">
                  <c:v>МБОУ СШ № 157</c:v>
                </c:pt>
                <c:pt idx="98">
                  <c:v>ЦЕНТРАЛЬНЫЙ РАЙОН</c:v>
                </c:pt>
                <c:pt idx="99">
                  <c:v>МАОУ Гимназия № 2</c:v>
                </c:pt>
                <c:pt idx="100">
                  <c:v>МБОУ СШ № 10 </c:v>
                </c:pt>
                <c:pt idx="101">
                  <c:v>МБОУ СШ № 51</c:v>
                </c:pt>
                <c:pt idx="102">
                  <c:v>МБОУ Лицей № 2</c:v>
                </c:pt>
                <c:pt idx="103">
                  <c:v>МБОУ СШ № 4</c:v>
                </c:pt>
                <c:pt idx="104">
                  <c:v>МБОУ СШ № 27</c:v>
                </c:pt>
                <c:pt idx="105">
                  <c:v>МБОУ Гимназия  № 16</c:v>
                </c:pt>
                <c:pt idx="106">
                  <c:v>МАОУ СШ "Комплекс Покровский"</c:v>
                </c:pt>
                <c:pt idx="107">
                  <c:v>МАОУ СШ № 155</c:v>
                </c:pt>
              </c:strCache>
            </c:strRef>
          </c:cat>
          <c:val>
            <c:numRef>
              <c:f>'Математ-11 проф диаграмма'!$E$5:$E$112</c:f>
              <c:numCache>
                <c:formatCode>0,00</c:formatCode>
                <c:ptCount val="108"/>
                <c:pt idx="0">
                  <c:v>56.1</c:v>
                </c:pt>
                <c:pt idx="1">
                  <c:v>56.1</c:v>
                </c:pt>
                <c:pt idx="2">
                  <c:v>56.1</c:v>
                </c:pt>
                <c:pt idx="3">
                  <c:v>56.1</c:v>
                </c:pt>
                <c:pt idx="4">
                  <c:v>56.1</c:v>
                </c:pt>
                <c:pt idx="5">
                  <c:v>56.1</c:v>
                </c:pt>
                <c:pt idx="6">
                  <c:v>56.1</c:v>
                </c:pt>
                <c:pt idx="7">
                  <c:v>56.1</c:v>
                </c:pt>
                <c:pt idx="8">
                  <c:v>56.1</c:v>
                </c:pt>
                <c:pt idx="9">
                  <c:v>56.1</c:v>
                </c:pt>
                <c:pt idx="10">
                  <c:v>56.1</c:v>
                </c:pt>
                <c:pt idx="11">
                  <c:v>56.1</c:v>
                </c:pt>
                <c:pt idx="12">
                  <c:v>56.1</c:v>
                </c:pt>
                <c:pt idx="13">
                  <c:v>56.1</c:v>
                </c:pt>
                <c:pt idx="14">
                  <c:v>56.1</c:v>
                </c:pt>
                <c:pt idx="15">
                  <c:v>56.1</c:v>
                </c:pt>
                <c:pt idx="16">
                  <c:v>56.1</c:v>
                </c:pt>
                <c:pt idx="17">
                  <c:v>56.1</c:v>
                </c:pt>
                <c:pt idx="18">
                  <c:v>56.1</c:v>
                </c:pt>
                <c:pt idx="19">
                  <c:v>56.1</c:v>
                </c:pt>
                <c:pt idx="20">
                  <c:v>56.1</c:v>
                </c:pt>
                <c:pt idx="21">
                  <c:v>56.1</c:v>
                </c:pt>
                <c:pt idx="22">
                  <c:v>56.1</c:v>
                </c:pt>
                <c:pt idx="23">
                  <c:v>56.1</c:v>
                </c:pt>
                <c:pt idx="24">
                  <c:v>56.1</c:v>
                </c:pt>
                <c:pt idx="25">
                  <c:v>56.1</c:v>
                </c:pt>
                <c:pt idx="26">
                  <c:v>56.1</c:v>
                </c:pt>
                <c:pt idx="27">
                  <c:v>56.1</c:v>
                </c:pt>
                <c:pt idx="28">
                  <c:v>56.1</c:v>
                </c:pt>
                <c:pt idx="29">
                  <c:v>56.1</c:v>
                </c:pt>
                <c:pt idx="30">
                  <c:v>56.1</c:v>
                </c:pt>
                <c:pt idx="31">
                  <c:v>56.1</c:v>
                </c:pt>
                <c:pt idx="32">
                  <c:v>56.1</c:v>
                </c:pt>
                <c:pt idx="33">
                  <c:v>56.1</c:v>
                </c:pt>
                <c:pt idx="34">
                  <c:v>56.1</c:v>
                </c:pt>
                <c:pt idx="35">
                  <c:v>56.1</c:v>
                </c:pt>
                <c:pt idx="36">
                  <c:v>56.1</c:v>
                </c:pt>
                <c:pt idx="37">
                  <c:v>56.1</c:v>
                </c:pt>
                <c:pt idx="38">
                  <c:v>56.1</c:v>
                </c:pt>
                <c:pt idx="39">
                  <c:v>56.1</c:v>
                </c:pt>
                <c:pt idx="40">
                  <c:v>56.1</c:v>
                </c:pt>
                <c:pt idx="41">
                  <c:v>56.1</c:v>
                </c:pt>
                <c:pt idx="42">
                  <c:v>56.1</c:v>
                </c:pt>
                <c:pt idx="43">
                  <c:v>56.1</c:v>
                </c:pt>
                <c:pt idx="44">
                  <c:v>56.1</c:v>
                </c:pt>
                <c:pt idx="45">
                  <c:v>56.1</c:v>
                </c:pt>
                <c:pt idx="46">
                  <c:v>56.1</c:v>
                </c:pt>
                <c:pt idx="47">
                  <c:v>56.1</c:v>
                </c:pt>
                <c:pt idx="48">
                  <c:v>56.1</c:v>
                </c:pt>
                <c:pt idx="49">
                  <c:v>56.1</c:v>
                </c:pt>
                <c:pt idx="50">
                  <c:v>56.1</c:v>
                </c:pt>
                <c:pt idx="51">
                  <c:v>56.1</c:v>
                </c:pt>
                <c:pt idx="52">
                  <c:v>56.1</c:v>
                </c:pt>
                <c:pt idx="53">
                  <c:v>56.1</c:v>
                </c:pt>
                <c:pt idx="54">
                  <c:v>56.1</c:v>
                </c:pt>
                <c:pt idx="55">
                  <c:v>56.1</c:v>
                </c:pt>
                <c:pt idx="56">
                  <c:v>56.1</c:v>
                </c:pt>
                <c:pt idx="57">
                  <c:v>56.1</c:v>
                </c:pt>
                <c:pt idx="58">
                  <c:v>56.1</c:v>
                </c:pt>
                <c:pt idx="59">
                  <c:v>56.1</c:v>
                </c:pt>
                <c:pt idx="60">
                  <c:v>56.1</c:v>
                </c:pt>
                <c:pt idx="61">
                  <c:v>56.1</c:v>
                </c:pt>
                <c:pt idx="62">
                  <c:v>56.1</c:v>
                </c:pt>
                <c:pt idx="63">
                  <c:v>56.1</c:v>
                </c:pt>
                <c:pt idx="64">
                  <c:v>56.1</c:v>
                </c:pt>
                <c:pt idx="65">
                  <c:v>56.1</c:v>
                </c:pt>
                <c:pt idx="66">
                  <c:v>56.1</c:v>
                </c:pt>
                <c:pt idx="67">
                  <c:v>56.1</c:v>
                </c:pt>
                <c:pt idx="68">
                  <c:v>56.1</c:v>
                </c:pt>
                <c:pt idx="69">
                  <c:v>56.1</c:v>
                </c:pt>
                <c:pt idx="70">
                  <c:v>56.1</c:v>
                </c:pt>
                <c:pt idx="71">
                  <c:v>56.1</c:v>
                </c:pt>
                <c:pt idx="72">
                  <c:v>56.1</c:v>
                </c:pt>
                <c:pt idx="73">
                  <c:v>56.1</c:v>
                </c:pt>
                <c:pt idx="74">
                  <c:v>56.1</c:v>
                </c:pt>
                <c:pt idx="75">
                  <c:v>56.1</c:v>
                </c:pt>
                <c:pt idx="76">
                  <c:v>56.1</c:v>
                </c:pt>
                <c:pt idx="77">
                  <c:v>56.1</c:v>
                </c:pt>
                <c:pt idx="78">
                  <c:v>56.1</c:v>
                </c:pt>
                <c:pt idx="79">
                  <c:v>56.1</c:v>
                </c:pt>
                <c:pt idx="80">
                  <c:v>56.1</c:v>
                </c:pt>
                <c:pt idx="81">
                  <c:v>56.1</c:v>
                </c:pt>
                <c:pt idx="82">
                  <c:v>56.1</c:v>
                </c:pt>
                <c:pt idx="83">
                  <c:v>56.1</c:v>
                </c:pt>
                <c:pt idx="84">
                  <c:v>56.1</c:v>
                </c:pt>
                <c:pt idx="85">
                  <c:v>56.1</c:v>
                </c:pt>
                <c:pt idx="86">
                  <c:v>56.1</c:v>
                </c:pt>
                <c:pt idx="87">
                  <c:v>56.1</c:v>
                </c:pt>
                <c:pt idx="88">
                  <c:v>56.1</c:v>
                </c:pt>
                <c:pt idx="89">
                  <c:v>56.1</c:v>
                </c:pt>
                <c:pt idx="90">
                  <c:v>56.1</c:v>
                </c:pt>
                <c:pt idx="91">
                  <c:v>56.1</c:v>
                </c:pt>
                <c:pt idx="92">
                  <c:v>56.1</c:v>
                </c:pt>
                <c:pt idx="93">
                  <c:v>56.1</c:v>
                </c:pt>
                <c:pt idx="94">
                  <c:v>56.1</c:v>
                </c:pt>
                <c:pt idx="95">
                  <c:v>56.1</c:v>
                </c:pt>
                <c:pt idx="96">
                  <c:v>56.1</c:v>
                </c:pt>
                <c:pt idx="97">
                  <c:v>56.1</c:v>
                </c:pt>
                <c:pt idx="98">
                  <c:v>56.1</c:v>
                </c:pt>
                <c:pt idx="99">
                  <c:v>56.1</c:v>
                </c:pt>
                <c:pt idx="100">
                  <c:v>56.1</c:v>
                </c:pt>
                <c:pt idx="101">
                  <c:v>56.1</c:v>
                </c:pt>
                <c:pt idx="102">
                  <c:v>56.1</c:v>
                </c:pt>
                <c:pt idx="103">
                  <c:v>56.1</c:v>
                </c:pt>
                <c:pt idx="104">
                  <c:v>56.1</c:v>
                </c:pt>
                <c:pt idx="105">
                  <c:v>56.1</c:v>
                </c:pt>
                <c:pt idx="106">
                  <c:v>56.1</c:v>
                </c:pt>
                <c:pt idx="107">
                  <c:v>56.1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'Математ-11 проф диаграмма'!$B$5:$B$112</c:f>
              <c:strCache>
                <c:ptCount val="108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Гимназия № 9</c:v>
                </c:pt>
                <c:pt idx="3">
                  <c:v>МБОУ Лицей № 28</c:v>
                </c:pt>
                <c:pt idx="4">
                  <c:v>МАОУ Гимназия № 8</c:v>
                </c:pt>
                <c:pt idx="5">
                  <c:v>МАОУ СШ № 19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СШ № 12</c:v>
                </c:pt>
                <c:pt idx="9">
                  <c:v>КИРОВСКИЙ РАЙОН</c:v>
                </c:pt>
                <c:pt idx="10">
                  <c:v>МАОУ Лицей № 11</c:v>
                </c:pt>
                <c:pt idx="11">
                  <c:v>МАОУ Лицей № 6 "Перспектива"</c:v>
                </c:pt>
                <c:pt idx="12">
                  <c:v>МБОУ СШ № 135</c:v>
                </c:pt>
                <c:pt idx="13">
                  <c:v>МАОУ Гимназия № 10</c:v>
                </c:pt>
                <c:pt idx="14">
                  <c:v>МБОУ СШ № 81</c:v>
                </c:pt>
                <c:pt idx="15">
                  <c:v>МАОУ Гимназия № 4</c:v>
                </c:pt>
                <c:pt idx="16">
                  <c:v>МБОУ СШ № 90</c:v>
                </c:pt>
                <c:pt idx="17">
                  <c:v>МАОУ СШ № 8 "Созидание"</c:v>
                </c:pt>
                <c:pt idx="18">
                  <c:v>МБОУ СШ № 46</c:v>
                </c:pt>
                <c:pt idx="19">
                  <c:v>МАОУ Гимназия № 6</c:v>
                </c:pt>
                <c:pt idx="20">
                  <c:v>ЛЕНИНСКИЙ РАЙОН</c:v>
                </c:pt>
                <c:pt idx="21">
                  <c:v>МБОУ Гимназия № 7</c:v>
                </c:pt>
                <c:pt idx="22">
                  <c:v>МАОУ Гимназия № 15</c:v>
                </c:pt>
                <c:pt idx="23">
                  <c:v>МАОУ Гимназия № 11 </c:v>
                </c:pt>
                <c:pt idx="24">
                  <c:v>МАОУ СШ № 89</c:v>
                </c:pt>
                <c:pt idx="25">
                  <c:v>МАОУ Лицей № 3</c:v>
                </c:pt>
                <c:pt idx="26">
                  <c:v>МБОУ СШ № 65</c:v>
                </c:pt>
                <c:pt idx="27">
                  <c:v>МБОУ СШ № 64</c:v>
                </c:pt>
                <c:pt idx="28">
                  <c:v>МАОУ Лицей № 12</c:v>
                </c:pt>
                <c:pt idx="29">
                  <c:v>МБОУ СШ № 31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СШ № 53</c:v>
                </c:pt>
                <c:pt idx="33">
                  <c:v>МБОУ СШ № 79</c:v>
                </c:pt>
                <c:pt idx="34">
                  <c:v>МБОУ СШ № 13</c:v>
                </c:pt>
                <c:pt idx="35">
                  <c:v>МБОУ СШ № 44</c:v>
                </c:pt>
                <c:pt idx="36">
                  <c:v>ОКТЯБРЬСКИЙ РАЙОН</c:v>
                </c:pt>
                <c:pt idx="37">
                  <c:v>МАОУ Гимназия № 13 "Академ"</c:v>
                </c:pt>
                <c:pt idx="38">
                  <c:v>МБОУ Лицей № 10</c:v>
                </c:pt>
                <c:pt idx="39">
                  <c:v>МБОУ СШ № 133 </c:v>
                </c:pt>
                <c:pt idx="40">
                  <c:v>МАОУ "КУГ № 1 - Универс"</c:v>
                </c:pt>
                <c:pt idx="41">
                  <c:v>МБОУ СШ № 3</c:v>
                </c:pt>
                <c:pt idx="42">
                  <c:v>МАОУ Лицей № 1</c:v>
                </c:pt>
                <c:pt idx="43">
                  <c:v>МБОУ Лицей № 8</c:v>
                </c:pt>
                <c:pt idx="44">
                  <c:v>МБОУ СШ № 72 </c:v>
                </c:pt>
                <c:pt idx="45">
                  <c:v>МАОУ СШ № 82</c:v>
                </c:pt>
                <c:pt idx="46">
                  <c:v>МБОУ СШ № 99</c:v>
                </c:pt>
                <c:pt idx="47">
                  <c:v>МБОУ Гимназия № 3</c:v>
                </c:pt>
                <c:pt idx="48">
                  <c:v>МАОУ Школа-интернат № 1 </c:v>
                </c:pt>
                <c:pt idx="49">
                  <c:v>МБОУ СШ № 84</c:v>
                </c:pt>
                <c:pt idx="50">
                  <c:v>МБОУ СШ № 36</c:v>
                </c:pt>
                <c:pt idx="51">
                  <c:v>МБОУ СШ № 73</c:v>
                </c:pt>
                <c:pt idx="52">
                  <c:v>МБОУ СШ № 95</c:v>
                </c:pt>
                <c:pt idx="53">
                  <c:v>СВЕРДЛОВСКИЙ РАЙОН</c:v>
                </c:pt>
                <c:pt idx="54">
                  <c:v>МАОУ Гимназия № 14</c:v>
                </c:pt>
                <c:pt idx="55">
                  <c:v>МАОУ СШ № 23</c:v>
                </c:pt>
                <c:pt idx="56">
                  <c:v>МАОУ СШ № 137</c:v>
                </c:pt>
                <c:pt idx="57">
                  <c:v>МБОУ СШ № 76</c:v>
                </c:pt>
                <c:pt idx="58">
                  <c:v>МАОУ СШ № 158</c:v>
                </c:pt>
                <c:pt idx="59">
                  <c:v>МАОУ Лицей № 9 "Лидер"</c:v>
                </c:pt>
                <c:pt idx="60">
                  <c:v>МБОУ СШ № 42</c:v>
                </c:pt>
                <c:pt idx="61">
                  <c:v>МБОУ СШ № 6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17</c:v>
                </c:pt>
                <c:pt idx="65">
                  <c:v>МБОУ СШ № 93</c:v>
                </c:pt>
                <c:pt idx="66">
                  <c:v>МБОУ СШ № 62</c:v>
                </c:pt>
                <c:pt idx="67">
                  <c:v>МБОУ СШ № 78</c:v>
                </c:pt>
                <c:pt idx="68">
                  <c:v>СОВЕТСКИЙ РАЙОН</c:v>
                </c:pt>
                <c:pt idx="69">
                  <c:v>МАОУ СШ № 152</c:v>
                </c:pt>
                <c:pt idx="70">
                  <c:v>МАОУ СШ № 145</c:v>
                </c:pt>
                <c:pt idx="71">
                  <c:v>МАОУ СШ № 144</c:v>
                </c:pt>
                <c:pt idx="72">
                  <c:v>МАОУ СШ № 149</c:v>
                </c:pt>
                <c:pt idx="73">
                  <c:v>МАОУ СШ № 150</c:v>
                </c:pt>
                <c:pt idx="74">
                  <c:v>МАОУ СШ № 151</c:v>
                </c:pt>
                <c:pt idx="75">
                  <c:v>МАОУ СШ № 7</c:v>
                </c:pt>
                <c:pt idx="76">
                  <c:v>МАОУ СШ № 154</c:v>
                </c:pt>
                <c:pt idx="77">
                  <c:v>МАОУ СШ № 121</c:v>
                </c:pt>
                <c:pt idx="78">
                  <c:v>МАОУ СШ № 108</c:v>
                </c:pt>
                <c:pt idx="79">
                  <c:v>МБОУ СШ № 91</c:v>
                </c:pt>
                <c:pt idx="80">
                  <c:v>МАОУ СШ № 141</c:v>
                </c:pt>
                <c:pt idx="81">
                  <c:v>МАОУ СШ № 85</c:v>
                </c:pt>
                <c:pt idx="82">
                  <c:v>МАОУ СШ № 143</c:v>
                </c:pt>
                <c:pt idx="83">
                  <c:v>МАОУ СШ № 115</c:v>
                </c:pt>
                <c:pt idx="84">
                  <c:v>МБОУ СШ № 66</c:v>
                </c:pt>
                <c:pt idx="85">
                  <c:v>МБОУ СШ № 56</c:v>
                </c:pt>
                <c:pt idx="86">
                  <c:v>МАОУ СШ № 24</c:v>
                </c:pt>
                <c:pt idx="87">
                  <c:v>МБОУ СШ № 18</c:v>
                </c:pt>
                <c:pt idx="88">
                  <c:v>МБОУ СШ № 5</c:v>
                </c:pt>
                <c:pt idx="89">
                  <c:v>МБОУ СШ № 147</c:v>
                </c:pt>
                <c:pt idx="90">
                  <c:v>МБОУ СШ № 156</c:v>
                </c:pt>
                <c:pt idx="91">
                  <c:v>МБОУ СШ № 129</c:v>
                </c:pt>
                <c:pt idx="92">
                  <c:v>МБОУ СШ № 69</c:v>
                </c:pt>
                <c:pt idx="93">
                  <c:v>МАОУ СШ № 1</c:v>
                </c:pt>
                <c:pt idx="94">
                  <c:v>МАОУ СШ № 134</c:v>
                </c:pt>
                <c:pt idx="95">
                  <c:v>МБОУ СШ № 98</c:v>
                </c:pt>
                <c:pt idx="96">
                  <c:v>МАОУ СШ № 139</c:v>
                </c:pt>
                <c:pt idx="97">
                  <c:v>МБОУ СШ № 157</c:v>
                </c:pt>
                <c:pt idx="98">
                  <c:v>ЦЕНТРАЛЬНЫЙ РАЙОН</c:v>
                </c:pt>
                <c:pt idx="99">
                  <c:v>МАОУ Гимназия № 2</c:v>
                </c:pt>
                <c:pt idx="100">
                  <c:v>МБОУ СШ № 10 </c:v>
                </c:pt>
                <c:pt idx="101">
                  <c:v>МБОУ СШ № 51</c:v>
                </c:pt>
                <c:pt idx="102">
                  <c:v>МБОУ Лицей № 2</c:v>
                </c:pt>
                <c:pt idx="103">
                  <c:v>МБОУ СШ № 4</c:v>
                </c:pt>
                <c:pt idx="104">
                  <c:v>МБОУ СШ № 27</c:v>
                </c:pt>
                <c:pt idx="105">
                  <c:v>МБОУ Гимназия  № 16</c:v>
                </c:pt>
                <c:pt idx="106">
                  <c:v>МАОУ СШ "Комплекс Покровский"</c:v>
                </c:pt>
                <c:pt idx="107">
                  <c:v>МАОУ СШ № 155</c:v>
                </c:pt>
              </c:strCache>
            </c:strRef>
          </c:cat>
          <c:val>
            <c:numRef>
              <c:f>'Математ-11 проф диаграмма'!$D$5:$D$112</c:f>
              <c:numCache>
                <c:formatCode>0,00</c:formatCode>
                <c:ptCount val="108"/>
                <c:pt idx="0">
                  <c:v>53.889431764199571</c:v>
                </c:pt>
                <c:pt idx="1">
                  <c:v>70.577777777777783</c:v>
                </c:pt>
                <c:pt idx="2">
                  <c:v>60.4</c:v>
                </c:pt>
                <c:pt idx="3">
                  <c:v>57.370370370370374</c:v>
                </c:pt>
                <c:pt idx="4">
                  <c:v>56.757575757575758</c:v>
                </c:pt>
                <c:pt idx="5">
                  <c:v>53.235294117647058</c:v>
                </c:pt>
                <c:pt idx="6">
                  <c:v>49.736842105263158</c:v>
                </c:pt>
                <c:pt idx="7">
                  <c:v>42.89473684210526</c:v>
                </c:pt>
                <c:pt idx="8">
                  <c:v>40.142857142857146</c:v>
                </c:pt>
                <c:pt idx="9">
                  <c:v>55.419999999999995</c:v>
                </c:pt>
                <c:pt idx="10">
                  <c:v>63.3</c:v>
                </c:pt>
                <c:pt idx="11">
                  <c:v>62.4</c:v>
                </c:pt>
                <c:pt idx="12">
                  <c:v>62</c:v>
                </c:pt>
                <c:pt idx="13">
                  <c:v>60.6</c:v>
                </c:pt>
                <c:pt idx="14">
                  <c:v>55</c:v>
                </c:pt>
                <c:pt idx="15">
                  <c:v>51.6</c:v>
                </c:pt>
                <c:pt idx="16">
                  <c:v>51.4</c:v>
                </c:pt>
                <c:pt idx="17">
                  <c:v>51.2</c:v>
                </c:pt>
                <c:pt idx="18">
                  <c:v>49.2</c:v>
                </c:pt>
                <c:pt idx="19">
                  <c:v>47.5</c:v>
                </c:pt>
                <c:pt idx="20">
                  <c:v>52.913333333333327</c:v>
                </c:pt>
                <c:pt idx="21">
                  <c:v>64.3</c:v>
                </c:pt>
                <c:pt idx="22">
                  <c:v>60.3</c:v>
                </c:pt>
                <c:pt idx="23">
                  <c:v>60.2</c:v>
                </c:pt>
                <c:pt idx="24">
                  <c:v>59.8</c:v>
                </c:pt>
                <c:pt idx="25">
                  <c:v>56.3</c:v>
                </c:pt>
                <c:pt idx="26">
                  <c:v>55</c:v>
                </c:pt>
                <c:pt idx="27">
                  <c:v>54.1</c:v>
                </c:pt>
                <c:pt idx="28">
                  <c:v>53.1</c:v>
                </c:pt>
                <c:pt idx="29">
                  <c:v>52.1</c:v>
                </c:pt>
                <c:pt idx="30">
                  <c:v>48.9</c:v>
                </c:pt>
                <c:pt idx="31">
                  <c:v>47.8</c:v>
                </c:pt>
                <c:pt idx="32">
                  <c:v>47.8</c:v>
                </c:pt>
                <c:pt idx="33">
                  <c:v>47</c:v>
                </c:pt>
                <c:pt idx="34">
                  <c:v>44.8</c:v>
                </c:pt>
                <c:pt idx="35">
                  <c:v>42.2</c:v>
                </c:pt>
                <c:pt idx="36">
                  <c:v>54.038750000000007</c:v>
                </c:pt>
                <c:pt idx="37">
                  <c:v>66</c:v>
                </c:pt>
                <c:pt idx="38">
                  <c:v>62.3</c:v>
                </c:pt>
                <c:pt idx="39">
                  <c:v>62.1</c:v>
                </c:pt>
                <c:pt idx="40">
                  <c:v>59.6</c:v>
                </c:pt>
                <c:pt idx="41">
                  <c:v>58.3</c:v>
                </c:pt>
                <c:pt idx="42">
                  <c:v>57.3</c:v>
                </c:pt>
                <c:pt idx="43">
                  <c:v>55.5</c:v>
                </c:pt>
                <c:pt idx="44">
                  <c:v>55</c:v>
                </c:pt>
                <c:pt idx="45">
                  <c:v>54</c:v>
                </c:pt>
                <c:pt idx="46">
                  <c:v>53.42</c:v>
                </c:pt>
                <c:pt idx="47">
                  <c:v>52</c:v>
                </c:pt>
                <c:pt idx="48">
                  <c:v>50.2</c:v>
                </c:pt>
                <c:pt idx="49">
                  <c:v>48</c:v>
                </c:pt>
                <c:pt idx="50">
                  <c:v>44.2</c:v>
                </c:pt>
                <c:pt idx="51">
                  <c:v>44</c:v>
                </c:pt>
                <c:pt idx="52">
                  <c:v>42.7</c:v>
                </c:pt>
                <c:pt idx="53">
                  <c:v>50.378571428571426</c:v>
                </c:pt>
                <c:pt idx="54">
                  <c:v>66</c:v>
                </c:pt>
                <c:pt idx="55">
                  <c:v>60.1</c:v>
                </c:pt>
                <c:pt idx="56">
                  <c:v>59.6</c:v>
                </c:pt>
                <c:pt idx="57">
                  <c:v>59.2</c:v>
                </c:pt>
                <c:pt idx="58">
                  <c:v>59</c:v>
                </c:pt>
                <c:pt idx="59">
                  <c:v>58.2</c:v>
                </c:pt>
                <c:pt idx="60">
                  <c:v>54.5</c:v>
                </c:pt>
                <c:pt idx="61">
                  <c:v>53.6</c:v>
                </c:pt>
                <c:pt idx="62">
                  <c:v>49.8</c:v>
                </c:pt>
                <c:pt idx="63">
                  <c:v>46.4</c:v>
                </c:pt>
                <c:pt idx="64">
                  <c:v>46.1</c:v>
                </c:pt>
                <c:pt idx="65">
                  <c:v>38</c:v>
                </c:pt>
                <c:pt idx="66">
                  <c:v>36.5</c:v>
                </c:pt>
                <c:pt idx="67">
                  <c:v>18.3</c:v>
                </c:pt>
                <c:pt idx="68">
                  <c:v>52.775862068965523</c:v>
                </c:pt>
                <c:pt idx="69">
                  <c:v>69.900000000000006</c:v>
                </c:pt>
                <c:pt idx="70">
                  <c:v>67</c:v>
                </c:pt>
                <c:pt idx="71">
                  <c:v>63.8</c:v>
                </c:pt>
                <c:pt idx="72">
                  <c:v>61</c:v>
                </c:pt>
                <c:pt idx="73">
                  <c:v>59</c:v>
                </c:pt>
                <c:pt idx="74">
                  <c:v>57.7</c:v>
                </c:pt>
                <c:pt idx="75">
                  <c:v>57.4</c:v>
                </c:pt>
                <c:pt idx="76">
                  <c:v>57</c:v>
                </c:pt>
                <c:pt idx="77">
                  <c:v>56</c:v>
                </c:pt>
                <c:pt idx="78">
                  <c:v>55.9</c:v>
                </c:pt>
                <c:pt idx="79">
                  <c:v>55.6</c:v>
                </c:pt>
                <c:pt idx="80">
                  <c:v>53.3</c:v>
                </c:pt>
                <c:pt idx="81">
                  <c:v>53</c:v>
                </c:pt>
                <c:pt idx="82">
                  <c:v>52.6</c:v>
                </c:pt>
                <c:pt idx="83">
                  <c:v>52.4</c:v>
                </c:pt>
                <c:pt idx="84">
                  <c:v>52.1</c:v>
                </c:pt>
                <c:pt idx="85">
                  <c:v>51.7</c:v>
                </c:pt>
                <c:pt idx="86">
                  <c:v>51</c:v>
                </c:pt>
                <c:pt idx="87">
                  <c:v>51</c:v>
                </c:pt>
                <c:pt idx="88">
                  <c:v>51</c:v>
                </c:pt>
                <c:pt idx="89">
                  <c:v>50.9</c:v>
                </c:pt>
                <c:pt idx="90">
                  <c:v>50</c:v>
                </c:pt>
                <c:pt idx="91">
                  <c:v>49.2</c:v>
                </c:pt>
                <c:pt idx="92">
                  <c:v>48</c:v>
                </c:pt>
                <c:pt idx="93">
                  <c:v>47</c:v>
                </c:pt>
                <c:pt idx="94">
                  <c:v>44.7</c:v>
                </c:pt>
                <c:pt idx="95">
                  <c:v>41.8</c:v>
                </c:pt>
                <c:pt idx="96">
                  <c:v>39</c:v>
                </c:pt>
                <c:pt idx="97">
                  <c:v>31.5</c:v>
                </c:pt>
                <c:pt idx="98">
                  <c:v>52.666044075509816</c:v>
                </c:pt>
                <c:pt idx="99">
                  <c:v>62.75</c:v>
                </c:pt>
                <c:pt idx="100">
                  <c:v>60.122448979591837</c:v>
                </c:pt>
                <c:pt idx="101">
                  <c:v>60</c:v>
                </c:pt>
                <c:pt idx="102">
                  <c:v>58.590909090909093</c:v>
                </c:pt>
                <c:pt idx="103">
                  <c:v>49.8</c:v>
                </c:pt>
                <c:pt idx="104">
                  <c:v>49.222222222222221</c:v>
                </c:pt>
                <c:pt idx="105">
                  <c:v>49.097560975609753</c:v>
                </c:pt>
                <c:pt idx="106">
                  <c:v>46.363636363636367</c:v>
                </c:pt>
                <c:pt idx="107">
                  <c:v>38.047619047619051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030016"/>
        <c:axId val="105032320"/>
      </c:lineChart>
      <c:catAx>
        <c:axId val="10503001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5032320"/>
        <c:crosses val="autoZero"/>
        <c:auto val="1"/>
        <c:lblAlgn val="ctr"/>
        <c:lblOffset val="100"/>
        <c:noMultiLvlLbl val="0"/>
      </c:catAx>
      <c:valAx>
        <c:axId val="105032320"/>
        <c:scaling>
          <c:orientation val="minMax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503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5053175064188"/>
          <c:y val="1.6169045384041739E-2"/>
          <c:w val="0.56436362287736475"/>
          <c:h val="6.006200738802101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68792</xdr:colOff>
      <xdr:row>0</xdr:row>
      <xdr:rowOff>69850</xdr:rowOff>
    </xdr:from>
    <xdr:to>
      <xdr:col>25</xdr:col>
      <xdr:colOff>500063</xdr:colOff>
      <xdr:row>0</xdr:row>
      <xdr:rowOff>5048250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0.10882</cdr:x>
      <cdr:y>0.11068</cdr:y>
    </cdr:from>
    <cdr:to>
      <cdr:x>0.10898</cdr:x>
      <cdr:y>0.65832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823187" y="550993"/>
          <a:ext cx="2680" cy="27263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0.20809</cdr:x>
      <cdr:y>0.11362</cdr:y>
    </cdr:from>
    <cdr:to>
      <cdr:x>0.20828</cdr:x>
      <cdr:y>0.6673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3486495" y="565646"/>
          <a:ext cx="3184" cy="27564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0.35353</cdr:x>
      <cdr:y>0.11359</cdr:y>
    </cdr:from>
    <cdr:to>
      <cdr:x>0.35358</cdr:x>
      <cdr:y>0.66549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5923296" y="565504"/>
          <a:ext cx="838" cy="27475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0.50599</cdr:x>
      <cdr:y>0.11235</cdr:y>
    </cdr:from>
    <cdr:to>
      <cdr:x>0.50736</cdr:x>
      <cdr:y>0.66369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8477681" y="559338"/>
          <a:ext cx="22954" cy="274479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0.64115</cdr:x>
      <cdr:y>0.11835</cdr:y>
    </cdr:from>
    <cdr:to>
      <cdr:x>0.64275</cdr:x>
      <cdr:y>0.67208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0742220" y="589209"/>
          <a:ext cx="26807" cy="27566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0.91253</cdr:x>
      <cdr:y>0.10962</cdr:y>
    </cdr:from>
    <cdr:to>
      <cdr:x>0.91376</cdr:x>
      <cdr:y>0.66071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289255" y="545724"/>
          <a:ext cx="20608" cy="274354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0.02682</cdr:x>
      <cdr:y>0.11584</cdr:y>
    </cdr:from>
    <cdr:to>
      <cdr:x>0.02787</cdr:x>
      <cdr:y>0.6631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449310" y="576698"/>
          <a:ext cx="17593" cy="27244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59266</xdr:colOff>
      <xdr:row>0</xdr:row>
      <xdr:rowOff>79376</xdr:rowOff>
    </xdr:from>
    <xdr:to>
      <xdr:col>25</xdr:col>
      <xdr:colOff>416718</xdr:colOff>
      <xdr:row>0</xdr:row>
      <xdr:rowOff>5095875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0.1063</cdr:x>
      <cdr:y>0.08819</cdr:y>
    </cdr:from>
    <cdr:to>
      <cdr:x>0.1085</cdr:x>
      <cdr:y>0.65739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785913" y="442405"/>
          <a:ext cx="36960" cy="285539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0.20747</cdr:x>
      <cdr:y>0.09344</cdr:y>
    </cdr:from>
    <cdr:to>
      <cdr:x>0.20785</cdr:x>
      <cdr:y>0.66363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3485417" y="468742"/>
          <a:ext cx="6384" cy="286035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0.35215</cdr:x>
      <cdr:y>0.09134</cdr:y>
    </cdr:from>
    <cdr:to>
      <cdr:x>0.35261</cdr:x>
      <cdr:y>0.67105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5916073" y="458191"/>
          <a:ext cx="7728" cy="290811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0.5052</cdr:x>
      <cdr:y>0.08375</cdr:y>
    </cdr:from>
    <cdr:to>
      <cdr:x>0.50603</cdr:x>
      <cdr:y>0.64873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8487353" y="420129"/>
          <a:ext cx="13975" cy="28342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0.64142</cdr:x>
      <cdr:y>0.0916</cdr:y>
    </cdr:from>
    <cdr:to>
      <cdr:x>0.6421</cdr:x>
      <cdr:y>0.65348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0775857" y="459512"/>
          <a:ext cx="11471" cy="28186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0.91224</cdr:x>
      <cdr:y>0.08736</cdr:y>
    </cdr:from>
    <cdr:to>
      <cdr:x>0.91354</cdr:x>
      <cdr:y>0.65585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325627" y="438257"/>
          <a:ext cx="21795" cy="285183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0.02672</cdr:x>
      <cdr:y>0.08992</cdr:y>
    </cdr:from>
    <cdr:to>
      <cdr:x>0.02722</cdr:x>
      <cdr:y>0.65856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448814" y="451100"/>
          <a:ext cx="8400" cy="285258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4"/>
  <sheetViews>
    <sheetView tabSelected="1" topLeftCell="A2" zoomScale="80" zoomScaleNormal="80" workbookViewId="0">
      <selection activeCell="B2" sqref="B2:B3"/>
    </sheetView>
  </sheetViews>
  <sheetFormatPr defaultRowHeight="15" x14ac:dyDescent="0.25"/>
  <cols>
    <col min="1" max="1" width="4.85546875" style="70" customWidth="1"/>
    <col min="2" max="2" width="33.7109375" style="70" customWidth="1"/>
    <col min="3" max="6" width="8.7109375" style="217" customWidth="1"/>
    <col min="7" max="7" width="8.7109375" style="70" customWidth="1"/>
    <col min="8" max="8" width="7.7109375" style="70" customWidth="1"/>
    <col min="9" max="16384" width="9.140625" style="70"/>
  </cols>
  <sheetData>
    <row r="1" spans="1:10" ht="409.5" customHeight="1" thickBot="1" x14ac:dyDescent="0.3"/>
    <row r="2" spans="1:10" ht="16.5" customHeight="1" x14ac:dyDescent="0.25">
      <c r="A2" s="397" t="s">
        <v>41</v>
      </c>
      <c r="B2" s="399" t="s">
        <v>82</v>
      </c>
      <c r="C2" s="401">
        <v>2022</v>
      </c>
      <c r="D2" s="402"/>
      <c r="E2" s="402"/>
      <c r="F2" s="403"/>
      <c r="G2" s="395" t="s">
        <v>65</v>
      </c>
    </row>
    <row r="3" spans="1:10" ht="42" customHeight="1" thickBot="1" x14ac:dyDescent="0.3">
      <c r="A3" s="398"/>
      <c r="B3" s="400"/>
      <c r="C3" s="153" t="s">
        <v>122</v>
      </c>
      <c r="D3" s="236" t="s">
        <v>89</v>
      </c>
      <c r="E3" s="247" t="s">
        <v>117</v>
      </c>
      <c r="F3" s="234" t="s">
        <v>118</v>
      </c>
      <c r="G3" s="396"/>
    </row>
    <row r="4" spans="1:10" ht="15" customHeight="1" thickBot="1" x14ac:dyDescent="0.3">
      <c r="A4" s="36"/>
      <c r="B4" s="121" t="s">
        <v>92</v>
      </c>
      <c r="C4" s="122">
        <f>C5+C14+C25+C41+C58+C73+C103</f>
        <v>2567</v>
      </c>
      <c r="D4" s="213">
        <v>56.1</v>
      </c>
      <c r="E4" s="129">
        <f>AVERAGE(E6:E13,E15:E24,E26:E40,E42:E57,E59:E72,E74:E102,E104:E112)</f>
        <v>53.004255948447373</v>
      </c>
      <c r="F4" s="123"/>
      <c r="G4" s="87"/>
      <c r="I4" s="32"/>
      <c r="J4" s="19" t="s">
        <v>85</v>
      </c>
    </row>
    <row r="5" spans="1:10" ht="15" customHeight="1" thickBot="1" x14ac:dyDescent="0.3">
      <c r="A5" s="36"/>
      <c r="B5" s="89" t="s">
        <v>93</v>
      </c>
      <c r="C5" s="111">
        <f>SUM(C6:C13)</f>
        <v>247</v>
      </c>
      <c r="D5" s="206">
        <v>56.1</v>
      </c>
      <c r="E5" s="124">
        <f>AVERAGE(E6:E13)</f>
        <v>53.889431764199571</v>
      </c>
      <c r="F5" s="112"/>
      <c r="G5" s="91"/>
      <c r="I5" s="69"/>
      <c r="J5" s="19" t="s">
        <v>90</v>
      </c>
    </row>
    <row r="6" spans="1:10" ht="15" customHeight="1" x14ac:dyDescent="0.25">
      <c r="A6" s="105">
        <v>1</v>
      </c>
      <c r="B6" s="132" t="s">
        <v>126</v>
      </c>
      <c r="C6" s="204">
        <v>31</v>
      </c>
      <c r="D6" s="226">
        <v>56.1</v>
      </c>
      <c r="E6" s="250">
        <v>56.757575757575758</v>
      </c>
      <c r="F6" s="224">
        <v>36</v>
      </c>
      <c r="G6" s="270">
        <f>F6</f>
        <v>36</v>
      </c>
      <c r="I6" s="199"/>
      <c r="J6" s="19" t="s">
        <v>86</v>
      </c>
    </row>
    <row r="7" spans="1:10" x14ac:dyDescent="0.25">
      <c r="A7" s="14">
        <v>2</v>
      </c>
      <c r="B7" s="132" t="s">
        <v>52</v>
      </c>
      <c r="C7" s="204">
        <v>40</v>
      </c>
      <c r="D7" s="226">
        <v>56.1</v>
      </c>
      <c r="E7" s="250">
        <v>60.4</v>
      </c>
      <c r="F7" s="224">
        <v>16</v>
      </c>
      <c r="G7" s="271">
        <f t="shared" ref="G7:G59" si="0">F7</f>
        <v>16</v>
      </c>
      <c r="I7" s="31"/>
      <c r="J7" s="19" t="s">
        <v>87</v>
      </c>
    </row>
    <row r="8" spans="1:10" x14ac:dyDescent="0.25">
      <c r="A8" s="5">
        <v>3</v>
      </c>
      <c r="B8" s="132" t="s">
        <v>50</v>
      </c>
      <c r="C8" s="204">
        <v>88</v>
      </c>
      <c r="D8" s="226">
        <v>56.1</v>
      </c>
      <c r="E8" s="250">
        <v>70.577777777777783</v>
      </c>
      <c r="F8" s="224">
        <v>1</v>
      </c>
      <c r="G8" s="272">
        <f t="shared" si="0"/>
        <v>1</v>
      </c>
    </row>
    <row r="9" spans="1:10" x14ac:dyDescent="0.25">
      <c r="A9" s="5">
        <v>4</v>
      </c>
      <c r="B9" s="132" t="s">
        <v>51</v>
      </c>
      <c r="C9" s="204">
        <v>26</v>
      </c>
      <c r="D9" s="226">
        <v>56.1</v>
      </c>
      <c r="E9" s="250">
        <v>57.370370370370374</v>
      </c>
      <c r="F9" s="224">
        <v>33</v>
      </c>
      <c r="G9" s="273">
        <f t="shared" si="0"/>
        <v>33</v>
      </c>
    </row>
    <row r="10" spans="1:10" x14ac:dyDescent="0.25">
      <c r="A10" s="5">
        <v>5</v>
      </c>
      <c r="B10" s="132" t="s">
        <v>127</v>
      </c>
      <c r="C10" s="204">
        <v>10</v>
      </c>
      <c r="D10" s="226">
        <v>56.1</v>
      </c>
      <c r="E10" s="250">
        <v>40.142857142857146</v>
      </c>
      <c r="F10" s="224">
        <v>95</v>
      </c>
      <c r="G10" s="273">
        <f t="shared" si="0"/>
        <v>95</v>
      </c>
    </row>
    <row r="11" spans="1:10" x14ac:dyDescent="0.25">
      <c r="A11" s="5">
        <v>6</v>
      </c>
      <c r="B11" s="132" t="s">
        <v>128</v>
      </c>
      <c r="C11" s="204">
        <v>17</v>
      </c>
      <c r="D11" s="226">
        <v>56.1</v>
      </c>
      <c r="E11" s="250">
        <v>53.235294117647058</v>
      </c>
      <c r="F11" s="224">
        <v>51</v>
      </c>
      <c r="G11" s="273">
        <f t="shared" si="0"/>
        <v>51</v>
      </c>
    </row>
    <row r="12" spans="1:10" x14ac:dyDescent="0.25">
      <c r="A12" s="76">
        <v>7</v>
      </c>
      <c r="B12" s="132" t="s">
        <v>53</v>
      </c>
      <c r="C12" s="204">
        <v>18</v>
      </c>
      <c r="D12" s="226">
        <v>56.1</v>
      </c>
      <c r="E12" s="250">
        <v>49.736842105263158</v>
      </c>
      <c r="F12" s="224">
        <v>71</v>
      </c>
      <c r="G12" s="273">
        <f t="shared" si="0"/>
        <v>71</v>
      </c>
    </row>
    <row r="13" spans="1:10" ht="15.75" thickBot="1" x14ac:dyDescent="0.3">
      <c r="A13" s="76">
        <v>8</v>
      </c>
      <c r="B13" s="132" t="s">
        <v>94</v>
      </c>
      <c r="C13" s="204">
        <v>17</v>
      </c>
      <c r="D13" s="226">
        <v>56.1</v>
      </c>
      <c r="E13" s="250">
        <v>42.89473684210526</v>
      </c>
      <c r="F13" s="224">
        <v>91</v>
      </c>
      <c r="G13" s="274">
        <f t="shared" si="0"/>
        <v>91</v>
      </c>
    </row>
    <row r="14" spans="1:10" ht="15.75" thickBot="1" x14ac:dyDescent="0.3">
      <c r="A14" s="92"/>
      <c r="B14" s="93" t="s">
        <v>96</v>
      </c>
      <c r="C14" s="113">
        <f>SUM(C15:C24)</f>
        <v>241</v>
      </c>
      <c r="D14" s="90">
        <v>56.1</v>
      </c>
      <c r="E14" s="125">
        <f>AVERAGE(E15:E24)</f>
        <v>55.419999999999995</v>
      </c>
      <c r="F14" s="114"/>
      <c r="G14" s="275"/>
    </row>
    <row r="15" spans="1:10" ht="15" customHeight="1" x14ac:dyDescent="0.25">
      <c r="A15" s="3">
        <v>1</v>
      </c>
      <c r="B15" s="132" t="s">
        <v>34</v>
      </c>
      <c r="C15" s="204">
        <v>26</v>
      </c>
      <c r="D15" s="226">
        <v>56.1</v>
      </c>
      <c r="E15" s="250">
        <v>51.6</v>
      </c>
      <c r="F15" s="224">
        <v>60</v>
      </c>
      <c r="G15" s="273">
        <f t="shared" si="0"/>
        <v>60</v>
      </c>
    </row>
    <row r="16" spans="1:10" ht="15" customHeight="1" x14ac:dyDescent="0.25">
      <c r="A16" s="5">
        <v>2</v>
      </c>
      <c r="B16" s="132" t="s">
        <v>33</v>
      </c>
      <c r="C16" s="204">
        <v>11</v>
      </c>
      <c r="D16" s="226">
        <v>56.1</v>
      </c>
      <c r="E16" s="250">
        <v>47.5</v>
      </c>
      <c r="F16" s="224">
        <v>81</v>
      </c>
      <c r="G16" s="274">
        <f t="shared" si="0"/>
        <v>81</v>
      </c>
    </row>
    <row r="17" spans="1:7" ht="15" customHeight="1" x14ac:dyDescent="0.25">
      <c r="A17" s="5">
        <v>3</v>
      </c>
      <c r="B17" s="132" t="s">
        <v>35</v>
      </c>
      <c r="C17" s="204">
        <v>24</v>
      </c>
      <c r="D17" s="226">
        <v>56.1</v>
      </c>
      <c r="E17" s="250">
        <v>60.6</v>
      </c>
      <c r="F17" s="224">
        <v>15</v>
      </c>
      <c r="G17" s="273">
        <f t="shared" si="0"/>
        <v>15</v>
      </c>
    </row>
    <row r="18" spans="1:7" ht="15" customHeight="1" x14ac:dyDescent="0.25">
      <c r="A18" s="5">
        <v>4</v>
      </c>
      <c r="B18" s="133" t="s">
        <v>36</v>
      </c>
      <c r="C18" s="205">
        <v>79</v>
      </c>
      <c r="D18" s="249">
        <v>56.1</v>
      </c>
      <c r="E18" s="251">
        <v>62.4</v>
      </c>
      <c r="F18" s="248">
        <v>10</v>
      </c>
      <c r="G18" s="273">
        <f t="shared" si="0"/>
        <v>10</v>
      </c>
    </row>
    <row r="19" spans="1:7" ht="15" customHeight="1" x14ac:dyDescent="0.25">
      <c r="A19" s="5">
        <v>5</v>
      </c>
      <c r="B19" s="133" t="s">
        <v>37</v>
      </c>
      <c r="C19" s="205">
        <v>37</v>
      </c>
      <c r="D19" s="249">
        <v>56.1</v>
      </c>
      <c r="E19" s="251">
        <v>63.3</v>
      </c>
      <c r="F19" s="248">
        <v>8</v>
      </c>
      <c r="G19" s="273">
        <f t="shared" si="0"/>
        <v>8</v>
      </c>
    </row>
    <row r="20" spans="1:7" ht="15" customHeight="1" x14ac:dyDescent="0.25">
      <c r="A20" s="5">
        <v>6</v>
      </c>
      <c r="B20" s="133" t="s">
        <v>129</v>
      </c>
      <c r="C20" s="205">
        <v>4</v>
      </c>
      <c r="D20" s="249">
        <v>56.1</v>
      </c>
      <c r="E20" s="251">
        <v>51.2</v>
      </c>
      <c r="F20" s="248">
        <v>62</v>
      </c>
      <c r="G20" s="273">
        <f t="shared" si="0"/>
        <v>62</v>
      </c>
    </row>
    <row r="21" spans="1:7" ht="15" customHeight="1" x14ac:dyDescent="0.25">
      <c r="A21" s="106">
        <v>7</v>
      </c>
      <c r="B21" s="133" t="s">
        <v>39</v>
      </c>
      <c r="C21" s="205">
        <v>30</v>
      </c>
      <c r="D21" s="249">
        <v>56.1</v>
      </c>
      <c r="E21" s="251">
        <v>49.2</v>
      </c>
      <c r="F21" s="248">
        <v>73</v>
      </c>
      <c r="G21" s="273">
        <f t="shared" si="0"/>
        <v>73</v>
      </c>
    </row>
    <row r="22" spans="1:7" ht="15" customHeight="1" x14ac:dyDescent="0.25">
      <c r="A22" s="5">
        <v>8</v>
      </c>
      <c r="B22" s="133" t="s">
        <v>32</v>
      </c>
      <c r="C22" s="205">
        <v>4</v>
      </c>
      <c r="D22" s="249">
        <v>56.1</v>
      </c>
      <c r="E22" s="251">
        <v>55</v>
      </c>
      <c r="F22" s="248">
        <v>42</v>
      </c>
      <c r="G22" s="273">
        <f t="shared" si="0"/>
        <v>42</v>
      </c>
    </row>
    <row r="23" spans="1:7" ht="15" customHeight="1" x14ac:dyDescent="0.25">
      <c r="A23" s="5">
        <v>9</v>
      </c>
      <c r="B23" s="133" t="s">
        <v>45</v>
      </c>
      <c r="C23" s="205">
        <v>14</v>
      </c>
      <c r="D23" s="249">
        <v>56.1</v>
      </c>
      <c r="E23" s="251">
        <v>51.4</v>
      </c>
      <c r="F23" s="248">
        <v>61</v>
      </c>
      <c r="G23" s="273">
        <f t="shared" si="0"/>
        <v>61</v>
      </c>
    </row>
    <row r="24" spans="1:7" ht="15" customHeight="1" thickBot="1" x14ac:dyDescent="0.3">
      <c r="A24" s="5">
        <v>10</v>
      </c>
      <c r="B24" s="133" t="s">
        <v>30</v>
      </c>
      <c r="C24" s="205">
        <v>12</v>
      </c>
      <c r="D24" s="249">
        <v>56.1</v>
      </c>
      <c r="E24" s="251">
        <v>62</v>
      </c>
      <c r="F24" s="248">
        <v>13</v>
      </c>
      <c r="G24" s="273">
        <f t="shared" si="0"/>
        <v>13</v>
      </c>
    </row>
    <row r="25" spans="1:7" ht="15.75" thickBot="1" x14ac:dyDescent="0.3">
      <c r="A25" s="94"/>
      <c r="B25" s="95" t="s">
        <v>98</v>
      </c>
      <c r="C25" s="115">
        <f>SUM(C26:C40)</f>
        <v>252</v>
      </c>
      <c r="D25" s="103">
        <v>56.1</v>
      </c>
      <c r="E25" s="126">
        <f>AVERAGE(E26:E40)</f>
        <v>52.913333333333327</v>
      </c>
      <c r="F25" s="96"/>
      <c r="G25" s="275"/>
    </row>
    <row r="26" spans="1:7" x14ac:dyDescent="0.25">
      <c r="A26" s="107">
        <v>1</v>
      </c>
      <c r="B26" s="132" t="s">
        <v>79</v>
      </c>
      <c r="C26" s="204">
        <v>35</v>
      </c>
      <c r="D26" s="226">
        <v>56.1</v>
      </c>
      <c r="E26" s="250">
        <v>64.3</v>
      </c>
      <c r="F26" s="224">
        <v>6</v>
      </c>
      <c r="G26" s="273">
        <f t="shared" si="0"/>
        <v>6</v>
      </c>
    </row>
    <row r="27" spans="1:7" x14ac:dyDescent="0.25">
      <c r="A27" s="14">
        <v>2</v>
      </c>
      <c r="B27" s="132" t="s">
        <v>97</v>
      </c>
      <c r="C27" s="204">
        <v>28</v>
      </c>
      <c r="D27" s="226">
        <v>56.1</v>
      </c>
      <c r="E27" s="250">
        <v>60.2</v>
      </c>
      <c r="F27" s="224">
        <v>18</v>
      </c>
      <c r="G27" s="271">
        <f t="shared" si="0"/>
        <v>18</v>
      </c>
    </row>
    <row r="28" spans="1:7" x14ac:dyDescent="0.25">
      <c r="A28" s="5">
        <v>3</v>
      </c>
      <c r="B28" s="132" t="s">
        <v>49</v>
      </c>
      <c r="C28" s="204">
        <v>13</v>
      </c>
      <c r="D28" s="226">
        <v>56.1</v>
      </c>
      <c r="E28" s="250">
        <v>60.3</v>
      </c>
      <c r="F28" s="224">
        <v>17</v>
      </c>
      <c r="G28" s="273">
        <f t="shared" si="0"/>
        <v>17</v>
      </c>
    </row>
    <row r="29" spans="1:7" x14ac:dyDescent="0.25">
      <c r="A29" s="5">
        <v>4</v>
      </c>
      <c r="B29" s="132" t="s">
        <v>130</v>
      </c>
      <c r="C29" s="204">
        <v>20</v>
      </c>
      <c r="D29" s="226">
        <v>56.1</v>
      </c>
      <c r="E29" s="250">
        <v>56.3</v>
      </c>
      <c r="F29" s="224">
        <v>37</v>
      </c>
      <c r="G29" s="273">
        <f t="shared" si="0"/>
        <v>37</v>
      </c>
    </row>
    <row r="30" spans="1:7" ht="16.5" customHeight="1" x14ac:dyDescent="0.25">
      <c r="A30" s="5">
        <v>5</v>
      </c>
      <c r="B30" s="132" t="s">
        <v>48</v>
      </c>
      <c r="C30" s="204">
        <v>19</v>
      </c>
      <c r="D30" s="226">
        <v>56.1</v>
      </c>
      <c r="E30" s="250">
        <v>53.1</v>
      </c>
      <c r="F30" s="224">
        <v>52</v>
      </c>
      <c r="G30" s="273">
        <f t="shared" si="0"/>
        <v>52</v>
      </c>
    </row>
    <row r="31" spans="1:7" x14ac:dyDescent="0.25">
      <c r="A31" s="5">
        <v>6</v>
      </c>
      <c r="B31" s="132" t="s">
        <v>27</v>
      </c>
      <c r="C31" s="204">
        <v>5</v>
      </c>
      <c r="D31" s="226">
        <v>56.1</v>
      </c>
      <c r="E31" s="250">
        <v>44.8</v>
      </c>
      <c r="F31" s="224">
        <v>87</v>
      </c>
      <c r="G31" s="273">
        <f t="shared" si="0"/>
        <v>87</v>
      </c>
    </row>
    <row r="32" spans="1:7" x14ac:dyDescent="0.25">
      <c r="A32" s="5">
        <v>7</v>
      </c>
      <c r="B32" s="132" t="s">
        <v>25</v>
      </c>
      <c r="C32" s="204">
        <v>11</v>
      </c>
      <c r="D32" s="226">
        <v>56.1</v>
      </c>
      <c r="E32" s="250">
        <v>52.1</v>
      </c>
      <c r="F32" s="224">
        <v>56</v>
      </c>
      <c r="G32" s="273">
        <f t="shared" si="0"/>
        <v>56</v>
      </c>
    </row>
    <row r="33" spans="1:7" x14ac:dyDescent="0.25">
      <c r="A33" s="5">
        <v>8</v>
      </c>
      <c r="B33" s="132" t="s">
        <v>26</v>
      </c>
      <c r="C33" s="204">
        <v>9</v>
      </c>
      <c r="D33" s="226">
        <v>56.1</v>
      </c>
      <c r="E33" s="250">
        <v>42.2</v>
      </c>
      <c r="F33" s="224">
        <v>93</v>
      </c>
      <c r="G33" s="273">
        <f t="shared" si="0"/>
        <v>93</v>
      </c>
    </row>
    <row r="34" spans="1:7" x14ac:dyDescent="0.25">
      <c r="A34" s="5">
        <v>9</v>
      </c>
      <c r="B34" s="132" t="s">
        <v>131</v>
      </c>
      <c r="C34" s="204">
        <v>19</v>
      </c>
      <c r="D34" s="226">
        <v>56.1</v>
      </c>
      <c r="E34" s="250">
        <v>47.8</v>
      </c>
      <c r="F34" s="224">
        <v>79</v>
      </c>
      <c r="G34" s="273">
        <f t="shared" si="0"/>
        <v>79</v>
      </c>
    </row>
    <row r="35" spans="1:7" x14ac:dyDescent="0.25">
      <c r="A35" s="5">
        <v>10</v>
      </c>
      <c r="B35" s="132" t="s">
        <v>29</v>
      </c>
      <c r="C35" s="204">
        <v>18</v>
      </c>
      <c r="D35" s="226">
        <v>56.1</v>
      </c>
      <c r="E35" s="250">
        <v>54.1</v>
      </c>
      <c r="F35" s="224">
        <v>46</v>
      </c>
      <c r="G35" s="273">
        <f t="shared" si="0"/>
        <v>46</v>
      </c>
    </row>
    <row r="36" spans="1:7" x14ac:dyDescent="0.25">
      <c r="A36" s="5">
        <v>11</v>
      </c>
      <c r="B36" s="132" t="s">
        <v>46</v>
      </c>
      <c r="C36" s="204">
        <v>2</v>
      </c>
      <c r="D36" s="226">
        <v>56.1</v>
      </c>
      <c r="E36" s="250">
        <v>55</v>
      </c>
      <c r="F36" s="224">
        <v>43</v>
      </c>
      <c r="G36" s="273">
        <f t="shared" si="0"/>
        <v>43</v>
      </c>
    </row>
    <row r="37" spans="1:7" x14ac:dyDescent="0.25">
      <c r="A37" s="5">
        <v>12</v>
      </c>
      <c r="B37" s="132" t="s">
        <v>47</v>
      </c>
      <c r="C37" s="204">
        <v>8</v>
      </c>
      <c r="D37" s="226">
        <v>56.1</v>
      </c>
      <c r="E37" s="250">
        <v>47</v>
      </c>
      <c r="F37" s="224">
        <v>82</v>
      </c>
      <c r="G37" s="273">
        <f t="shared" si="0"/>
        <v>82</v>
      </c>
    </row>
    <row r="38" spans="1:7" x14ac:dyDescent="0.25">
      <c r="A38" s="5">
        <v>13</v>
      </c>
      <c r="B38" s="132" t="s">
        <v>132</v>
      </c>
      <c r="C38" s="204">
        <v>13</v>
      </c>
      <c r="D38" s="226">
        <v>56.1</v>
      </c>
      <c r="E38" s="250">
        <v>59.8</v>
      </c>
      <c r="F38" s="224">
        <v>22</v>
      </c>
      <c r="G38" s="273">
        <f t="shared" si="0"/>
        <v>22</v>
      </c>
    </row>
    <row r="39" spans="1:7" x14ac:dyDescent="0.25">
      <c r="A39" s="5">
        <v>14</v>
      </c>
      <c r="B39" s="132" t="s">
        <v>23</v>
      </c>
      <c r="C39" s="204">
        <v>17</v>
      </c>
      <c r="D39" s="226">
        <v>56.1</v>
      </c>
      <c r="E39" s="250">
        <v>48.9</v>
      </c>
      <c r="F39" s="224">
        <v>76</v>
      </c>
      <c r="G39" s="273">
        <f t="shared" si="0"/>
        <v>76</v>
      </c>
    </row>
    <row r="40" spans="1:7" ht="15.75" thickBot="1" x14ac:dyDescent="0.3">
      <c r="A40" s="5">
        <v>15</v>
      </c>
      <c r="B40" s="132" t="s">
        <v>28</v>
      </c>
      <c r="C40" s="204">
        <v>35</v>
      </c>
      <c r="D40" s="226">
        <v>56.1</v>
      </c>
      <c r="E40" s="250">
        <v>47.8</v>
      </c>
      <c r="F40" s="224">
        <v>80</v>
      </c>
      <c r="G40" s="273">
        <f t="shared" si="0"/>
        <v>80</v>
      </c>
    </row>
    <row r="41" spans="1:7" ht="15.75" thickBot="1" x14ac:dyDescent="0.3">
      <c r="A41" s="94"/>
      <c r="B41" s="93" t="s">
        <v>99</v>
      </c>
      <c r="C41" s="113">
        <f>SUM(C42:C57)</f>
        <v>439</v>
      </c>
      <c r="D41" s="90">
        <v>56.1</v>
      </c>
      <c r="E41" s="125">
        <f>AVERAGE(E42:E57)</f>
        <v>54.03875</v>
      </c>
      <c r="F41" s="114"/>
      <c r="G41" s="275"/>
    </row>
    <row r="42" spans="1:7" x14ac:dyDescent="0.25">
      <c r="A42" s="14">
        <v>1</v>
      </c>
      <c r="B42" s="132" t="s">
        <v>80</v>
      </c>
      <c r="C42" s="204">
        <v>87</v>
      </c>
      <c r="D42" s="226">
        <v>56.1</v>
      </c>
      <c r="E42" s="250">
        <v>59.6</v>
      </c>
      <c r="F42" s="224">
        <v>23</v>
      </c>
      <c r="G42" s="271">
        <f t="shared" si="0"/>
        <v>23</v>
      </c>
    </row>
    <row r="43" spans="1:7" x14ac:dyDescent="0.25">
      <c r="A43" s="14">
        <v>2</v>
      </c>
      <c r="B43" s="132" t="s">
        <v>133</v>
      </c>
      <c r="C43" s="204">
        <v>20</v>
      </c>
      <c r="D43" s="226">
        <v>56.1</v>
      </c>
      <c r="E43" s="250">
        <v>52</v>
      </c>
      <c r="F43" s="224">
        <v>58</v>
      </c>
      <c r="G43" s="273">
        <f t="shared" si="0"/>
        <v>58</v>
      </c>
    </row>
    <row r="44" spans="1:7" ht="14.25" customHeight="1" x14ac:dyDescent="0.25">
      <c r="A44" s="5">
        <v>3</v>
      </c>
      <c r="B44" s="132" t="s">
        <v>56</v>
      </c>
      <c r="C44" s="204">
        <v>64</v>
      </c>
      <c r="D44" s="226">
        <v>56.1</v>
      </c>
      <c r="E44" s="250">
        <v>66</v>
      </c>
      <c r="F44" s="224">
        <v>4</v>
      </c>
      <c r="G44" s="273">
        <f t="shared" si="0"/>
        <v>4</v>
      </c>
    </row>
    <row r="45" spans="1:7" ht="15" customHeight="1" x14ac:dyDescent="0.25">
      <c r="A45" s="5">
        <v>4</v>
      </c>
      <c r="B45" s="132" t="s">
        <v>71</v>
      </c>
      <c r="C45" s="204">
        <v>56</v>
      </c>
      <c r="D45" s="226">
        <v>56.1</v>
      </c>
      <c r="E45" s="250">
        <v>57.3</v>
      </c>
      <c r="F45" s="224">
        <v>34</v>
      </c>
      <c r="G45" s="273">
        <f t="shared" si="0"/>
        <v>34</v>
      </c>
    </row>
    <row r="46" spans="1:7" x14ac:dyDescent="0.25">
      <c r="A46" s="5">
        <v>5</v>
      </c>
      <c r="B46" s="132" t="s">
        <v>20</v>
      </c>
      <c r="C46" s="204">
        <v>30</v>
      </c>
      <c r="D46" s="226">
        <v>56.1</v>
      </c>
      <c r="E46" s="250">
        <v>55.5</v>
      </c>
      <c r="F46" s="224">
        <v>41</v>
      </c>
      <c r="G46" s="273">
        <f t="shared" si="0"/>
        <v>41</v>
      </c>
    </row>
    <row r="47" spans="1:7" x14ac:dyDescent="0.25">
      <c r="A47" s="5">
        <v>6</v>
      </c>
      <c r="B47" s="132" t="s">
        <v>19</v>
      </c>
      <c r="C47" s="204">
        <v>23</v>
      </c>
      <c r="D47" s="226">
        <v>56.1</v>
      </c>
      <c r="E47" s="250">
        <v>62.3</v>
      </c>
      <c r="F47" s="224">
        <v>11</v>
      </c>
      <c r="G47" s="273">
        <f t="shared" si="0"/>
        <v>11</v>
      </c>
    </row>
    <row r="48" spans="1:7" x14ac:dyDescent="0.25">
      <c r="A48" s="5">
        <v>7</v>
      </c>
      <c r="B48" s="132" t="s">
        <v>134</v>
      </c>
      <c r="C48" s="204">
        <v>9</v>
      </c>
      <c r="D48" s="226">
        <v>56.1</v>
      </c>
      <c r="E48" s="250">
        <v>50.2</v>
      </c>
      <c r="F48" s="224">
        <v>67</v>
      </c>
      <c r="G48" s="274">
        <f t="shared" si="0"/>
        <v>67</v>
      </c>
    </row>
    <row r="49" spans="1:7" x14ac:dyDescent="0.25">
      <c r="A49" s="5">
        <v>8</v>
      </c>
      <c r="B49" s="132" t="s">
        <v>22</v>
      </c>
      <c r="C49" s="204">
        <v>15</v>
      </c>
      <c r="D49" s="226">
        <v>56.1</v>
      </c>
      <c r="E49" s="250">
        <v>58.3</v>
      </c>
      <c r="F49" s="224">
        <v>29</v>
      </c>
      <c r="G49" s="273">
        <f t="shared" si="0"/>
        <v>29</v>
      </c>
    </row>
    <row r="50" spans="1:7" x14ac:dyDescent="0.25">
      <c r="A50" s="5">
        <v>9</v>
      </c>
      <c r="B50" s="132" t="s">
        <v>44</v>
      </c>
      <c r="C50" s="204">
        <v>5</v>
      </c>
      <c r="D50" s="226">
        <v>56.1</v>
      </c>
      <c r="E50" s="250">
        <v>44.2</v>
      </c>
      <c r="F50" s="224">
        <v>89</v>
      </c>
      <c r="G50" s="273">
        <f t="shared" si="0"/>
        <v>89</v>
      </c>
    </row>
    <row r="51" spans="1:7" x14ac:dyDescent="0.25">
      <c r="A51" s="5">
        <v>10</v>
      </c>
      <c r="B51" s="132" t="s">
        <v>91</v>
      </c>
      <c r="C51" s="204">
        <v>26</v>
      </c>
      <c r="D51" s="226">
        <v>56.1</v>
      </c>
      <c r="E51" s="250">
        <v>55</v>
      </c>
      <c r="F51" s="224">
        <v>44</v>
      </c>
      <c r="G51" s="273">
        <f t="shared" si="0"/>
        <v>44</v>
      </c>
    </row>
    <row r="52" spans="1:7" x14ac:dyDescent="0.25">
      <c r="A52" s="5">
        <v>11</v>
      </c>
      <c r="B52" s="133" t="s">
        <v>54</v>
      </c>
      <c r="C52" s="205">
        <v>3</v>
      </c>
      <c r="D52" s="249">
        <v>56.1</v>
      </c>
      <c r="E52" s="251">
        <v>44</v>
      </c>
      <c r="F52" s="248">
        <v>90</v>
      </c>
      <c r="G52" s="273">
        <f t="shared" si="0"/>
        <v>90</v>
      </c>
    </row>
    <row r="53" spans="1:7" x14ac:dyDescent="0.25">
      <c r="A53" s="5">
        <v>12</v>
      </c>
      <c r="B53" s="133" t="s">
        <v>135</v>
      </c>
      <c r="C53" s="205">
        <v>24</v>
      </c>
      <c r="D53" s="249">
        <v>56.1</v>
      </c>
      <c r="E53" s="251">
        <v>54</v>
      </c>
      <c r="F53" s="248">
        <v>47</v>
      </c>
      <c r="G53" s="273">
        <f t="shared" si="0"/>
        <v>47</v>
      </c>
    </row>
    <row r="54" spans="1:7" x14ac:dyDescent="0.25">
      <c r="A54" s="5">
        <v>13</v>
      </c>
      <c r="B54" s="135" t="s">
        <v>18</v>
      </c>
      <c r="C54" s="207">
        <v>13</v>
      </c>
      <c r="D54" s="253">
        <v>56.1</v>
      </c>
      <c r="E54" s="254">
        <v>48</v>
      </c>
      <c r="F54" s="255">
        <v>77</v>
      </c>
      <c r="G54" s="273">
        <f t="shared" si="0"/>
        <v>77</v>
      </c>
    </row>
    <row r="55" spans="1:7" x14ac:dyDescent="0.25">
      <c r="A55" s="5">
        <v>14</v>
      </c>
      <c r="B55" s="132" t="s">
        <v>55</v>
      </c>
      <c r="C55" s="204">
        <v>11</v>
      </c>
      <c r="D55" s="226">
        <v>56.1</v>
      </c>
      <c r="E55" s="250">
        <v>42.7</v>
      </c>
      <c r="F55" s="224">
        <v>92</v>
      </c>
      <c r="G55" s="273">
        <f t="shared" si="0"/>
        <v>92</v>
      </c>
    </row>
    <row r="56" spans="1:7" x14ac:dyDescent="0.25">
      <c r="A56" s="5">
        <v>15</v>
      </c>
      <c r="B56" s="132" t="s">
        <v>21</v>
      </c>
      <c r="C56" s="204">
        <v>36</v>
      </c>
      <c r="D56" s="226">
        <v>56.1</v>
      </c>
      <c r="E56" s="250">
        <v>53.42</v>
      </c>
      <c r="F56" s="224">
        <v>49</v>
      </c>
      <c r="G56" s="273">
        <f t="shared" si="0"/>
        <v>49</v>
      </c>
    </row>
    <row r="57" spans="1:7" ht="15.75" thickBot="1" x14ac:dyDescent="0.3">
      <c r="A57" s="5">
        <v>16</v>
      </c>
      <c r="B57" s="132" t="s">
        <v>16</v>
      </c>
      <c r="C57" s="204">
        <v>17</v>
      </c>
      <c r="D57" s="226">
        <v>56.1</v>
      </c>
      <c r="E57" s="250">
        <v>62.1</v>
      </c>
      <c r="F57" s="224">
        <v>12</v>
      </c>
      <c r="G57" s="273">
        <f t="shared" si="0"/>
        <v>12</v>
      </c>
    </row>
    <row r="58" spans="1:7" ht="15.75" thickBot="1" x14ac:dyDescent="0.3">
      <c r="A58" s="94"/>
      <c r="B58" s="97" t="s">
        <v>100</v>
      </c>
      <c r="C58" s="116">
        <f>SUM(C59:C72)</f>
        <v>274</v>
      </c>
      <c r="D58" s="214">
        <v>56.1</v>
      </c>
      <c r="E58" s="127">
        <f>AVERAGE(E59:E72)</f>
        <v>50.378571428571426</v>
      </c>
      <c r="F58" s="117"/>
      <c r="G58" s="275"/>
    </row>
    <row r="59" spans="1:7" x14ac:dyDescent="0.25">
      <c r="A59" s="14">
        <v>1</v>
      </c>
      <c r="B59" s="132" t="s">
        <v>58</v>
      </c>
      <c r="C59" s="204">
        <v>20</v>
      </c>
      <c r="D59" s="226">
        <v>56.1</v>
      </c>
      <c r="E59" s="250">
        <v>66</v>
      </c>
      <c r="F59" s="224">
        <v>5</v>
      </c>
      <c r="G59" s="276">
        <f t="shared" si="0"/>
        <v>5</v>
      </c>
    </row>
    <row r="60" spans="1:7" x14ac:dyDescent="0.25">
      <c r="A60" s="5">
        <v>2</v>
      </c>
      <c r="B60" s="132" t="s">
        <v>72</v>
      </c>
      <c r="C60" s="204">
        <v>37</v>
      </c>
      <c r="D60" s="226">
        <v>56.1</v>
      </c>
      <c r="E60" s="250">
        <v>58.2</v>
      </c>
      <c r="F60" s="224">
        <v>30</v>
      </c>
      <c r="G60" s="225">
        <f t="shared" ref="G60:G112" si="1">F60</f>
        <v>30</v>
      </c>
    </row>
    <row r="61" spans="1:7" x14ac:dyDescent="0.25">
      <c r="A61" s="5">
        <v>3</v>
      </c>
      <c r="B61" s="132" t="s">
        <v>15</v>
      </c>
      <c r="C61" s="204">
        <v>28</v>
      </c>
      <c r="D61" s="226">
        <v>56.1</v>
      </c>
      <c r="E61" s="250">
        <v>53.6</v>
      </c>
      <c r="F61" s="224">
        <v>48</v>
      </c>
      <c r="G61" s="277">
        <f t="shared" si="1"/>
        <v>48</v>
      </c>
    </row>
    <row r="62" spans="1:7" x14ac:dyDescent="0.25">
      <c r="A62" s="5">
        <v>4</v>
      </c>
      <c r="B62" s="132" t="s">
        <v>14</v>
      </c>
      <c r="C62" s="204">
        <v>10</v>
      </c>
      <c r="D62" s="226">
        <v>56.1</v>
      </c>
      <c r="E62" s="250">
        <v>46.1</v>
      </c>
      <c r="F62" s="224">
        <v>86</v>
      </c>
      <c r="G62" s="225">
        <f t="shared" si="1"/>
        <v>86</v>
      </c>
    </row>
    <row r="63" spans="1:7" x14ac:dyDescent="0.25">
      <c r="A63" s="5">
        <v>5</v>
      </c>
      <c r="B63" s="132" t="s">
        <v>73</v>
      </c>
      <c r="C63" s="204">
        <v>13</v>
      </c>
      <c r="D63" s="226">
        <v>56.1</v>
      </c>
      <c r="E63" s="250">
        <v>60.1</v>
      </c>
      <c r="F63" s="224">
        <v>20</v>
      </c>
      <c r="G63" s="225">
        <f t="shared" si="1"/>
        <v>20</v>
      </c>
    </row>
    <row r="64" spans="1:7" x14ac:dyDescent="0.25">
      <c r="A64" s="5">
        <v>6</v>
      </c>
      <c r="B64" s="132" t="s">
        <v>61</v>
      </c>
      <c r="C64" s="204">
        <v>8</v>
      </c>
      <c r="D64" s="226">
        <v>56.1</v>
      </c>
      <c r="E64" s="250">
        <v>49.8</v>
      </c>
      <c r="F64" s="224">
        <v>69</v>
      </c>
      <c r="G64" s="225">
        <f t="shared" si="1"/>
        <v>69</v>
      </c>
    </row>
    <row r="65" spans="1:7" x14ac:dyDescent="0.25">
      <c r="A65" s="5">
        <v>7</v>
      </c>
      <c r="B65" s="132" t="s">
        <v>59</v>
      </c>
      <c r="C65" s="204">
        <v>24</v>
      </c>
      <c r="D65" s="226">
        <v>56.1</v>
      </c>
      <c r="E65" s="250">
        <v>54.5</v>
      </c>
      <c r="F65" s="224">
        <v>45</v>
      </c>
      <c r="G65" s="225">
        <f t="shared" si="1"/>
        <v>45</v>
      </c>
    </row>
    <row r="66" spans="1:7" x14ac:dyDescent="0.25">
      <c r="A66" s="5">
        <v>8</v>
      </c>
      <c r="B66" s="132" t="s">
        <v>60</v>
      </c>
      <c r="C66" s="204">
        <v>21</v>
      </c>
      <c r="D66" s="226">
        <v>56.1</v>
      </c>
      <c r="E66" s="250">
        <v>46.4</v>
      </c>
      <c r="F66" s="224">
        <v>84</v>
      </c>
      <c r="G66" s="225">
        <f t="shared" si="1"/>
        <v>84</v>
      </c>
    </row>
    <row r="67" spans="1:7" x14ac:dyDescent="0.25">
      <c r="A67" s="5">
        <v>9</v>
      </c>
      <c r="B67" s="132" t="s">
        <v>12</v>
      </c>
      <c r="C67" s="204">
        <v>17</v>
      </c>
      <c r="D67" s="226">
        <v>56.1</v>
      </c>
      <c r="E67" s="250">
        <v>36.5</v>
      </c>
      <c r="F67" s="224">
        <v>99</v>
      </c>
      <c r="G67" s="225">
        <f t="shared" si="1"/>
        <v>99</v>
      </c>
    </row>
    <row r="68" spans="1:7" x14ac:dyDescent="0.25">
      <c r="A68" s="5">
        <v>10</v>
      </c>
      <c r="B68" s="132" t="s">
        <v>74</v>
      </c>
      <c r="C68" s="204">
        <v>35</v>
      </c>
      <c r="D68" s="226">
        <v>56.1</v>
      </c>
      <c r="E68" s="250">
        <v>59.2</v>
      </c>
      <c r="F68" s="224">
        <v>25</v>
      </c>
      <c r="G68" s="225">
        <f t="shared" si="1"/>
        <v>25</v>
      </c>
    </row>
    <row r="69" spans="1:7" x14ac:dyDescent="0.25">
      <c r="A69" s="5">
        <v>11</v>
      </c>
      <c r="B69" s="120" t="s">
        <v>113</v>
      </c>
      <c r="C69" s="210">
        <v>6</v>
      </c>
      <c r="D69" s="262">
        <v>56.1</v>
      </c>
      <c r="E69" s="263">
        <v>18.3</v>
      </c>
      <c r="F69" s="264">
        <v>101</v>
      </c>
      <c r="G69" s="225">
        <f t="shared" si="1"/>
        <v>101</v>
      </c>
    </row>
    <row r="70" spans="1:7" x14ac:dyDescent="0.25">
      <c r="A70" s="5">
        <v>12</v>
      </c>
      <c r="B70" s="132" t="s">
        <v>57</v>
      </c>
      <c r="C70" s="204">
        <v>6</v>
      </c>
      <c r="D70" s="226">
        <v>56.1</v>
      </c>
      <c r="E70" s="250">
        <v>38</v>
      </c>
      <c r="F70" s="224">
        <v>98</v>
      </c>
      <c r="G70" s="225">
        <f t="shared" si="1"/>
        <v>98</v>
      </c>
    </row>
    <row r="71" spans="1:7" x14ac:dyDescent="0.25">
      <c r="A71" s="5">
        <v>13</v>
      </c>
      <c r="B71" s="132" t="s">
        <v>75</v>
      </c>
      <c r="C71" s="204">
        <v>27</v>
      </c>
      <c r="D71" s="226">
        <v>56.1</v>
      </c>
      <c r="E71" s="250">
        <v>59.6</v>
      </c>
      <c r="F71" s="224">
        <v>24</v>
      </c>
      <c r="G71" s="225">
        <f t="shared" si="1"/>
        <v>24</v>
      </c>
    </row>
    <row r="72" spans="1:7" ht="15.75" thickBot="1" x14ac:dyDescent="0.3">
      <c r="A72" s="76">
        <v>14</v>
      </c>
      <c r="B72" s="132" t="s">
        <v>149</v>
      </c>
      <c r="C72" s="204">
        <v>22</v>
      </c>
      <c r="D72" s="226">
        <v>56.1</v>
      </c>
      <c r="E72" s="250">
        <v>59</v>
      </c>
      <c r="F72" s="224">
        <v>26</v>
      </c>
      <c r="G72" s="225">
        <f t="shared" si="1"/>
        <v>26</v>
      </c>
    </row>
    <row r="73" spans="1:7" ht="15.75" thickBot="1" x14ac:dyDescent="0.3">
      <c r="A73" s="98"/>
      <c r="B73" s="93" t="s">
        <v>101</v>
      </c>
      <c r="C73" s="113">
        <f>SUM(C74:C102)</f>
        <v>863</v>
      </c>
      <c r="D73" s="90">
        <v>56.1</v>
      </c>
      <c r="E73" s="125">
        <f>AVERAGE(E74:E102)</f>
        <v>52.775862068965523</v>
      </c>
      <c r="F73" s="114"/>
      <c r="G73" s="278"/>
    </row>
    <row r="74" spans="1:7" x14ac:dyDescent="0.25">
      <c r="A74" s="14">
        <v>1</v>
      </c>
      <c r="B74" s="134" t="s">
        <v>145</v>
      </c>
      <c r="C74" s="211">
        <v>23</v>
      </c>
      <c r="D74" s="265">
        <v>56.1</v>
      </c>
      <c r="E74" s="266">
        <v>47</v>
      </c>
      <c r="F74" s="267">
        <v>83</v>
      </c>
      <c r="G74" s="279">
        <f t="shared" si="1"/>
        <v>83</v>
      </c>
    </row>
    <row r="75" spans="1:7" x14ac:dyDescent="0.25">
      <c r="A75" s="5">
        <v>2</v>
      </c>
      <c r="B75" s="133" t="s">
        <v>146</v>
      </c>
      <c r="C75" s="205">
        <v>50</v>
      </c>
      <c r="D75" s="249">
        <v>56.1</v>
      </c>
      <c r="E75" s="251">
        <v>57.4</v>
      </c>
      <c r="F75" s="248">
        <v>32</v>
      </c>
      <c r="G75" s="279">
        <f t="shared" si="1"/>
        <v>32</v>
      </c>
    </row>
    <row r="76" spans="1:7" x14ac:dyDescent="0.25">
      <c r="A76" s="5">
        <v>3</v>
      </c>
      <c r="B76" s="134" t="s">
        <v>6</v>
      </c>
      <c r="C76" s="211">
        <v>14</v>
      </c>
      <c r="D76" s="265">
        <v>56.1</v>
      </c>
      <c r="E76" s="266">
        <v>51</v>
      </c>
      <c r="F76" s="267">
        <v>63</v>
      </c>
      <c r="G76" s="225">
        <f t="shared" si="1"/>
        <v>63</v>
      </c>
    </row>
    <row r="77" spans="1:7" x14ac:dyDescent="0.25">
      <c r="A77" s="5">
        <v>4</v>
      </c>
      <c r="B77" s="134" t="s">
        <v>7</v>
      </c>
      <c r="C77" s="211">
        <v>17</v>
      </c>
      <c r="D77" s="265">
        <v>56.1</v>
      </c>
      <c r="E77" s="266">
        <v>51</v>
      </c>
      <c r="F77" s="267">
        <v>64</v>
      </c>
      <c r="G77" s="225">
        <f t="shared" si="1"/>
        <v>64</v>
      </c>
    </row>
    <row r="78" spans="1:7" x14ac:dyDescent="0.25">
      <c r="A78" s="5">
        <v>5</v>
      </c>
      <c r="B78" s="134" t="s">
        <v>147</v>
      </c>
      <c r="C78" s="211">
        <v>35</v>
      </c>
      <c r="D78" s="265">
        <v>56.1</v>
      </c>
      <c r="E78" s="266">
        <v>51</v>
      </c>
      <c r="F78" s="267">
        <v>65</v>
      </c>
      <c r="G78" s="279">
        <f t="shared" si="1"/>
        <v>65</v>
      </c>
    </row>
    <row r="79" spans="1:7" x14ac:dyDescent="0.25">
      <c r="A79" s="5">
        <v>6</v>
      </c>
      <c r="B79" s="134" t="s">
        <v>11</v>
      </c>
      <c r="C79" s="211">
        <v>17</v>
      </c>
      <c r="D79" s="265">
        <v>56.1</v>
      </c>
      <c r="E79" s="266">
        <v>51.7</v>
      </c>
      <c r="F79" s="267">
        <v>59</v>
      </c>
      <c r="G79" s="225">
        <f t="shared" si="1"/>
        <v>59</v>
      </c>
    </row>
    <row r="80" spans="1:7" x14ac:dyDescent="0.25">
      <c r="A80" s="5">
        <v>7</v>
      </c>
      <c r="B80" s="134" t="s">
        <v>2</v>
      </c>
      <c r="C80" s="211">
        <v>7</v>
      </c>
      <c r="D80" s="265">
        <v>56.1</v>
      </c>
      <c r="E80" s="266">
        <v>52.1</v>
      </c>
      <c r="F80" s="267">
        <v>57</v>
      </c>
      <c r="G80" s="225">
        <f t="shared" si="1"/>
        <v>57</v>
      </c>
    </row>
    <row r="81" spans="1:7" x14ac:dyDescent="0.25">
      <c r="A81" s="5">
        <v>8</v>
      </c>
      <c r="B81" s="134" t="s">
        <v>4</v>
      </c>
      <c r="C81" s="211">
        <v>11</v>
      </c>
      <c r="D81" s="265">
        <v>56.1</v>
      </c>
      <c r="E81" s="266">
        <v>48</v>
      </c>
      <c r="F81" s="267">
        <v>78</v>
      </c>
      <c r="G81" s="279">
        <f t="shared" si="1"/>
        <v>78</v>
      </c>
    </row>
    <row r="82" spans="1:7" x14ac:dyDescent="0.25">
      <c r="A82" s="5">
        <v>9</v>
      </c>
      <c r="B82" s="134" t="s">
        <v>141</v>
      </c>
      <c r="C82" s="211">
        <v>13</v>
      </c>
      <c r="D82" s="265">
        <v>56.1</v>
      </c>
      <c r="E82" s="266">
        <v>53</v>
      </c>
      <c r="F82" s="267">
        <v>53</v>
      </c>
      <c r="G82" s="279">
        <f t="shared" si="1"/>
        <v>53</v>
      </c>
    </row>
    <row r="83" spans="1:7" x14ac:dyDescent="0.25">
      <c r="A83" s="5">
        <v>10</v>
      </c>
      <c r="B83" s="134" t="s">
        <v>10</v>
      </c>
      <c r="C83" s="211">
        <v>32</v>
      </c>
      <c r="D83" s="265">
        <v>56.1</v>
      </c>
      <c r="E83" s="266">
        <v>55.6</v>
      </c>
      <c r="F83" s="267">
        <v>40</v>
      </c>
      <c r="G83" s="279">
        <f t="shared" si="1"/>
        <v>40</v>
      </c>
    </row>
    <row r="84" spans="1:7" x14ac:dyDescent="0.25">
      <c r="A84" s="5">
        <v>11</v>
      </c>
      <c r="B84" s="134" t="s">
        <v>5</v>
      </c>
      <c r="C84" s="211">
        <v>19</v>
      </c>
      <c r="D84" s="265">
        <v>56.1</v>
      </c>
      <c r="E84" s="266">
        <v>41.8</v>
      </c>
      <c r="F84" s="267">
        <v>94</v>
      </c>
      <c r="G84" s="279">
        <f t="shared" si="1"/>
        <v>94</v>
      </c>
    </row>
    <row r="85" spans="1:7" x14ac:dyDescent="0.25">
      <c r="A85" s="5">
        <v>12</v>
      </c>
      <c r="B85" s="134" t="s">
        <v>142</v>
      </c>
      <c r="C85" s="211">
        <v>29</v>
      </c>
      <c r="D85" s="265">
        <v>56.1</v>
      </c>
      <c r="E85" s="266">
        <v>55.9</v>
      </c>
      <c r="F85" s="267">
        <v>39</v>
      </c>
      <c r="G85" s="279">
        <f t="shared" si="1"/>
        <v>39</v>
      </c>
    </row>
    <row r="86" spans="1:7" x14ac:dyDescent="0.25">
      <c r="A86" s="5">
        <v>13</v>
      </c>
      <c r="B86" s="134" t="s">
        <v>143</v>
      </c>
      <c r="C86" s="211">
        <v>12</v>
      </c>
      <c r="D86" s="265">
        <v>56.1</v>
      </c>
      <c r="E86" s="266">
        <v>52.4</v>
      </c>
      <c r="F86" s="267">
        <v>55</v>
      </c>
      <c r="G86" s="280">
        <f t="shared" si="1"/>
        <v>55</v>
      </c>
    </row>
    <row r="87" spans="1:7" x14ac:dyDescent="0.25">
      <c r="A87" s="5">
        <v>14</v>
      </c>
      <c r="B87" s="134" t="s">
        <v>144</v>
      </c>
      <c r="C87" s="211">
        <v>27</v>
      </c>
      <c r="D87" s="265">
        <v>56.1</v>
      </c>
      <c r="E87" s="266">
        <v>56</v>
      </c>
      <c r="F87" s="267">
        <v>38</v>
      </c>
      <c r="G87" s="281">
        <f t="shared" si="1"/>
        <v>38</v>
      </c>
    </row>
    <row r="88" spans="1:7" x14ac:dyDescent="0.25">
      <c r="A88" s="106">
        <v>15</v>
      </c>
      <c r="B88" s="134" t="s">
        <v>8</v>
      </c>
      <c r="C88" s="211">
        <v>13</v>
      </c>
      <c r="D88" s="265">
        <v>56.1</v>
      </c>
      <c r="E88" s="266">
        <v>49.2</v>
      </c>
      <c r="F88" s="267">
        <v>74</v>
      </c>
      <c r="G88" s="279">
        <f t="shared" si="1"/>
        <v>74</v>
      </c>
    </row>
    <row r="89" spans="1:7" x14ac:dyDescent="0.25">
      <c r="A89" s="5">
        <v>16</v>
      </c>
      <c r="B89" s="134" t="s">
        <v>138</v>
      </c>
      <c r="C89" s="211">
        <v>15</v>
      </c>
      <c r="D89" s="265">
        <v>56.1</v>
      </c>
      <c r="E89" s="266">
        <v>44.7</v>
      </c>
      <c r="F89" s="267">
        <v>88</v>
      </c>
      <c r="G89" s="279">
        <f t="shared" si="1"/>
        <v>88</v>
      </c>
    </row>
    <row r="90" spans="1:7" x14ac:dyDescent="0.25">
      <c r="A90" s="5">
        <v>17</v>
      </c>
      <c r="B90" s="134" t="s">
        <v>139</v>
      </c>
      <c r="C90" s="211">
        <v>14</v>
      </c>
      <c r="D90" s="265">
        <v>56.1</v>
      </c>
      <c r="E90" s="266">
        <v>39</v>
      </c>
      <c r="F90" s="267">
        <v>96</v>
      </c>
      <c r="G90" s="279">
        <f t="shared" si="1"/>
        <v>96</v>
      </c>
    </row>
    <row r="91" spans="1:7" x14ac:dyDescent="0.25">
      <c r="A91" s="5">
        <v>18</v>
      </c>
      <c r="B91" s="134" t="s">
        <v>140</v>
      </c>
      <c r="C91" s="211">
        <v>11</v>
      </c>
      <c r="D91" s="265">
        <v>56.1</v>
      </c>
      <c r="E91" s="266">
        <v>53.3</v>
      </c>
      <c r="F91" s="267">
        <v>50</v>
      </c>
      <c r="G91" s="279">
        <f t="shared" si="1"/>
        <v>50</v>
      </c>
    </row>
    <row r="92" spans="1:7" x14ac:dyDescent="0.25">
      <c r="A92" s="5">
        <v>19</v>
      </c>
      <c r="B92" s="134" t="s">
        <v>107</v>
      </c>
      <c r="C92" s="211">
        <v>59</v>
      </c>
      <c r="D92" s="265">
        <v>56.1</v>
      </c>
      <c r="E92" s="266">
        <v>52.6</v>
      </c>
      <c r="F92" s="267">
        <v>54</v>
      </c>
      <c r="G92" s="279">
        <f t="shared" si="1"/>
        <v>54</v>
      </c>
    </row>
    <row r="93" spans="1:7" x14ac:dyDescent="0.25">
      <c r="A93" s="5">
        <v>20</v>
      </c>
      <c r="B93" s="134" t="s">
        <v>137</v>
      </c>
      <c r="C93" s="211">
        <v>24</v>
      </c>
      <c r="D93" s="265">
        <v>56.1</v>
      </c>
      <c r="E93" s="266">
        <v>63.8</v>
      </c>
      <c r="F93" s="267">
        <v>7</v>
      </c>
      <c r="G93" s="279">
        <f t="shared" si="1"/>
        <v>7</v>
      </c>
    </row>
    <row r="94" spans="1:7" x14ac:dyDescent="0.25">
      <c r="A94" s="5">
        <v>21</v>
      </c>
      <c r="B94" s="134" t="s">
        <v>108</v>
      </c>
      <c r="C94" s="211">
        <v>47</v>
      </c>
      <c r="D94" s="265">
        <v>56.1</v>
      </c>
      <c r="E94" s="266">
        <v>67</v>
      </c>
      <c r="F94" s="267">
        <v>3</v>
      </c>
      <c r="G94" s="225">
        <f t="shared" si="1"/>
        <v>3</v>
      </c>
    </row>
    <row r="95" spans="1:7" x14ac:dyDescent="0.25">
      <c r="A95" s="5">
        <v>22</v>
      </c>
      <c r="B95" s="134" t="s">
        <v>3</v>
      </c>
      <c r="C95" s="211">
        <v>25</v>
      </c>
      <c r="D95" s="265">
        <v>56.1</v>
      </c>
      <c r="E95" s="266">
        <v>50.9</v>
      </c>
      <c r="F95" s="267">
        <v>66</v>
      </c>
      <c r="G95" s="276">
        <f t="shared" si="1"/>
        <v>66</v>
      </c>
    </row>
    <row r="96" spans="1:7" x14ac:dyDescent="0.25">
      <c r="A96" s="5">
        <v>23</v>
      </c>
      <c r="B96" s="134" t="s">
        <v>109</v>
      </c>
      <c r="C96" s="211">
        <v>64</v>
      </c>
      <c r="D96" s="265">
        <v>56.1</v>
      </c>
      <c r="E96" s="266">
        <v>61</v>
      </c>
      <c r="F96" s="267">
        <v>14</v>
      </c>
      <c r="G96" s="225">
        <f t="shared" si="1"/>
        <v>14</v>
      </c>
    </row>
    <row r="97" spans="1:7" x14ac:dyDescent="0.25">
      <c r="A97" s="5">
        <v>24</v>
      </c>
      <c r="B97" s="134" t="s">
        <v>110</v>
      </c>
      <c r="C97" s="211">
        <v>93</v>
      </c>
      <c r="D97" s="265">
        <v>56.1</v>
      </c>
      <c r="E97" s="266">
        <v>59</v>
      </c>
      <c r="F97" s="267">
        <v>27</v>
      </c>
      <c r="G97" s="225">
        <f t="shared" si="1"/>
        <v>27</v>
      </c>
    </row>
    <row r="98" spans="1:7" x14ac:dyDescent="0.25">
      <c r="A98" s="5">
        <v>25</v>
      </c>
      <c r="B98" s="134" t="s">
        <v>9</v>
      </c>
      <c r="C98" s="211">
        <v>82</v>
      </c>
      <c r="D98" s="265">
        <v>56.1</v>
      </c>
      <c r="E98" s="266">
        <v>57.7</v>
      </c>
      <c r="F98" s="267">
        <v>31</v>
      </c>
      <c r="G98" s="225">
        <f t="shared" si="1"/>
        <v>31</v>
      </c>
    </row>
    <row r="99" spans="1:7" x14ac:dyDescent="0.25">
      <c r="A99" s="5">
        <v>26</v>
      </c>
      <c r="B99" s="134" t="s">
        <v>76</v>
      </c>
      <c r="C99" s="211">
        <v>54</v>
      </c>
      <c r="D99" s="265">
        <v>56.1</v>
      </c>
      <c r="E99" s="266">
        <v>69.900000000000006</v>
      </c>
      <c r="F99" s="267">
        <v>2</v>
      </c>
      <c r="G99" s="225">
        <f t="shared" si="1"/>
        <v>2</v>
      </c>
    </row>
    <row r="100" spans="1:7" x14ac:dyDescent="0.25">
      <c r="A100" s="5">
        <v>27</v>
      </c>
      <c r="B100" s="134" t="s">
        <v>121</v>
      </c>
      <c r="C100" s="211">
        <v>18</v>
      </c>
      <c r="D100" s="265">
        <v>56.1</v>
      </c>
      <c r="E100" s="266">
        <v>57</v>
      </c>
      <c r="F100" s="267">
        <v>35</v>
      </c>
      <c r="G100" s="279">
        <f t="shared" si="1"/>
        <v>35</v>
      </c>
    </row>
    <row r="101" spans="1:7" x14ac:dyDescent="0.25">
      <c r="A101" s="5">
        <v>28</v>
      </c>
      <c r="B101" s="134" t="s">
        <v>136</v>
      </c>
      <c r="C101" s="211">
        <v>15</v>
      </c>
      <c r="D101" s="265">
        <v>56.1</v>
      </c>
      <c r="E101" s="266">
        <v>50</v>
      </c>
      <c r="F101" s="267">
        <v>68</v>
      </c>
      <c r="G101" s="225">
        <f t="shared" si="1"/>
        <v>68</v>
      </c>
    </row>
    <row r="102" spans="1:7" ht="15.75" thickBot="1" x14ac:dyDescent="0.3">
      <c r="A102" s="164">
        <v>29</v>
      </c>
      <c r="B102" s="134" t="s">
        <v>150</v>
      </c>
      <c r="C102" s="211">
        <v>23</v>
      </c>
      <c r="D102" s="265">
        <v>56.1</v>
      </c>
      <c r="E102" s="266">
        <v>31.5</v>
      </c>
      <c r="F102" s="267">
        <v>100</v>
      </c>
      <c r="G102" s="225">
        <f t="shared" si="1"/>
        <v>100</v>
      </c>
    </row>
    <row r="103" spans="1:7" ht="15.75" thickBot="1" x14ac:dyDescent="0.3">
      <c r="A103" s="98"/>
      <c r="B103" s="99" t="s">
        <v>102</v>
      </c>
      <c r="C103" s="118">
        <f>SUM(C104:C112)</f>
        <v>251</v>
      </c>
      <c r="D103" s="104">
        <v>56.1</v>
      </c>
      <c r="E103" s="128">
        <f>AVERAGE(E104:E112)</f>
        <v>52.666044075509809</v>
      </c>
      <c r="F103" s="119"/>
      <c r="G103" s="278"/>
    </row>
    <row r="104" spans="1:7" x14ac:dyDescent="0.25">
      <c r="A104" s="3">
        <v>1</v>
      </c>
      <c r="B104" s="130" t="s">
        <v>63</v>
      </c>
      <c r="C104" s="294">
        <v>36</v>
      </c>
      <c r="D104" s="319">
        <v>56.1</v>
      </c>
      <c r="E104" s="391">
        <v>62.75</v>
      </c>
      <c r="F104" s="392">
        <v>9</v>
      </c>
      <c r="G104" s="282">
        <f t="shared" si="1"/>
        <v>9</v>
      </c>
    </row>
    <row r="105" spans="1:7" x14ac:dyDescent="0.25">
      <c r="A105" s="218">
        <v>2</v>
      </c>
      <c r="B105" s="223" t="s">
        <v>77</v>
      </c>
      <c r="C105" s="204">
        <v>36</v>
      </c>
      <c r="D105" s="226">
        <v>56.1</v>
      </c>
      <c r="E105" s="250">
        <v>49.097560975609753</v>
      </c>
      <c r="F105" s="224">
        <v>75</v>
      </c>
      <c r="G105" s="279">
        <f t="shared" si="1"/>
        <v>75</v>
      </c>
    </row>
    <row r="106" spans="1:7" ht="17.25" customHeight="1" x14ac:dyDescent="0.25">
      <c r="A106" s="14">
        <v>3</v>
      </c>
      <c r="B106" s="223" t="s">
        <v>62</v>
      </c>
      <c r="C106" s="204">
        <v>42</v>
      </c>
      <c r="D106" s="226">
        <v>56.1</v>
      </c>
      <c r="E106" s="250">
        <v>58.590909090909093</v>
      </c>
      <c r="F106" s="224">
        <v>28</v>
      </c>
      <c r="G106" s="279">
        <f t="shared" si="1"/>
        <v>28</v>
      </c>
    </row>
    <row r="107" spans="1:7" x14ac:dyDescent="0.25">
      <c r="A107" s="14">
        <v>4</v>
      </c>
      <c r="B107" s="223" t="s">
        <v>43</v>
      </c>
      <c r="C107" s="204">
        <v>9</v>
      </c>
      <c r="D107" s="226">
        <v>56.1</v>
      </c>
      <c r="E107" s="250">
        <v>49.8</v>
      </c>
      <c r="F107" s="224">
        <v>70</v>
      </c>
      <c r="G107" s="279">
        <f t="shared" si="1"/>
        <v>70</v>
      </c>
    </row>
    <row r="108" spans="1:7" x14ac:dyDescent="0.25">
      <c r="A108" s="14">
        <v>5</v>
      </c>
      <c r="B108" s="237" t="s">
        <v>95</v>
      </c>
      <c r="C108" s="205">
        <v>47</v>
      </c>
      <c r="D108" s="249">
        <v>56.1</v>
      </c>
      <c r="E108" s="251">
        <v>60.122448979591837</v>
      </c>
      <c r="F108" s="248">
        <v>19</v>
      </c>
      <c r="G108" s="279">
        <f t="shared" si="1"/>
        <v>19</v>
      </c>
    </row>
    <row r="109" spans="1:7" x14ac:dyDescent="0.25">
      <c r="A109" s="14">
        <v>6</v>
      </c>
      <c r="B109" s="223" t="s">
        <v>64</v>
      </c>
      <c r="C109" s="204">
        <v>15</v>
      </c>
      <c r="D109" s="226">
        <v>56.1</v>
      </c>
      <c r="E109" s="250">
        <v>49.222222222222221</v>
      </c>
      <c r="F109" s="224">
        <v>72</v>
      </c>
      <c r="G109" s="279">
        <f t="shared" si="1"/>
        <v>72</v>
      </c>
    </row>
    <row r="110" spans="1:7" x14ac:dyDescent="0.25">
      <c r="A110" s="14">
        <v>7</v>
      </c>
      <c r="B110" s="223" t="s">
        <v>42</v>
      </c>
      <c r="C110" s="204">
        <v>4</v>
      </c>
      <c r="D110" s="226">
        <v>56.1</v>
      </c>
      <c r="E110" s="250">
        <v>60</v>
      </c>
      <c r="F110" s="224">
        <v>21</v>
      </c>
      <c r="G110" s="283">
        <f t="shared" si="1"/>
        <v>21</v>
      </c>
    </row>
    <row r="111" spans="1:7" ht="15" customHeight="1" x14ac:dyDescent="0.25">
      <c r="A111" s="14">
        <v>8</v>
      </c>
      <c r="B111" s="223" t="s">
        <v>111</v>
      </c>
      <c r="C111" s="204">
        <v>46</v>
      </c>
      <c r="D111" s="226">
        <v>56.1</v>
      </c>
      <c r="E111" s="250">
        <v>46.363636363636367</v>
      </c>
      <c r="F111" s="224">
        <v>85</v>
      </c>
      <c r="G111" s="283">
        <f t="shared" si="1"/>
        <v>85</v>
      </c>
    </row>
    <row r="112" spans="1:7" ht="17.25" customHeight="1" thickBot="1" x14ac:dyDescent="0.3">
      <c r="A112" s="100">
        <v>9</v>
      </c>
      <c r="B112" s="148" t="s">
        <v>125</v>
      </c>
      <c r="C112" s="301">
        <v>16</v>
      </c>
      <c r="D112" s="325">
        <v>56.1</v>
      </c>
      <c r="E112" s="393">
        <v>38.047619047619051</v>
      </c>
      <c r="F112" s="394">
        <v>97</v>
      </c>
      <c r="G112" s="284">
        <f t="shared" si="1"/>
        <v>97</v>
      </c>
    </row>
    <row r="113" spans="2:6" x14ac:dyDescent="0.25">
      <c r="B113" s="101" t="s">
        <v>119</v>
      </c>
      <c r="C113" s="101"/>
      <c r="D113" s="101"/>
      <c r="E113" s="179">
        <f>$E$4</f>
        <v>53.004255948447373</v>
      </c>
      <c r="F113" s="7"/>
    </row>
    <row r="114" spans="2:6" x14ac:dyDescent="0.25">
      <c r="B114" s="102" t="s">
        <v>120</v>
      </c>
      <c r="C114" s="102"/>
      <c r="D114" s="102"/>
      <c r="E114" s="233">
        <v>56.1</v>
      </c>
      <c r="F114" s="268"/>
    </row>
  </sheetData>
  <mergeCells count="4">
    <mergeCell ref="G2:G3"/>
    <mergeCell ref="A2:A3"/>
    <mergeCell ref="B2:B3"/>
    <mergeCell ref="C2:F2"/>
  </mergeCells>
  <conditionalFormatting sqref="E4:E114">
    <cfRule type="cellIs" dxfId="33" priority="678" operator="between">
      <formula>$E$113</formula>
      <formula>53</formula>
    </cfRule>
    <cfRule type="cellIs" dxfId="32" priority="682" operator="greaterThanOrEqual">
      <formula>75</formula>
    </cfRule>
    <cfRule type="cellIs" dxfId="31" priority="679" operator="lessThan">
      <formula>50</formula>
    </cfRule>
    <cfRule type="cellIs" dxfId="30" priority="680" operator="between">
      <formula>$E$113</formula>
      <formula>50</formula>
    </cfRule>
    <cfRule type="cellIs" dxfId="29" priority="681" operator="between">
      <formula>75</formula>
      <formula>$E$113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4"/>
  <sheetViews>
    <sheetView zoomScale="90" zoomScaleNormal="90" workbookViewId="0">
      <selection activeCell="B2" sqref="B2:B3"/>
    </sheetView>
  </sheetViews>
  <sheetFormatPr defaultRowHeight="15" x14ac:dyDescent="0.25"/>
  <cols>
    <col min="1" max="1" width="5.7109375" style="70" customWidth="1"/>
    <col min="2" max="2" width="34.5703125" style="70" customWidth="1"/>
    <col min="3" max="6" width="8.7109375" style="217" customWidth="1"/>
    <col min="7" max="7" width="8.7109375" style="70" customWidth="1"/>
    <col min="8" max="8" width="7.7109375" style="70" customWidth="1"/>
    <col min="9" max="16384" width="9.140625" style="70"/>
  </cols>
  <sheetData>
    <row r="1" spans="1:10" ht="409.5" customHeight="1" thickBot="1" x14ac:dyDescent="0.3"/>
    <row r="2" spans="1:10" ht="14.45" customHeight="1" x14ac:dyDescent="0.25">
      <c r="A2" s="397" t="s">
        <v>41</v>
      </c>
      <c r="B2" s="399" t="s">
        <v>82</v>
      </c>
      <c r="C2" s="401">
        <v>2022</v>
      </c>
      <c r="D2" s="402"/>
      <c r="E2" s="402"/>
      <c r="F2" s="403"/>
      <c r="G2" s="395" t="s">
        <v>65</v>
      </c>
    </row>
    <row r="3" spans="1:10" ht="42" customHeight="1" thickBot="1" x14ac:dyDescent="0.3">
      <c r="A3" s="398"/>
      <c r="B3" s="400"/>
      <c r="C3" s="153" t="s">
        <v>122</v>
      </c>
      <c r="D3" s="236" t="s">
        <v>117</v>
      </c>
      <c r="E3" s="247" t="s">
        <v>89</v>
      </c>
      <c r="F3" s="234" t="s">
        <v>118</v>
      </c>
      <c r="G3" s="396"/>
    </row>
    <row r="4" spans="1:10" ht="15" customHeight="1" thickBot="1" x14ac:dyDescent="0.3">
      <c r="A4" s="36"/>
      <c r="B4" s="121" t="s">
        <v>92</v>
      </c>
      <c r="C4" s="122">
        <f>C5+C14+C25+C41+C58+C73+C103</f>
        <v>2567</v>
      </c>
      <c r="D4" s="213">
        <f>AVERAGE(D6:D13,D15:D24,D26:D40,D42:D57,D59:D72,D74:D102,D104:D112)</f>
        <v>53.00425594844738</v>
      </c>
      <c r="E4" s="129">
        <v>56.1</v>
      </c>
      <c r="F4" s="123"/>
      <c r="G4" s="88"/>
      <c r="I4" s="32"/>
      <c r="J4" s="19" t="s">
        <v>85</v>
      </c>
    </row>
    <row r="5" spans="1:10" ht="15" customHeight="1" thickBot="1" x14ac:dyDescent="0.3">
      <c r="A5" s="36"/>
      <c r="B5" s="89" t="s">
        <v>93</v>
      </c>
      <c r="C5" s="111">
        <f>SUM(C6:C13)</f>
        <v>247</v>
      </c>
      <c r="D5" s="206">
        <f>AVERAGE(D6:D13)</f>
        <v>53.889431764199571</v>
      </c>
      <c r="E5" s="124">
        <v>56.1</v>
      </c>
      <c r="F5" s="112"/>
      <c r="G5" s="91"/>
      <c r="I5" s="69"/>
      <c r="J5" s="19" t="s">
        <v>90</v>
      </c>
    </row>
    <row r="6" spans="1:10" x14ac:dyDescent="0.25">
      <c r="A6" s="14">
        <v>1</v>
      </c>
      <c r="B6" s="132" t="s">
        <v>50</v>
      </c>
      <c r="C6" s="204">
        <v>88</v>
      </c>
      <c r="D6" s="226">
        <v>70.577777777777783</v>
      </c>
      <c r="E6" s="250">
        <v>56.1</v>
      </c>
      <c r="F6" s="224">
        <v>1</v>
      </c>
      <c r="G6" s="370">
        <f>F6</f>
        <v>1</v>
      </c>
      <c r="I6" s="199"/>
      <c r="J6" s="19" t="s">
        <v>86</v>
      </c>
    </row>
    <row r="7" spans="1:10" x14ac:dyDescent="0.25">
      <c r="A7" s="5">
        <v>2</v>
      </c>
      <c r="B7" s="132" t="s">
        <v>52</v>
      </c>
      <c r="C7" s="204">
        <v>40</v>
      </c>
      <c r="D7" s="226">
        <v>60.4</v>
      </c>
      <c r="E7" s="250">
        <v>56.1</v>
      </c>
      <c r="F7" s="224">
        <v>16</v>
      </c>
      <c r="G7" s="368">
        <f t="shared" ref="G7:G59" si="0">F7</f>
        <v>16</v>
      </c>
      <c r="I7" s="31"/>
      <c r="J7" s="19" t="s">
        <v>87</v>
      </c>
    </row>
    <row r="8" spans="1:10" x14ac:dyDescent="0.25">
      <c r="A8" s="5">
        <v>3</v>
      </c>
      <c r="B8" s="132" t="s">
        <v>51</v>
      </c>
      <c r="C8" s="204">
        <v>26</v>
      </c>
      <c r="D8" s="226">
        <v>57.370370370370374</v>
      </c>
      <c r="E8" s="250">
        <v>56.1</v>
      </c>
      <c r="F8" s="224">
        <v>33</v>
      </c>
      <c r="G8" s="371">
        <f t="shared" si="0"/>
        <v>33</v>
      </c>
    </row>
    <row r="9" spans="1:10" x14ac:dyDescent="0.25">
      <c r="A9" s="5">
        <v>4</v>
      </c>
      <c r="B9" s="132" t="s">
        <v>126</v>
      </c>
      <c r="C9" s="204">
        <v>31</v>
      </c>
      <c r="D9" s="226">
        <v>56.757575757575758</v>
      </c>
      <c r="E9" s="250">
        <v>56.1</v>
      </c>
      <c r="F9" s="224">
        <v>36</v>
      </c>
      <c r="G9" s="368">
        <f t="shared" si="0"/>
        <v>36</v>
      </c>
    </row>
    <row r="10" spans="1:10" x14ac:dyDescent="0.25">
      <c r="A10" s="5">
        <v>5</v>
      </c>
      <c r="B10" s="132" t="s">
        <v>128</v>
      </c>
      <c r="C10" s="204">
        <v>17</v>
      </c>
      <c r="D10" s="226">
        <v>53.235294117647058</v>
      </c>
      <c r="E10" s="250">
        <v>56.1</v>
      </c>
      <c r="F10" s="224">
        <v>51</v>
      </c>
      <c r="G10" s="368">
        <f t="shared" si="0"/>
        <v>51</v>
      </c>
    </row>
    <row r="11" spans="1:10" x14ac:dyDescent="0.25">
      <c r="A11" s="5">
        <v>6</v>
      </c>
      <c r="B11" s="132" t="s">
        <v>53</v>
      </c>
      <c r="C11" s="204">
        <v>18</v>
      </c>
      <c r="D11" s="226">
        <v>49.736842105263158</v>
      </c>
      <c r="E11" s="250">
        <v>56.1</v>
      </c>
      <c r="F11" s="224">
        <v>71</v>
      </c>
      <c r="G11" s="368">
        <f t="shared" si="0"/>
        <v>71</v>
      </c>
    </row>
    <row r="12" spans="1:10" x14ac:dyDescent="0.25">
      <c r="A12" s="5">
        <v>7</v>
      </c>
      <c r="B12" s="132" t="s">
        <v>94</v>
      </c>
      <c r="C12" s="204">
        <v>17</v>
      </c>
      <c r="D12" s="226">
        <v>42.89473684210526</v>
      </c>
      <c r="E12" s="250">
        <v>56.1</v>
      </c>
      <c r="F12" s="224">
        <v>91</v>
      </c>
      <c r="G12" s="368">
        <f t="shared" si="0"/>
        <v>91</v>
      </c>
    </row>
    <row r="13" spans="1:10" ht="15.75" thickBot="1" x14ac:dyDescent="0.3">
      <c r="A13" s="76">
        <v>8</v>
      </c>
      <c r="B13" s="132" t="s">
        <v>127</v>
      </c>
      <c r="C13" s="204">
        <v>10</v>
      </c>
      <c r="D13" s="226">
        <v>40.142857142857146</v>
      </c>
      <c r="E13" s="250">
        <v>56.1</v>
      </c>
      <c r="F13" s="224">
        <v>95</v>
      </c>
      <c r="G13" s="369">
        <f t="shared" si="0"/>
        <v>95</v>
      </c>
    </row>
    <row r="14" spans="1:10" ht="15.75" thickBot="1" x14ac:dyDescent="0.3">
      <c r="A14" s="92"/>
      <c r="B14" s="93" t="s">
        <v>96</v>
      </c>
      <c r="C14" s="113">
        <f>SUM(C15:C24)</f>
        <v>241</v>
      </c>
      <c r="D14" s="90">
        <f>AVERAGE(D15:D24)</f>
        <v>55.419999999999995</v>
      </c>
      <c r="E14" s="125">
        <v>56.1</v>
      </c>
      <c r="F14" s="114"/>
      <c r="G14" s="275"/>
    </row>
    <row r="15" spans="1:10" ht="15" customHeight="1" x14ac:dyDescent="0.25">
      <c r="A15" s="3">
        <v>1</v>
      </c>
      <c r="B15" s="133" t="s">
        <v>37</v>
      </c>
      <c r="C15" s="205">
        <v>37</v>
      </c>
      <c r="D15" s="249">
        <v>63.3</v>
      </c>
      <c r="E15" s="251">
        <v>56.1</v>
      </c>
      <c r="F15" s="248">
        <v>8</v>
      </c>
      <c r="G15" s="370">
        <f t="shared" si="0"/>
        <v>8</v>
      </c>
    </row>
    <row r="16" spans="1:10" ht="15" customHeight="1" x14ac:dyDescent="0.25">
      <c r="A16" s="5">
        <v>2</v>
      </c>
      <c r="B16" s="133" t="s">
        <v>36</v>
      </c>
      <c r="C16" s="205">
        <v>79</v>
      </c>
      <c r="D16" s="249">
        <v>62.4</v>
      </c>
      <c r="E16" s="251">
        <v>56.1</v>
      </c>
      <c r="F16" s="248">
        <v>10</v>
      </c>
      <c r="G16" s="368">
        <f t="shared" si="0"/>
        <v>10</v>
      </c>
    </row>
    <row r="17" spans="1:7" ht="15" customHeight="1" x14ac:dyDescent="0.25">
      <c r="A17" s="5">
        <v>3</v>
      </c>
      <c r="B17" s="133" t="s">
        <v>30</v>
      </c>
      <c r="C17" s="205">
        <v>12</v>
      </c>
      <c r="D17" s="249">
        <v>62</v>
      </c>
      <c r="E17" s="251">
        <v>56.1</v>
      </c>
      <c r="F17" s="248">
        <v>13</v>
      </c>
      <c r="G17" s="368">
        <f t="shared" si="0"/>
        <v>13</v>
      </c>
    </row>
    <row r="18" spans="1:7" ht="15" customHeight="1" x14ac:dyDescent="0.25">
      <c r="A18" s="5">
        <v>4</v>
      </c>
      <c r="B18" s="132" t="s">
        <v>35</v>
      </c>
      <c r="C18" s="204">
        <v>24</v>
      </c>
      <c r="D18" s="226">
        <v>60.6</v>
      </c>
      <c r="E18" s="250">
        <v>56.1</v>
      </c>
      <c r="F18" s="224">
        <v>15</v>
      </c>
      <c r="G18" s="368">
        <f t="shared" si="0"/>
        <v>15</v>
      </c>
    </row>
    <row r="19" spans="1:7" ht="15" customHeight="1" x14ac:dyDescent="0.25">
      <c r="A19" s="5">
        <v>5</v>
      </c>
      <c r="B19" s="133" t="s">
        <v>32</v>
      </c>
      <c r="C19" s="205">
        <v>4</v>
      </c>
      <c r="D19" s="249">
        <v>55</v>
      </c>
      <c r="E19" s="251">
        <v>56.1</v>
      </c>
      <c r="F19" s="248">
        <v>42</v>
      </c>
      <c r="G19" s="368">
        <f t="shared" si="0"/>
        <v>42</v>
      </c>
    </row>
    <row r="20" spans="1:7" ht="15" customHeight="1" x14ac:dyDescent="0.25">
      <c r="A20" s="5">
        <v>6</v>
      </c>
      <c r="B20" s="132" t="s">
        <v>34</v>
      </c>
      <c r="C20" s="204">
        <v>26</v>
      </c>
      <c r="D20" s="226">
        <v>51.6</v>
      </c>
      <c r="E20" s="250">
        <v>56.1</v>
      </c>
      <c r="F20" s="224">
        <v>60</v>
      </c>
      <c r="G20" s="368">
        <f t="shared" si="0"/>
        <v>60</v>
      </c>
    </row>
    <row r="21" spans="1:7" ht="15" customHeight="1" x14ac:dyDescent="0.25">
      <c r="A21" s="5">
        <v>7</v>
      </c>
      <c r="B21" s="133" t="s">
        <v>45</v>
      </c>
      <c r="C21" s="205">
        <v>14</v>
      </c>
      <c r="D21" s="249">
        <v>51.4</v>
      </c>
      <c r="E21" s="251">
        <v>56.1</v>
      </c>
      <c r="F21" s="248">
        <v>61</v>
      </c>
      <c r="G21" s="368">
        <f t="shared" si="0"/>
        <v>61</v>
      </c>
    </row>
    <row r="22" spans="1:7" ht="15" customHeight="1" x14ac:dyDescent="0.25">
      <c r="A22" s="5">
        <v>8</v>
      </c>
      <c r="B22" s="133" t="s">
        <v>129</v>
      </c>
      <c r="C22" s="205">
        <v>4</v>
      </c>
      <c r="D22" s="249">
        <v>51.2</v>
      </c>
      <c r="E22" s="251">
        <v>56.1</v>
      </c>
      <c r="F22" s="248">
        <v>62</v>
      </c>
      <c r="G22" s="368">
        <f t="shared" si="0"/>
        <v>62</v>
      </c>
    </row>
    <row r="23" spans="1:7" ht="15" customHeight="1" x14ac:dyDescent="0.25">
      <c r="A23" s="5">
        <v>9</v>
      </c>
      <c r="B23" s="133" t="s">
        <v>39</v>
      </c>
      <c r="C23" s="205">
        <v>30</v>
      </c>
      <c r="D23" s="249">
        <v>49.2</v>
      </c>
      <c r="E23" s="251">
        <v>56.1</v>
      </c>
      <c r="F23" s="248">
        <v>73</v>
      </c>
      <c r="G23" s="368">
        <f t="shared" si="0"/>
        <v>73</v>
      </c>
    </row>
    <row r="24" spans="1:7" ht="15" customHeight="1" thickBot="1" x14ac:dyDescent="0.3">
      <c r="A24" s="5">
        <v>10</v>
      </c>
      <c r="B24" s="133" t="s">
        <v>33</v>
      </c>
      <c r="C24" s="205">
        <v>11</v>
      </c>
      <c r="D24" s="249">
        <v>47.5</v>
      </c>
      <c r="E24" s="251">
        <v>56.1</v>
      </c>
      <c r="F24" s="248">
        <v>81</v>
      </c>
      <c r="G24" s="368">
        <f t="shared" si="0"/>
        <v>81</v>
      </c>
    </row>
    <row r="25" spans="1:7" ht="15.75" thickBot="1" x14ac:dyDescent="0.3">
      <c r="A25" s="94"/>
      <c r="B25" s="95" t="s">
        <v>98</v>
      </c>
      <c r="C25" s="115">
        <f>SUM(C26:C40)</f>
        <v>252</v>
      </c>
      <c r="D25" s="103">
        <f>AVERAGE(D26:D40)</f>
        <v>52.913333333333327</v>
      </c>
      <c r="E25" s="126">
        <v>56.1</v>
      </c>
      <c r="F25" s="96"/>
      <c r="G25" s="275"/>
    </row>
    <row r="26" spans="1:7" x14ac:dyDescent="0.25">
      <c r="A26" s="14">
        <v>1</v>
      </c>
      <c r="B26" s="132" t="s">
        <v>79</v>
      </c>
      <c r="C26" s="204">
        <v>35</v>
      </c>
      <c r="D26" s="226">
        <v>64.3</v>
      </c>
      <c r="E26" s="250">
        <v>56.1</v>
      </c>
      <c r="F26" s="224">
        <v>6</v>
      </c>
      <c r="G26" s="367">
        <f t="shared" si="0"/>
        <v>6</v>
      </c>
    </row>
    <row r="27" spans="1:7" x14ac:dyDescent="0.25">
      <c r="A27" s="5">
        <v>2</v>
      </c>
      <c r="B27" s="132" t="s">
        <v>49</v>
      </c>
      <c r="C27" s="204">
        <v>13</v>
      </c>
      <c r="D27" s="226">
        <v>60.3</v>
      </c>
      <c r="E27" s="250">
        <v>56.1</v>
      </c>
      <c r="F27" s="224">
        <v>17</v>
      </c>
      <c r="G27" s="368">
        <f t="shared" si="0"/>
        <v>17</v>
      </c>
    </row>
    <row r="28" spans="1:7" ht="16.5" customHeight="1" x14ac:dyDescent="0.25">
      <c r="A28" s="5">
        <v>3</v>
      </c>
      <c r="B28" s="132" t="s">
        <v>97</v>
      </c>
      <c r="C28" s="204">
        <v>28</v>
      </c>
      <c r="D28" s="226">
        <v>60.2</v>
      </c>
      <c r="E28" s="250">
        <v>56.1</v>
      </c>
      <c r="F28" s="224">
        <v>18</v>
      </c>
      <c r="G28" s="368">
        <f t="shared" si="0"/>
        <v>18</v>
      </c>
    </row>
    <row r="29" spans="1:7" x14ac:dyDescent="0.25">
      <c r="A29" s="5">
        <v>4</v>
      </c>
      <c r="B29" s="132" t="s">
        <v>132</v>
      </c>
      <c r="C29" s="204">
        <v>13</v>
      </c>
      <c r="D29" s="226">
        <v>59.8</v>
      </c>
      <c r="E29" s="250">
        <v>56.1</v>
      </c>
      <c r="F29" s="224">
        <v>22</v>
      </c>
      <c r="G29" s="368">
        <f t="shared" si="0"/>
        <v>22</v>
      </c>
    </row>
    <row r="30" spans="1:7" x14ac:dyDescent="0.25">
      <c r="A30" s="5">
        <v>5</v>
      </c>
      <c r="B30" s="132" t="s">
        <v>130</v>
      </c>
      <c r="C30" s="204">
        <v>20</v>
      </c>
      <c r="D30" s="226">
        <v>56.3</v>
      </c>
      <c r="E30" s="250">
        <v>56.1</v>
      </c>
      <c r="F30" s="224">
        <v>37</v>
      </c>
      <c r="G30" s="368">
        <f t="shared" si="0"/>
        <v>37</v>
      </c>
    </row>
    <row r="31" spans="1:7" x14ac:dyDescent="0.25">
      <c r="A31" s="5">
        <v>6</v>
      </c>
      <c r="B31" s="132" t="s">
        <v>46</v>
      </c>
      <c r="C31" s="204">
        <v>2</v>
      </c>
      <c r="D31" s="226">
        <v>55</v>
      </c>
      <c r="E31" s="250">
        <v>56.1</v>
      </c>
      <c r="F31" s="224">
        <v>43</v>
      </c>
      <c r="G31" s="368">
        <f t="shared" si="0"/>
        <v>43</v>
      </c>
    </row>
    <row r="32" spans="1:7" x14ac:dyDescent="0.25">
      <c r="A32" s="5">
        <v>7</v>
      </c>
      <c r="B32" s="132" t="s">
        <v>29</v>
      </c>
      <c r="C32" s="204">
        <v>18</v>
      </c>
      <c r="D32" s="226">
        <v>54.1</v>
      </c>
      <c r="E32" s="250">
        <v>56.1</v>
      </c>
      <c r="F32" s="224">
        <v>46</v>
      </c>
      <c r="G32" s="368">
        <f t="shared" si="0"/>
        <v>46</v>
      </c>
    </row>
    <row r="33" spans="1:7" x14ac:dyDescent="0.25">
      <c r="A33" s="5">
        <v>8</v>
      </c>
      <c r="B33" s="132" t="s">
        <v>48</v>
      </c>
      <c r="C33" s="204">
        <v>19</v>
      </c>
      <c r="D33" s="226">
        <v>53.1</v>
      </c>
      <c r="E33" s="250">
        <v>56.1</v>
      </c>
      <c r="F33" s="224">
        <v>52</v>
      </c>
      <c r="G33" s="368">
        <f t="shared" si="0"/>
        <v>52</v>
      </c>
    </row>
    <row r="34" spans="1:7" x14ac:dyDescent="0.25">
      <c r="A34" s="5">
        <v>9</v>
      </c>
      <c r="B34" s="132" t="s">
        <v>25</v>
      </c>
      <c r="C34" s="204">
        <v>11</v>
      </c>
      <c r="D34" s="226">
        <v>52.1</v>
      </c>
      <c r="E34" s="250">
        <v>56.1</v>
      </c>
      <c r="F34" s="224">
        <v>56</v>
      </c>
      <c r="G34" s="368">
        <f t="shared" si="0"/>
        <v>56</v>
      </c>
    </row>
    <row r="35" spans="1:7" x14ac:dyDescent="0.25">
      <c r="A35" s="5">
        <v>10</v>
      </c>
      <c r="B35" s="132" t="s">
        <v>23</v>
      </c>
      <c r="C35" s="204">
        <v>17</v>
      </c>
      <c r="D35" s="226">
        <v>48.9</v>
      </c>
      <c r="E35" s="250">
        <v>56.1</v>
      </c>
      <c r="F35" s="224">
        <v>76</v>
      </c>
      <c r="G35" s="368">
        <f t="shared" si="0"/>
        <v>76</v>
      </c>
    </row>
    <row r="36" spans="1:7" x14ac:dyDescent="0.25">
      <c r="A36" s="5">
        <v>11</v>
      </c>
      <c r="B36" s="132" t="s">
        <v>28</v>
      </c>
      <c r="C36" s="204">
        <v>35</v>
      </c>
      <c r="D36" s="226">
        <v>47.8</v>
      </c>
      <c r="E36" s="250">
        <v>56.1</v>
      </c>
      <c r="F36" s="224">
        <v>80</v>
      </c>
      <c r="G36" s="368">
        <f t="shared" si="0"/>
        <v>80</v>
      </c>
    </row>
    <row r="37" spans="1:7" x14ac:dyDescent="0.25">
      <c r="A37" s="5">
        <v>12</v>
      </c>
      <c r="B37" s="132" t="s">
        <v>131</v>
      </c>
      <c r="C37" s="204">
        <v>19</v>
      </c>
      <c r="D37" s="226">
        <v>47.8</v>
      </c>
      <c r="E37" s="250">
        <v>56.1</v>
      </c>
      <c r="F37" s="224">
        <v>79</v>
      </c>
      <c r="G37" s="368">
        <f t="shared" si="0"/>
        <v>79</v>
      </c>
    </row>
    <row r="38" spans="1:7" x14ac:dyDescent="0.25">
      <c r="A38" s="5">
        <v>13</v>
      </c>
      <c r="B38" s="132" t="s">
        <v>47</v>
      </c>
      <c r="C38" s="204">
        <v>8</v>
      </c>
      <c r="D38" s="226">
        <v>47</v>
      </c>
      <c r="E38" s="250">
        <v>56.1</v>
      </c>
      <c r="F38" s="224">
        <v>82</v>
      </c>
      <c r="G38" s="368">
        <f t="shared" si="0"/>
        <v>82</v>
      </c>
    </row>
    <row r="39" spans="1:7" x14ac:dyDescent="0.25">
      <c r="A39" s="5">
        <v>14</v>
      </c>
      <c r="B39" s="132" t="s">
        <v>27</v>
      </c>
      <c r="C39" s="204">
        <v>5</v>
      </c>
      <c r="D39" s="226">
        <v>44.8</v>
      </c>
      <c r="E39" s="250">
        <v>56.1</v>
      </c>
      <c r="F39" s="224">
        <v>87</v>
      </c>
      <c r="G39" s="368">
        <f t="shared" si="0"/>
        <v>87</v>
      </c>
    </row>
    <row r="40" spans="1:7" ht="15.75" thickBot="1" x14ac:dyDescent="0.3">
      <c r="A40" s="5">
        <v>15</v>
      </c>
      <c r="B40" s="132" t="s">
        <v>26</v>
      </c>
      <c r="C40" s="204">
        <v>9</v>
      </c>
      <c r="D40" s="226">
        <v>42.2</v>
      </c>
      <c r="E40" s="250">
        <v>56.1</v>
      </c>
      <c r="F40" s="224">
        <v>93</v>
      </c>
      <c r="G40" s="368">
        <f t="shared" si="0"/>
        <v>93</v>
      </c>
    </row>
    <row r="41" spans="1:7" ht="15.75" thickBot="1" x14ac:dyDescent="0.3">
      <c r="A41" s="94"/>
      <c r="B41" s="93" t="s">
        <v>99</v>
      </c>
      <c r="C41" s="113">
        <f>SUM(C42:C57)</f>
        <v>439</v>
      </c>
      <c r="D41" s="90">
        <f>AVERAGE(D42:D57)</f>
        <v>54.038750000000007</v>
      </c>
      <c r="E41" s="125">
        <v>56.1</v>
      </c>
      <c r="F41" s="114"/>
      <c r="G41" s="275"/>
    </row>
    <row r="42" spans="1:7" x14ac:dyDescent="0.25">
      <c r="A42" s="14">
        <v>1</v>
      </c>
      <c r="B42" s="132" t="s">
        <v>56</v>
      </c>
      <c r="C42" s="204">
        <v>64</v>
      </c>
      <c r="D42" s="226">
        <v>66</v>
      </c>
      <c r="E42" s="250">
        <v>56.1</v>
      </c>
      <c r="F42" s="224">
        <v>4</v>
      </c>
      <c r="G42" s="367">
        <f t="shared" si="0"/>
        <v>4</v>
      </c>
    </row>
    <row r="43" spans="1:7" ht="14.25" customHeight="1" x14ac:dyDescent="0.25">
      <c r="A43" s="5">
        <v>2</v>
      </c>
      <c r="B43" s="132" t="s">
        <v>19</v>
      </c>
      <c r="C43" s="204">
        <v>23</v>
      </c>
      <c r="D43" s="226">
        <v>62.3</v>
      </c>
      <c r="E43" s="250">
        <v>56.1</v>
      </c>
      <c r="F43" s="224">
        <v>11</v>
      </c>
      <c r="G43" s="368">
        <f t="shared" si="0"/>
        <v>11</v>
      </c>
    </row>
    <row r="44" spans="1:7" ht="15" customHeight="1" x14ac:dyDescent="0.25">
      <c r="A44" s="5">
        <v>3</v>
      </c>
      <c r="B44" s="135" t="s">
        <v>16</v>
      </c>
      <c r="C44" s="207">
        <v>17</v>
      </c>
      <c r="D44" s="253">
        <v>62.1</v>
      </c>
      <c r="E44" s="254">
        <v>56.1</v>
      </c>
      <c r="F44" s="255">
        <v>12</v>
      </c>
      <c r="G44" s="368">
        <f t="shared" si="0"/>
        <v>12</v>
      </c>
    </row>
    <row r="45" spans="1:7" x14ac:dyDescent="0.25">
      <c r="A45" s="5">
        <v>4</v>
      </c>
      <c r="B45" s="132" t="s">
        <v>80</v>
      </c>
      <c r="C45" s="204">
        <v>87</v>
      </c>
      <c r="D45" s="226">
        <v>59.6</v>
      </c>
      <c r="E45" s="250">
        <v>56.1</v>
      </c>
      <c r="F45" s="224">
        <v>23</v>
      </c>
      <c r="G45" s="368">
        <f t="shared" si="0"/>
        <v>23</v>
      </c>
    </row>
    <row r="46" spans="1:7" x14ac:dyDescent="0.25">
      <c r="A46" s="5">
        <v>5</v>
      </c>
      <c r="B46" s="132" t="s">
        <v>22</v>
      </c>
      <c r="C46" s="204">
        <v>15</v>
      </c>
      <c r="D46" s="226">
        <v>58.3</v>
      </c>
      <c r="E46" s="250">
        <v>56.1</v>
      </c>
      <c r="F46" s="224">
        <v>29</v>
      </c>
      <c r="G46" s="368">
        <f t="shared" si="0"/>
        <v>29</v>
      </c>
    </row>
    <row r="47" spans="1:7" x14ac:dyDescent="0.25">
      <c r="A47" s="5">
        <v>6</v>
      </c>
      <c r="B47" s="132" t="s">
        <v>71</v>
      </c>
      <c r="C47" s="204">
        <v>56</v>
      </c>
      <c r="D47" s="226">
        <v>57.3</v>
      </c>
      <c r="E47" s="250">
        <v>56.1</v>
      </c>
      <c r="F47" s="224">
        <v>34</v>
      </c>
      <c r="G47" s="368">
        <f t="shared" si="0"/>
        <v>34</v>
      </c>
    </row>
    <row r="48" spans="1:7" x14ac:dyDescent="0.25">
      <c r="A48" s="5">
        <v>7</v>
      </c>
      <c r="B48" s="132" t="s">
        <v>20</v>
      </c>
      <c r="C48" s="204">
        <v>30</v>
      </c>
      <c r="D48" s="226">
        <v>55.5</v>
      </c>
      <c r="E48" s="250">
        <v>56.1</v>
      </c>
      <c r="F48" s="224">
        <v>41</v>
      </c>
      <c r="G48" s="368">
        <f t="shared" si="0"/>
        <v>41</v>
      </c>
    </row>
    <row r="49" spans="1:7" x14ac:dyDescent="0.25">
      <c r="A49" s="5">
        <v>8</v>
      </c>
      <c r="B49" s="146" t="s">
        <v>91</v>
      </c>
      <c r="C49" s="208">
        <v>26</v>
      </c>
      <c r="D49" s="256">
        <v>55</v>
      </c>
      <c r="E49" s="257">
        <v>56.1</v>
      </c>
      <c r="F49" s="258">
        <v>44</v>
      </c>
      <c r="G49" s="368">
        <f t="shared" si="0"/>
        <v>44</v>
      </c>
    </row>
    <row r="50" spans="1:7" x14ac:dyDescent="0.25">
      <c r="A50" s="5">
        <v>9</v>
      </c>
      <c r="B50" s="132" t="s">
        <v>135</v>
      </c>
      <c r="C50" s="204">
        <v>24</v>
      </c>
      <c r="D50" s="226">
        <v>54</v>
      </c>
      <c r="E50" s="250">
        <v>56.1</v>
      </c>
      <c r="F50" s="224">
        <v>47</v>
      </c>
      <c r="G50" s="368">
        <f t="shared" si="0"/>
        <v>47</v>
      </c>
    </row>
    <row r="51" spans="1:7" x14ac:dyDescent="0.25">
      <c r="A51" s="5">
        <v>10</v>
      </c>
      <c r="B51" s="132" t="s">
        <v>21</v>
      </c>
      <c r="C51" s="204">
        <v>36</v>
      </c>
      <c r="D51" s="226">
        <v>53.42</v>
      </c>
      <c r="E51" s="250">
        <v>56.1</v>
      </c>
      <c r="F51" s="224">
        <v>49</v>
      </c>
      <c r="G51" s="368">
        <f t="shared" si="0"/>
        <v>49</v>
      </c>
    </row>
    <row r="52" spans="1:7" x14ac:dyDescent="0.25">
      <c r="A52" s="5">
        <v>11</v>
      </c>
      <c r="B52" s="132" t="s">
        <v>133</v>
      </c>
      <c r="C52" s="204">
        <v>20</v>
      </c>
      <c r="D52" s="226">
        <v>52</v>
      </c>
      <c r="E52" s="250">
        <v>56.1</v>
      </c>
      <c r="F52" s="224">
        <v>58</v>
      </c>
      <c r="G52" s="368">
        <f t="shared" si="0"/>
        <v>58</v>
      </c>
    </row>
    <row r="53" spans="1:7" x14ac:dyDescent="0.25">
      <c r="A53" s="5">
        <v>12</v>
      </c>
      <c r="B53" s="147" t="s">
        <v>134</v>
      </c>
      <c r="C53" s="209">
        <v>9</v>
      </c>
      <c r="D53" s="259">
        <v>50.2</v>
      </c>
      <c r="E53" s="260">
        <v>56.1</v>
      </c>
      <c r="F53" s="261">
        <v>67</v>
      </c>
      <c r="G53" s="368">
        <f t="shared" si="0"/>
        <v>67</v>
      </c>
    </row>
    <row r="54" spans="1:7" x14ac:dyDescent="0.25">
      <c r="A54" s="5">
        <v>13</v>
      </c>
      <c r="B54" s="132" t="s">
        <v>18</v>
      </c>
      <c r="C54" s="204">
        <v>13</v>
      </c>
      <c r="D54" s="226">
        <v>48</v>
      </c>
      <c r="E54" s="250">
        <v>56.1</v>
      </c>
      <c r="F54" s="224">
        <v>77</v>
      </c>
      <c r="G54" s="368">
        <f t="shared" si="0"/>
        <v>77</v>
      </c>
    </row>
    <row r="55" spans="1:7" x14ac:dyDescent="0.25">
      <c r="A55" s="5">
        <v>14</v>
      </c>
      <c r="B55" s="133" t="s">
        <v>44</v>
      </c>
      <c r="C55" s="205">
        <v>5</v>
      </c>
      <c r="D55" s="249">
        <v>44.2</v>
      </c>
      <c r="E55" s="251">
        <v>56.1</v>
      </c>
      <c r="F55" s="248">
        <v>89</v>
      </c>
      <c r="G55" s="368">
        <f t="shared" si="0"/>
        <v>89</v>
      </c>
    </row>
    <row r="56" spans="1:7" x14ac:dyDescent="0.25">
      <c r="A56" s="5">
        <v>15</v>
      </c>
      <c r="B56" s="132" t="s">
        <v>54</v>
      </c>
      <c r="C56" s="204">
        <v>3</v>
      </c>
      <c r="D56" s="226">
        <v>44</v>
      </c>
      <c r="E56" s="250">
        <v>56.1</v>
      </c>
      <c r="F56" s="224">
        <v>90</v>
      </c>
      <c r="G56" s="368">
        <f t="shared" si="0"/>
        <v>90</v>
      </c>
    </row>
    <row r="57" spans="1:7" ht="15.75" thickBot="1" x14ac:dyDescent="0.3">
      <c r="A57" s="5">
        <v>16</v>
      </c>
      <c r="B57" s="147" t="s">
        <v>55</v>
      </c>
      <c r="C57" s="209">
        <v>11</v>
      </c>
      <c r="D57" s="259">
        <v>42.7</v>
      </c>
      <c r="E57" s="260">
        <v>56.1</v>
      </c>
      <c r="F57" s="261">
        <v>92</v>
      </c>
      <c r="G57" s="368">
        <f t="shared" si="0"/>
        <v>92</v>
      </c>
    </row>
    <row r="58" spans="1:7" ht="15.75" thickBot="1" x14ac:dyDescent="0.3">
      <c r="A58" s="94"/>
      <c r="B58" s="97" t="s">
        <v>100</v>
      </c>
      <c r="C58" s="116">
        <f>SUM(C59:C72)</f>
        <v>274</v>
      </c>
      <c r="D58" s="214">
        <f>AVERAGE(D59:D72)</f>
        <v>50.378571428571426</v>
      </c>
      <c r="E58" s="127">
        <v>56.1</v>
      </c>
      <c r="F58" s="117"/>
      <c r="G58" s="275"/>
    </row>
    <row r="59" spans="1:7" x14ac:dyDescent="0.25">
      <c r="A59" s="14">
        <v>1</v>
      </c>
      <c r="B59" s="132" t="s">
        <v>58</v>
      </c>
      <c r="C59" s="204">
        <v>20</v>
      </c>
      <c r="D59" s="226">
        <v>66</v>
      </c>
      <c r="E59" s="250">
        <v>56.1</v>
      </c>
      <c r="F59" s="224">
        <v>5</v>
      </c>
      <c r="G59" s="364">
        <f t="shared" si="0"/>
        <v>5</v>
      </c>
    </row>
    <row r="60" spans="1:7" x14ac:dyDescent="0.25">
      <c r="A60" s="5">
        <v>2</v>
      </c>
      <c r="B60" s="132" t="s">
        <v>73</v>
      </c>
      <c r="C60" s="204">
        <v>13</v>
      </c>
      <c r="D60" s="226">
        <v>60.1</v>
      </c>
      <c r="E60" s="250">
        <v>56.1</v>
      </c>
      <c r="F60" s="224">
        <v>20</v>
      </c>
      <c r="G60" s="365">
        <f t="shared" ref="G60:G112" si="1">F60</f>
        <v>20</v>
      </c>
    </row>
    <row r="61" spans="1:7" x14ac:dyDescent="0.25">
      <c r="A61" s="5">
        <v>3</v>
      </c>
      <c r="B61" s="132" t="s">
        <v>75</v>
      </c>
      <c r="C61" s="204">
        <v>27</v>
      </c>
      <c r="D61" s="226">
        <v>59.6</v>
      </c>
      <c r="E61" s="250">
        <v>56.1</v>
      </c>
      <c r="F61" s="224">
        <v>24</v>
      </c>
      <c r="G61" s="366">
        <f t="shared" si="1"/>
        <v>24</v>
      </c>
    </row>
    <row r="62" spans="1:7" x14ac:dyDescent="0.25">
      <c r="A62" s="5">
        <v>4</v>
      </c>
      <c r="B62" s="132" t="s">
        <v>74</v>
      </c>
      <c r="C62" s="204">
        <v>35</v>
      </c>
      <c r="D62" s="226">
        <v>59.2</v>
      </c>
      <c r="E62" s="250">
        <v>56.1</v>
      </c>
      <c r="F62" s="224">
        <v>25</v>
      </c>
      <c r="G62" s="366">
        <f t="shared" si="1"/>
        <v>25</v>
      </c>
    </row>
    <row r="63" spans="1:7" x14ac:dyDescent="0.25">
      <c r="A63" s="5">
        <v>5</v>
      </c>
      <c r="B63" s="132" t="s">
        <v>149</v>
      </c>
      <c r="C63" s="204">
        <v>22</v>
      </c>
      <c r="D63" s="226">
        <v>59</v>
      </c>
      <c r="E63" s="250">
        <v>56.1</v>
      </c>
      <c r="F63" s="224">
        <v>26</v>
      </c>
      <c r="G63" s="366">
        <f t="shared" si="1"/>
        <v>26</v>
      </c>
    </row>
    <row r="64" spans="1:7" x14ac:dyDescent="0.25">
      <c r="A64" s="5">
        <v>6</v>
      </c>
      <c r="B64" s="132" t="s">
        <v>72</v>
      </c>
      <c r="C64" s="204">
        <v>37</v>
      </c>
      <c r="D64" s="226">
        <v>58.2</v>
      </c>
      <c r="E64" s="250">
        <v>56.1</v>
      </c>
      <c r="F64" s="224">
        <v>30</v>
      </c>
      <c r="G64" s="366">
        <f t="shared" si="1"/>
        <v>30</v>
      </c>
    </row>
    <row r="65" spans="1:7" x14ac:dyDescent="0.25">
      <c r="A65" s="5">
        <v>7</v>
      </c>
      <c r="B65" s="132" t="s">
        <v>59</v>
      </c>
      <c r="C65" s="204">
        <v>24</v>
      </c>
      <c r="D65" s="226">
        <v>54.5</v>
      </c>
      <c r="E65" s="250">
        <v>56.1</v>
      </c>
      <c r="F65" s="224">
        <v>45</v>
      </c>
      <c r="G65" s="366">
        <f t="shared" si="1"/>
        <v>45</v>
      </c>
    </row>
    <row r="66" spans="1:7" x14ac:dyDescent="0.25">
      <c r="A66" s="5">
        <v>8</v>
      </c>
      <c r="B66" s="132" t="s">
        <v>15</v>
      </c>
      <c r="C66" s="204">
        <v>28</v>
      </c>
      <c r="D66" s="226">
        <v>53.6</v>
      </c>
      <c r="E66" s="250">
        <v>56.1</v>
      </c>
      <c r="F66" s="224">
        <v>48</v>
      </c>
      <c r="G66" s="366">
        <f t="shared" si="1"/>
        <v>48</v>
      </c>
    </row>
    <row r="67" spans="1:7" x14ac:dyDescent="0.25">
      <c r="A67" s="5">
        <v>9</v>
      </c>
      <c r="B67" s="120" t="s">
        <v>61</v>
      </c>
      <c r="C67" s="210">
        <v>8</v>
      </c>
      <c r="D67" s="262">
        <v>49.8</v>
      </c>
      <c r="E67" s="263">
        <v>56.1</v>
      </c>
      <c r="F67" s="264">
        <v>69</v>
      </c>
      <c r="G67" s="366">
        <f t="shared" si="1"/>
        <v>69</v>
      </c>
    </row>
    <row r="68" spans="1:7" x14ac:dyDescent="0.25">
      <c r="A68" s="5">
        <v>10</v>
      </c>
      <c r="B68" s="132" t="s">
        <v>60</v>
      </c>
      <c r="C68" s="204">
        <v>21</v>
      </c>
      <c r="D68" s="226">
        <v>46.4</v>
      </c>
      <c r="E68" s="250">
        <v>56.1</v>
      </c>
      <c r="F68" s="224">
        <v>84</v>
      </c>
      <c r="G68" s="366">
        <f t="shared" si="1"/>
        <v>84</v>
      </c>
    </row>
    <row r="69" spans="1:7" x14ac:dyDescent="0.25">
      <c r="A69" s="5">
        <v>11</v>
      </c>
      <c r="B69" s="132" t="s">
        <v>14</v>
      </c>
      <c r="C69" s="204">
        <v>10</v>
      </c>
      <c r="D69" s="226">
        <v>46.1</v>
      </c>
      <c r="E69" s="250">
        <v>56.1</v>
      </c>
      <c r="F69" s="224">
        <v>86</v>
      </c>
      <c r="G69" s="366">
        <f t="shared" si="1"/>
        <v>86</v>
      </c>
    </row>
    <row r="70" spans="1:7" x14ac:dyDescent="0.25">
      <c r="A70" s="5">
        <v>12</v>
      </c>
      <c r="B70" s="132" t="s">
        <v>57</v>
      </c>
      <c r="C70" s="204">
        <v>6</v>
      </c>
      <c r="D70" s="226">
        <v>38</v>
      </c>
      <c r="E70" s="250">
        <v>56.1</v>
      </c>
      <c r="F70" s="224">
        <v>98</v>
      </c>
      <c r="G70" s="366">
        <f t="shared" si="1"/>
        <v>98</v>
      </c>
    </row>
    <row r="71" spans="1:7" x14ac:dyDescent="0.25">
      <c r="A71" s="5">
        <v>13</v>
      </c>
      <c r="B71" s="132" t="s">
        <v>12</v>
      </c>
      <c r="C71" s="204">
        <v>17</v>
      </c>
      <c r="D71" s="226">
        <v>36.5</v>
      </c>
      <c r="E71" s="250">
        <v>56.1</v>
      </c>
      <c r="F71" s="224">
        <v>99</v>
      </c>
      <c r="G71" s="366">
        <f t="shared" si="1"/>
        <v>99</v>
      </c>
    </row>
    <row r="72" spans="1:7" s="217" customFormat="1" ht="15.75" thickBot="1" x14ac:dyDescent="0.3">
      <c r="A72" s="218">
        <v>14</v>
      </c>
      <c r="B72" s="223" t="s">
        <v>113</v>
      </c>
      <c r="C72" s="204">
        <v>6</v>
      </c>
      <c r="D72" s="226">
        <v>18.3</v>
      </c>
      <c r="E72" s="250">
        <v>56.1</v>
      </c>
      <c r="F72" s="224">
        <v>101</v>
      </c>
      <c r="G72" s="366">
        <f t="shared" si="1"/>
        <v>101</v>
      </c>
    </row>
    <row r="73" spans="1:7" ht="15.75" thickBot="1" x14ac:dyDescent="0.3">
      <c r="A73" s="98"/>
      <c r="B73" s="93" t="s">
        <v>101</v>
      </c>
      <c r="C73" s="113">
        <f>SUM(C74:C102)</f>
        <v>863</v>
      </c>
      <c r="D73" s="90">
        <f>AVERAGE(D74:D102)</f>
        <v>52.775862068965523</v>
      </c>
      <c r="E73" s="125">
        <v>56.1</v>
      </c>
      <c r="F73" s="114"/>
      <c r="G73" s="278"/>
    </row>
    <row r="74" spans="1:7" x14ac:dyDescent="0.25">
      <c r="A74" s="14">
        <v>1</v>
      </c>
      <c r="B74" s="132" t="s">
        <v>76</v>
      </c>
      <c r="C74" s="348">
        <v>54</v>
      </c>
      <c r="D74" s="349">
        <v>69.900000000000006</v>
      </c>
      <c r="E74" s="355">
        <v>56.1</v>
      </c>
      <c r="F74" s="356">
        <v>2</v>
      </c>
      <c r="G74" s="280">
        <f t="shared" si="1"/>
        <v>2</v>
      </c>
    </row>
    <row r="75" spans="1:7" x14ac:dyDescent="0.25">
      <c r="A75" s="5">
        <v>2</v>
      </c>
      <c r="B75" s="134" t="s">
        <v>108</v>
      </c>
      <c r="C75" s="350">
        <v>47</v>
      </c>
      <c r="D75" s="351">
        <v>67</v>
      </c>
      <c r="E75" s="362">
        <v>56.1</v>
      </c>
      <c r="F75" s="363">
        <v>3</v>
      </c>
      <c r="G75" s="279">
        <f t="shared" si="1"/>
        <v>3</v>
      </c>
    </row>
    <row r="76" spans="1:7" x14ac:dyDescent="0.25">
      <c r="A76" s="5">
        <v>3</v>
      </c>
      <c r="B76" s="134" t="s">
        <v>137</v>
      </c>
      <c r="C76" s="350">
        <v>24</v>
      </c>
      <c r="D76" s="351">
        <v>63.8</v>
      </c>
      <c r="E76" s="362">
        <v>56.1</v>
      </c>
      <c r="F76" s="363">
        <v>7</v>
      </c>
      <c r="G76" s="279">
        <f t="shared" si="1"/>
        <v>7</v>
      </c>
    </row>
    <row r="77" spans="1:7" x14ac:dyDescent="0.25">
      <c r="A77" s="5">
        <v>4</v>
      </c>
      <c r="B77" s="134" t="s">
        <v>109</v>
      </c>
      <c r="C77" s="350">
        <v>64</v>
      </c>
      <c r="D77" s="351">
        <v>61</v>
      </c>
      <c r="E77" s="362">
        <v>56.1</v>
      </c>
      <c r="F77" s="363">
        <v>14</v>
      </c>
      <c r="G77" s="279">
        <f t="shared" si="1"/>
        <v>14</v>
      </c>
    </row>
    <row r="78" spans="1:7" x14ac:dyDescent="0.25">
      <c r="A78" s="5">
        <v>5</v>
      </c>
      <c r="B78" s="134" t="s">
        <v>110</v>
      </c>
      <c r="C78" s="350">
        <v>93</v>
      </c>
      <c r="D78" s="351">
        <v>59</v>
      </c>
      <c r="E78" s="362">
        <v>56.1</v>
      </c>
      <c r="F78" s="363">
        <v>27</v>
      </c>
      <c r="G78" s="279">
        <f t="shared" si="1"/>
        <v>27</v>
      </c>
    </row>
    <row r="79" spans="1:7" x14ac:dyDescent="0.25">
      <c r="A79" s="5">
        <v>6</v>
      </c>
      <c r="B79" s="134" t="s">
        <v>9</v>
      </c>
      <c r="C79" s="350">
        <v>82</v>
      </c>
      <c r="D79" s="351">
        <v>57.7</v>
      </c>
      <c r="E79" s="362">
        <v>56.1</v>
      </c>
      <c r="F79" s="363">
        <v>31</v>
      </c>
      <c r="G79" s="279">
        <f t="shared" si="1"/>
        <v>31</v>
      </c>
    </row>
    <row r="80" spans="1:7" x14ac:dyDescent="0.25">
      <c r="A80" s="5">
        <v>7</v>
      </c>
      <c r="B80" s="134" t="s">
        <v>146</v>
      </c>
      <c r="C80" s="350">
        <v>50</v>
      </c>
      <c r="D80" s="351">
        <v>57.4</v>
      </c>
      <c r="E80" s="362">
        <v>56.1</v>
      </c>
      <c r="F80" s="363">
        <v>32</v>
      </c>
      <c r="G80" s="279">
        <f t="shared" si="1"/>
        <v>32</v>
      </c>
    </row>
    <row r="81" spans="1:7" x14ac:dyDescent="0.25">
      <c r="A81" s="5">
        <v>8</v>
      </c>
      <c r="B81" s="134" t="s">
        <v>121</v>
      </c>
      <c r="C81" s="350">
        <v>18</v>
      </c>
      <c r="D81" s="351">
        <v>57</v>
      </c>
      <c r="E81" s="362">
        <v>56.1</v>
      </c>
      <c r="F81" s="363">
        <v>35</v>
      </c>
      <c r="G81" s="279">
        <f t="shared" si="1"/>
        <v>35</v>
      </c>
    </row>
    <row r="82" spans="1:7" x14ac:dyDescent="0.25">
      <c r="A82" s="5">
        <v>9</v>
      </c>
      <c r="B82" s="134" t="s">
        <v>144</v>
      </c>
      <c r="C82" s="350">
        <v>27</v>
      </c>
      <c r="D82" s="351">
        <v>56</v>
      </c>
      <c r="E82" s="362">
        <v>56.1</v>
      </c>
      <c r="F82" s="363">
        <v>38</v>
      </c>
      <c r="G82" s="279">
        <f t="shared" si="1"/>
        <v>38</v>
      </c>
    </row>
    <row r="83" spans="1:7" x14ac:dyDescent="0.25">
      <c r="A83" s="5">
        <v>10</v>
      </c>
      <c r="B83" s="134" t="s">
        <v>142</v>
      </c>
      <c r="C83" s="350">
        <v>29</v>
      </c>
      <c r="D83" s="351">
        <v>55.9</v>
      </c>
      <c r="E83" s="362">
        <v>56.1</v>
      </c>
      <c r="F83" s="363">
        <v>39</v>
      </c>
      <c r="G83" s="279">
        <f t="shared" si="1"/>
        <v>39</v>
      </c>
    </row>
    <row r="84" spans="1:7" x14ac:dyDescent="0.25">
      <c r="A84" s="5">
        <v>11</v>
      </c>
      <c r="B84" s="134" t="s">
        <v>10</v>
      </c>
      <c r="C84" s="350">
        <v>32</v>
      </c>
      <c r="D84" s="351">
        <v>55.6</v>
      </c>
      <c r="E84" s="362">
        <v>56.1</v>
      </c>
      <c r="F84" s="363">
        <v>40</v>
      </c>
      <c r="G84" s="279">
        <f t="shared" si="1"/>
        <v>40</v>
      </c>
    </row>
    <row r="85" spans="1:7" x14ac:dyDescent="0.25">
      <c r="A85" s="5">
        <v>12</v>
      </c>
      <c r="B85" s="134" t="s">
        <v>140</v>
      </c>
      <c r="C85" s="350">
        <v>11</v>
      </c>
      <c r="D85" s="351">
        <v>53.3</v>
      </c>
      <c r="E85" s="362">
        <v>56.1</v>
      </c>
      <c r="F85" s="363">
        <v>50</v>
      </c>
      <c r="G85" s="279">
        <f t="shared" si="1"/>
        <v>50</v>
      </c>
    </row>
    <row r="86" spans="1:7" x14ac:dyDescent="0.25">
      <c r="A86" s="5">
        <v>13</v>
      </c>
      <c r="B86" s="133" t="s">
        <v>141</v>
      </c>
      <c r="C86" s="346">
        <v>13</v>
      </c>
      <c r="D86" s="347">
        <v>53</v>
      </c>
      <c r="E86" s="357">
        <v>56.1</v>
      </c>
      <c r="F86" s="358">
        <v>53</v>
      </c>
      <c r="G86" s="279">
        <f t="shared" si="1"/>
        <v>53</v>
      </c>
    </row>
    <row r="87" spans="1:7" x14ac:dyDescent="0.25">
      <c r="A87" s="5">
        <v>14</v>
      </c>
      <c r="B87" s="134" t="s">
        <v>107</v>
      </c>
      <c r="C87" s="350">
        <v>59</v>
      </c>
      <c r="D87" s="351">
        <v>52.6</v>
      </c>
      <c r="E87" s="362">
        <v>56.1</v>
      </c>
      <c r="F87" s="363">
        <v>54</v>
      </c>
      <c r="G87" s="279">
        <f t="shared" si="1"/>
        <v>54</v>
      </c>
    </row>
    <row r="88" spans="1:7" x14ac:dyDescent="0.25">
      <c r="A88" s="5">
        <v>15</v>
      </c>
      <c r="B88" s="134" t="s">
        <v>143</v>
      </c>
      <c r="C88" s="350">
        <v>12</v>
      </c>
      <c r="D88" s="351">
        <v>52.4</v>
      </c>
      <c r="E88" s="362">
        <v>56.1</v>
      </c>
      <c r="F88" s="363">
        <v>55</v>
      </c>
      <c r="G88" s="279">
        <f t="shared" si="1"/>
        <v>55</v>
      </c>
    </row>
    <row r="89" spans="1:7" x14ac:dyDescent="0.25">
      <c r="A89" s="5">
        <v>16</v>
      </c>
      <c r="B89" s="134" t="s">
        <v>2</v>
      </c>
      <c r="C89" s="350">
        <v>7</v>
      </c>
      <c r="D89" s="351">
        <v>52.1</v>
      </c>
      <c r="E89" s="362">
        <v>56.1</v>
      </c>
      <c r="F89" s="363">
        <v>57</v>
      </c>
      <c r="G89" s="279">
        <f t="shared" si="1"/>
        <v>57</v>
      </c>
    </row>
    <row r="90" spans="1:7" x14ac:dyDescent="0.25">
      <c r="A90" s="5">
        <v>17</v>
      </c>
      <c r="B90" s="134" t="s">
        <v>11</v>
      </c>
      <c r="C90" s="350">
        <v>17</v>
      </c>
      <c r="D90" s="351">
        <v>51.7</v>
      </c>
      <c r="E90" s="362">
        <v>56.1</v>
      </c>
      <c r="F90" s="363">
        <v>59</v>
      </c>
      <c r="G90" s="279">
        <f t="shared" si="1"/>
        <v>59</v>
      </c>
    </row>
    <row r="91" spans="1:7" x14ac:dyDescent="0.25">
      <c r="A91" s="5">
        <v>18</v>
      </c>
      <c r="B91" s="134" t="s">
        <v>147</v>
      </c>
      <c r="C91" s="350">
        <v>35</v>
      </c>
      <c r="D91" s="351">
        <v>51</v>
      </c>
      <c r="E91" s="362">
        <v>56.1</v>
      </c>
      <c r="F91" s="363">
        <v>65</v>
      </c>
      <c r="G91" s="279">
        <f t="shared" si="1"/>
        <v>65</v>
      </c>
    </row>
    <row r="92" spans="1:7" x14ac:dyDescent="0.25">
      <c r="A92" s="5">
        <v>19</v>
      </c>
      <c r="B92" s="134" t="s">
        <v>7</v>
      </c>
      <c r="C92" s="350">
        <v>17</v>
      </c>
      <c r="D92" s="351">
        <v>51</v>
      </c>
      <c r="E92" s="362">
        <v>56.1</v>
      </c>
      <c r="F92" s="363">
        <v>64</v>
      </c>
      <c r="G92" s="279">
        <f t="shared" si="1"/>
        <v>64</v>
      </c>
    </row>
    <row r="93" spans="1:7" x14ac:dyDescent="0.25">
      <c r="A93" s="5">
        <v>20</v>
      </c>
      <c r="B93" s="134" t="s">
        <v>6</v>
      </c>
      <c r="C93" s="350">
        <v>14</v>
      </c>
      <c r="D93" s="351">
        <v>51</v>
      </c>
      <c r="E93" s="362">
        <v>56.1</v>
      </c>
      <c r="F93" s="363">
        <v>63</v>
      </c>
      <c r="G93" s="279">
        <f t="shared" si="1"/>
        <v>63</v>
      </c>
    </row>
    <row r="94" spans="1:7" x14ac:dyDescent="0.25">
      <c r="A94" s="5">
        <v>21</v>
      </c>
      <c r="B94" s="134" t="s">
        <v>3</v>
      </c>
      <c r="C94" s="350">
        <v>25</v>
      </c>
      <c r="D94" s="351">
        <v>50.9</v>
      </c>
      <c r="E94" s="362">
        <v>56.1</v>
      </c>
      <c r="F94" s="363">
        <v>66</v>
      </c>
      <c r="G94" s="279">
        <f t="shared" si="1"/>
        <v>66</v>
      </c>
    </row>
    <row r="95" spans="1:7" x14ac:dyDescent="0.25">
      <c r="A95" s="5">
        <v>22</v>
      </c>
      <c r="B95" s="134" t="s">
        <v>136</v>
      </c>
      <c r="C95" s="350">
        <v>15</v>
      </c>
      <c r="D95" s="351">
        <v>50</v>
      </c>
      <c r="E95" s="362">
        <v>56.1</v>
      </c>
      <c r="F95" s="363">
        <v>68</v>
      </c>
      <c r="G95" s="279">
        <f t="shared" si="1"/>
        <v>68</v>
      </c>
    </row>
    <row r="96" spans="1:7" x14ac:dyDescent="0.25">
      <c r="A96" s="5">
        <v>23</v>
      </c>
      <c r="B96" s="134" t="s">
        <v>8</v>
      </c>
      <c r="C96" s="350">
        <v>13</v>
      </c>
      <c r="D96" s="351">
        <v>49.2</v>
      </c>
      <c r="E96" s="362">
        <v>56.1</v>
      </c>
      <c r="F96" s="363">
        <v>74</v>
      </c>
      <c r="G96" s="279">
        <f t="shared" si="1"/>
        <v>74</v>
      </c>
    </row>
    <row r="97" spans="1:7" x14ac:dyDescent="0.25">
      <c r="A97" s="5">
        <v>24</v>
      </c>
      <c r="B97" s="134" t="s">
        <v>4</v>
      </c>
      <c r="C97" s="350">
        <v>11</v>
      </c>
      <c r="D97" s="351">
        <v>48</v>
      </c>
      <c r="E97" s="362">
        <v>56.1</v>
      </c>
      <c r="F97" s="363">
        <v>78</v>
      </c>
      <c r="G97" s="279">
        <f t="shared" si="1"/>
        <v>78</v>
      </c>
    </row>
    <row r="98" spans="1:7" x14ac:dyDescent="0.25">
      <c r="A98" s="5">
        <v>25</v>
      </c>
      <c r="B98" s="134" t="s">
        <v>145</v>
      </c>
      <c r="C98" s="350">
        <v>23</v>
      </c>
      <c r="D98" s="351">
        <v>47</v>
      </c>
      <c r="E98" s="362">
        <v>56.1</v>
      </c>
      <c r="F98" s="363">
        <v>83</v>
      </c>
      <c r="G98" s="279">
        <f t="shared" si="1"/>
        <v>83</v>
      </c>
    </row>
    <row r="99" spans="1:7" x14ac:dyDescent="0.25">
      <c r="A99" s="5">
        <v>26</v>
      </c>
      <c r="B99" s="134" t="s">
        <v>138</v>
      </c>
      <c r="C99" s="350">
        <v>15</v>
      </c>
      <c r="D99" s="351">
        <v>44.7</v>
      </c>
      <c r="E99" s="362">
        <v>56.1</v>
      </c>
      <c r="F99" s="363">
        <v>88</v>
      </c>
      <c r="G99" s="279">
        <f t="shared" si="1"/>
        <v>88</v>
      </c>
    </row>
    <row r="100" spans="1:7" x14ac:dyDescent="0.25">
      <c r="A100" s="5">
        <v>27</v>
      </c>
      <c r="B100" s="134" t="s">
        <v>5</v>
      </c>
      <c r="C100" s="350">
        <v>19</v>
      </c>
      <c r="D100" s="351">
        <v>41.8</v>
      </c>
      <c r="E100" s="362">
        <v>56.1</v>
      </c>
      <c r="F100" s="363">
        <v>94</v>
      </c>
      <c r="G100" s="279">
        <f t="shared" si="1"/>
        <v>94</v>
      </c>
    </row>
    <row r="101" spans="1:7" x14ac:dyDescent="0.25">
      <c r="A101" s="5">
        <v>28</v>
      </c>
      <c r="B101" s="134" t="s">
        <v>139</v>
      </c>
      <c r="C101" s="350">
        <v>14</v>
      </c>
      <c r="D101" s="351">
        <v>39</v>
      </c>
      <c r="E101" s="362">
        <v>56.1</v>
      </c>
      <c r="F101" s="363">
        <v>96</v>
      </c>
      <c r="G101" s="280">
        <f t="shared" si="1"/>
        <v>96</v>
      </c>
    </row>
    <row r="102" spans="1:7" ht="15.75" thickBot="1" x14ac:dyDescent="0.3">
      <c r="A102" s="5">
        <v>29</v>
      </c>
      <c r="B102" s="134" t="s">
        <v>150</v>
      </c>
      <c r="C102" s="350">
        <v>23</v>
      </c>
      <c r="D102" s="351">
        <v>31.5</v>
      </c>
      <c r="E102" s="362">
        <v>56.1</v>
      </c>
      <c r="F102" s="363">
        <v>100</v>
      </c>
      <c r="G102" s="279">
        <f t="shared" si="1"/>
        <v>100</v>
      </c>
    </row>
    <row r="103" spans="1:7" ht="15.75" thickBot="1" x14ac:dyDescent="0.3">
      <c r="A103" s="98"/>
      <c r="B103" s="99" t="s">
        <v>102</v>
      </c>
      <c r="C103" s="118">
        <f>SUM(C104:C112)</f>
        <v>251</v>
      </c>
      <c r="D103" s="104">
        <f>AVERAGE(D104:D112)</f>
        <v>52.666044075509816</v>
      </c>
      <c r="E103" s="128">
        <v>56.1</v>
      </c>
      <c r="F103" s="119"/>
      <c r="G103" s="278"/>
    </row>
    <row r="104" spans="1:7" ht="15" customHeight="1" x14ac:dyDescent="0.25">
      <c r="A104" s="3">
        <v>1</v>
      </c>
      <c r="B104" s="130" t="s">
        <v>63</v>
      </c>
      <c r="C104" s="386">
        <v>36</v>
      </c>
      <c r="D104" s="387">
        <v>62.75</v>
      </c>
      <c r="E104" s="388">
        <v>56.1</v>
      </c>
      <c r="F104" s="389">
        <v>9</v>
      </c>
      <c r="G104" s="282">
        <f t="shared" si="1"/>
        <v>9</v>
      </c>
    </row>
    <row r="105" spans="1:7" ht="15" customHeight="1" x14ac:dyDescent="0.25">
      <c r="A105" s="14">
        <v>2</v>
      </c>
      <c r="B105" s="223" t="s">
        <v>95</v>
      </c>
      <c r="C105" s="348">
        <v>47</v>
      </c>
      <c r="D105" s="349">
        <v>60.122448979591837</v>
      </c>
      <c r="E105" s="355">
        <v>56.1</v>
      </c>
      <c r="F105" s="356">
        <v>19</v>
      </c>
      <c r="G105" s="279">
        <f t="shared" si="1"/>
        <v>19</v>
      </c>
    </row>
    <row r="106" spans="1:7" ht="15" customHeight="1" x14ac:dyDescent="0.25">
      <c r="A106" s="14">
        <v>3</v>
      </c>
      <c r="B106" s="223" t="s">
        <v>42</v>
      </c>
      <c r="C106" s="348">
        <v>4</v>
      </c>
      <c r="D106" s="349">
        <v>60</v>
      </c>
      <c r="E106" s="355">
        <v>56.1</v>
      </c>
      <c r="F106" s="356">
        <v>21</v>
      </c>
      <c r="G106" s="279">
        <f t="shared" si="1"/>
        <v>21</v>
      </c>
    </row>
    <row r="107" spans="1:7" ht="15" customHeight="1" x14ac:dyDescent="0.25">
      <c r="A107" s="14">
        <v>4</v>
      </c>
      <c r="B107" s="223" t="s">
        <v>62</v>
      </c>
      <c r="C107" s="348">
        <v>42</v>
      </c>
      <c r="D107" s="349">
        <v>58.590909090909093</v>
      </c>
      <c r="E107" s="355">
        <v>56.1</v>
      </c>
      <c r="F107" s="356">
        <v>28</v>
      </c>
      <c r="G107" s="279">
        <f t="shared" si="1"/>
        <v>28</v>
      </c>
    </row>
    <row r="108" spans="1:7" ht="15" customHeight="1" x14ac:dyDescent="0.25">
      <c r="A108" s="14">
        <v>5</v>
      </c>
      <c r="B108" s="237" t="s">
        <v>43</v>
      </c>
      <c r="C108" s="346">
        <v>9</v>
      </c>
      <c r="D108" s="347">
        <v>49.8</v>
      </c>
      <c r="E108" s="357">
        <v>56.1</v>
      </c>
      <c r="F108" s="358">
        <v>70</v>
      </c>
      <c r="G108" s="279">
        <f t="shared" si="1"/>
        <v>70</v>
      </c>
    </row>
    <row r="109" spans="1:7" ht="15" customHeight="1" x14ac:dyDescent="0.25">
      <c r="A109" s="14">
        <v>6</v>
      </c>
      <c r="B109" s="223" t="s">
        <v>64</v>
      </c>
      <c r="C109" s="348">
        <v>15</v>
      </c>
      <c r="D109" s="349">
        <v>49.222222222222221</v>
      </c>
      <c r="E109" s="355">
        <v>56.1</v>
      </c>
      <c r="F109" s="356">
        <v>72</v>
      </c>
      <c r="G109" s="279">
        <f t="shared" si="1"/>
        <v>72</v>
      </c>
    </row>
    <row r="110" spans="1:7" ht="15" customHeight="1" x14ac:dyDescent="0.25">
      <c r="A110" s="14">
        <v>7</v>
      </c>
      <c r="B110" s="390" t="s">
        <v>77</v>
      </c>
      <c r="C110" s="241">
        <v>36</v>
      </c>
      <c r="D110" s="354">
        <v>49.097560975609753</v>
      </c>
      <c r="E110" s="359">
        <v>56.1</v>
      </c>
      <c r="F110" s="242">
        <v>75</v>
      </c>
      <c r="G110" s="283">
        <f t="shared" si="1"/>
        <v>75</v>
      </c>
    </row>
    <row r="111" spans="1:7" ht="15" customHeight="1" x14ac:dyDescent="0.25">
      <c r="A111" s="14">
        <v>8</v>
      </c>
      <c r="B111" s="237" t="s">
        <v>111</v>
      </c>
      <c r="C111" s="346">
        <v>46</v>
      </c>
      <c r="D111" s="347">
        <v>46.363636363636367</v>
      </c>
      <c r="E111" s="357">
        <v>56.1</v>
      </c>
      <c r="F111" s="358">
        <v>85</v>
      </c>
      <c r="G111" s="283">
        <f t="shared" si="1"/>
        <v>85</v>
      </c>
    </row>
    <row r="112" spans="1:7" ht="15" customHeight="1" thickBot="1" x14ac:dyDescent="0.3">
      <c r="A112" s="100">
        <v>9</v>
      </c>
      <c r="B112" s="136" t="s">
        <v>125</v>
      </c>
      <c r="C112" s="352">
        <v>16</v>
      </c>
      <c r="D112" s="353">
        <v>38.047619047619051</v>
      </c>
      <c r="E112" s="360">
        <v>56.1</v>
      </c>
      <c r="F112" s="361">
        <v>97</v>
      </c>
      <c r="G112" s="284">
        <f t="shared" si="1"/>
        <v>97</v>
      </c>
    </row>
    <row r="113" spans="1:6" x14ac:dyDescent="0.25">
      <c r="A113" s="101" t="s">
        <v>119</v>
      </c>
      <c r="C113" s="101"/>
      <c r="D113" s="179">
        <f>AVERAGE(D6:D13,D15:D24,D26:D40,D42:D57,D59:D72,D74:D102,D104:D112)</f>
        <v>53.00425594844738</v>
      </c>
      <c r="E113" s="252"/>
      <c r="F113" s="7"/>
    </row>
    <row r="114" spans="1:6" x14ac:dyDescent="0.25">
      <c r="A114" s="102" t="s">
        <v>120</v>
      </c>
      <c r="C114" s="102"/>
      <c r="D114" s="233">
        <v>56.1</v>
      </c>
      <c r="E114" s="8"/>
      <c r="F114" s="9"/>
    </row>
  </sheetData>
  <mergeCells count="4">
    <mergeCell ref="G2:G3"/>
    <mergeCell ref="A2:A3"/>
    <mergeCell ref="B2:B3"/>
    <mergeCell ref="C2:F2"/>
  </mergeCells>
  <conditionalFormatting sqref="D4:D114">
    <cfRule type="cellIs" dxfId="28" priority="583" operator="equal">
      <formula>$D$113</formula>
    </cfRule>
    <cfRule type="containsBlanks" dxfId="27" priority="584">
      <formula>LEN(TRIM(D4))=0</formula>
    </cfRule>
    <cfRule type="cellIs" dxfId="26" priority="585" operator="lessThan">
      <formula>50</formula>
    </cfRule>
    <cfRule type="cellIs" dxfId="25" priority="586" operator="between">
      <formula>$D$113</formula>
      <formula>50</formula>
    </cfRule>
    <cfRule type="cellIs" dxfId="24" priority="587" operator="between">
      <formula>75</formula>
      <formula>$D$113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9"/>
  <sheetViews>
    <sheetView zoomScale="90" zoomScaleNormal="90" workbookViewId="0">
      <pane xSplit="5" ySplit="6" topLeftCell="F7" activePane="bottomRight" state="frozen"/>
      <selection pane="topRight" activeCell="F1" sqref="F1"/>
      <selection pane="bottomLeft" activeCell="A7" sqref="A7"/>
      <selection pane="bottomRight" activeCell="C6" sqref="C6"/>
    </sheetView>
  </sheetViews>
  <sheetFormatPr defaultRowHeight="15" x14ac:dyDescent="0.25"/>
  <cols>
    <col min="1" max="1" width="4.7109375" style="70" customWidth="1"/>
    <col min="2" max="2" width="18.7109375" style="217" customWidth="1"/>
    <col min="3" max="3" width="31.7109375" style="217" customWidth="1"/>
    <col min="4" max="5" width="8.7109375" style="217" customWidth="1"/>
    <col min="6" max="6" width="6.5703125" style="70" customWidth="1"/>
    <col min="7" max="16384" width="9.140625" style="70"/>
  </cols>
  <sheetData>
    <row r="1" spans="1:8" x14ac:dyDescent="0.25">
      <c r="G1" s="32"/>
      <c r="H1" s="19" t="s">
        <v>85</v>
      </c>
    </row>
    <row r="2" spans="1:8" ht="15.75" x14ac:dyDescent="0.25">
      <c r="B2" s="409" t="s">
        <v>78</v>
      </c>
      <c r="C2" s="409"/>
      <c r="G2" s="69"/>
      <c r="H2" s="19" t="s">
        <v>90</v>
      </c>
    </row>
    <row r="3" spans="1:8" x14ac:dyDescent="0.25">
      <c r="G3" s="199"/>
      <c r="H3" s="19" t="s">
        <v>86</v>
      </c>
    </row>
    <row r="4" spans="1:8" ht="15.75" thickBot="1" x14ac:dyDescent="0.3">
      <c r="G4" s="31"/>
      <c r="H4" s="19" t="s">
        <v>87</v>
      </c>
    </row>
    <row r="5" spans="1:8" ht="15.75" thickBot="1" x14ac:dyDescent="0.3">
      <c r="A5" s="404" t="s">
        <v>41</v>
      </c>
      <c r="B5" s="406">
        <v>2022</v>
      </c>
      <c r="C5" s="407"/>
      <c r="D5" s="407"/>
      <c r="E5" s="408"/>
    </row>
    <row r="6" spans="1:8" ht="45.75" thickBot="1" x14ac:dyDescent="0.3">
      <c r="A6" s="405"/>
      <c r="B6" s="78" t="s">
        <v>40</v>
      </c>
      <c r="C6" s="78" t="s">
        <v>114</v>
      </c>
      <c r="D6" s="79" t="s">
        <v>115</v>
      </c>
      <c r="E6" s="80" t="s">
        <v>116</v>
      </c>
    </row>
    <row r="7" spans="1:8" ht="15" customHeight="1" x14ac:dyDescent="0.25">
      <c r="A7" s="84">
        <v>1</v>
      </c>
      <c r="B7" s="110" t="s">
        <v>38</v>
      </c>
      <c r="C7" s="110" t="s">
        <v>50</v>
      </c>
      <c r="D7" s="229">
        <v>56.1</v>
      </c>
      <c r="E7" s="196">
        <v>70.577777777777783</v>
      </c>
    </row>
    <row r="8" spans="1:8" ht="15" customHeight="1" x14ac:dyDescent="0.25">
      <c r="A8" s="82">
        <v>2</v>
      </c>
      <c r="B8" s="245" t="s">
        <v>1</v>
      </c>
      <c r="C8" s="245" t="s">
        <v>76</v>
      </c>
      <c r="D8" s="292">
        <v>56.1</v>
      </c>
      <c r="E8" s="376">
        <v>69.900000000000006</v>
      </c>
    </row>
    <row r="9" spans="1:8" ht="15" customHeight="1" x14ac:dyDescent="0.25">
      <c r="A9" s="82">
        <v>3</v>
      </c>
      <c r="B9" s="245" t="s">
        <v>1</v>
      </c>
      <c r="C9" s="245" t="s">
        <v>108</v>
      </c>
      <c r="D9" s="292">
        <v>56.1</v>
      </c>
      <c r="E9" s="376">
        <v>67</v>
      </c>
    </row>
    <row r="10" spans="1:8" ht="15" customHeight="1" x14ac:dyDescent="0.25">
      <c r="A10" s="82">
        <v>4</v>
      </c>
      <c r="B10" s="245" t="s">
        <v>17</v>
      </c>
      <c r="C10" s="245" t="s">
        <v>56</v>
      </c>
      <c r="D10" s="292">
        <v>56.1</v>
      </c>
      <c r="E10" s="376">
        <v>66</v>
      </c>
    </row>
    <row r="11" spans="1:8" ht="15" customHeight="1" x14ac:dyDescent="0.25">
      <c r="A11" s="82">
        <v>5</v>
      </c>
      <c r="B11" s="245" t="s">
        <v>13</v>
      </c>
      <c r="C11" s="245" t="s">
        <v>58</v>
      </c>
      <c r="D11" s="292">
        <v>56.1</v>
      </c>
      <c r="E11" s="376">
        <v>66</v>
      </c>
    </row>
    <row r="12" spans="1:8" ht="15" customHeight="1" x14ac:dyDescent="0.25">
      <c r="A12" s="82">
        <v>6</v>
      </c>
      <c r="B12" s="245" t="s">
        <v>24</v>
      </c>
      <c r="C12" s="245" t="s">
        <v>79</v>
      </c>
      <c r="D12" s="292">
        <v>56.1</v>
      </c>
      <c r="E12" s="376">
        <v>64.3</v>
      </c>
    </row>
    <row r="13" spans="1:8" ht="15" customHeight="1" x14ac:dyDescent="0.25">
      <c r="A13" s="82">
        <v>7</v>
      </c>
      <c r="B13" s="245" t="s">
        <v>1</v>
      </c>
      <c r="C13" s="245" t="s">
        <v>137</v>
      </c>
      <c r="D13" s="292">
        <v>56.1</v>
      </c>
      <c r="E13" s="376">
        <v>63.8</v>
      </c>
    </row>
    <row r="14" spans="1:8" ht="15" customHeight="1" x14ac:dyDescent="0.25">
      <c r="A14" s="82">
        <v>8</v>
      </c>
      <c r="B14" s="245" t="s">
        <v>31</v>
      </c>
      <c r="C14" s="245" t="s">
        <v>37</v>
      </c>
      <c r="D14" s="292">
        <v>56.1</v>
      </c>
      <c r="E14" s="376">
        <v>63.3</v>
      </c>
    </row>
    <row r="15" spans="1:8" ht="15" customHeight="1" x14ac:dyDescent="0.25">
      <c r="A15" s="82">
        <v>9</v>
      </c>
      <c r="B15" s="245" t="s">
        <v>0</v>
      </c>
      <c r="C15" s="245" t="s">
        <v>63</v>
      </c>
      <c r="D15" s="292">
        <v>56.1</v>
      </c>
      <c r="E15" s="376">
        <v>62.75</v>
      </c>
    </row>
    <row r="16" spans="1:8" ht="15" customHeight="1" thickBot="1" x14ac:dyDescent="0.3">
      <c r="A16" s="83">
        <v>10</v>
      </c>
      <c r="B16" s="109" t="s">
        <v>31</v>
      </c>
      <c r="C16" s="109" t="s">
        <v>36</v>
      </c>
      <c r="D16" s="230">
        <v>56.1</v>
      </c>
      <c r="E16" s="197">
        <v>62.4</v>
      </c>
    </row>
    <row r="17" spans="1:5" ht="15" customHeight="1" x14ac:dyDescent="0.25">
      <c r="A17" s="81">
        <v>11</v>
      </c>
      <c r="B17" s="108" t="s">
        <v>17</v>
      </c>
      <c r="C17" s="108" t="s">
        <v>19</v>
      </c>
      <c r="D17" s="231">
        <v>56.1</v>
      </c>
      <c r="E17" s="198">
        <v>62.3</v>
      </c>
    </row>
    <row r="18" spans="1:5" ht="15" customHeight="1" x14ac:dyDescent="0.25">
      <c r="A18" s="82">
        <v>12</v>
      </c>
      <c r="B18" s="245" t="s">
        <v>17</v>
      </c>
      <c r="C18" s="245" t="s">
        <v>16</v>
      </c>
      <c r="D18" s="292">
        <v>56.1</v>
      </c>
      <c r="E18" s="376">
        <v>62.1</v>
      </c>
    </row>
    <row r="19" spans="1:5" ht="15" customHeight="1" x14ac:dyDescent="0.25">
      <c r="A19" s="82">
        <v>13</v>
      </c>
      <c r="B19" s="245" t="s">
        <v>31</v>
      </c>
      <c r="C19" s="245" t="s">
        <v>30</v>
      </c>
      <c r="D19" s="292">
        <v>56.1</v>
      </c>
      <c r="E19" s="376">
        <v>62</v>
      </c>
    </row>
    <row r="20" spans="1:5" ht="15" customHeight="1" x14ac:dyDescent="0.25">
      <c r="A20" s="82">
        <v>14</v>
      </c>
      <c r="B20" s="245" t="s">
        <v>1</v>
      </c>
      <c r="C20" s="245" t="s">
        <v>109</v>
      </c>
      <c r="D20" s="292">
        <v>56.1</v>
      </c>
      <c r="E20" s="376">
        <v>61</v>
      </c>
    </row>
    <row r="21" spans="1:5" ht="15" customHeight="1" x14ac:dyDescent="0.25">
      <c r="A21" s="82">
        <v>15</v>
      </c>
      <c r="B21" s="245" t="s">
        <v>31</v>
      </c>
      <c r="C21" s="245" t="s">
        <v>35</v>
      </c>
      <c r="D21" s="292">
        <v>56.1</v>
      </c>
      <c r="E21" s="376">
        <v>60.6</v>
      </c>
    </row>
    <row r="22" spans="1:5" ht="15" customHeight="1" x14ac:dyDescent="0.25">
      <c r="A22" s="82">
        <v>16</v>
      </c>
      <c r="B22" s="245" t="s">
        <v>38</v>
      </c>
      <c r="C22" s="245" t="s">
        <v>52</v>
      </c>
      <c r="D22" s="292">
        <v>56.1</v>
      </c>
      <c r="E22" s="376">
        <v>60.4</v>
      </c>
    </row>
    <row r="23" spans="1:5" ht="15" customHeight="1" x14ac:dyDescent="0.25">
      <c r="A23" s="82">
        <v>17</v>
      </c>
      <c r="B23" s="245" t="s">
        <v>24</v>
      </c>
      <c r="C23" s="245" t="s">
        <v>49</v>
      </c>
      <c r="D23" s="292">
        <v>56.1</v>
      </c>
      <c r="E23" s="376">
        <v>60.3</v>
      </c>
    </row>
    <row r="24" spans="1:5" ht="15" customHeight="1" x14ac:dyDescent="0.25">
      <c r="A24" s="82">
        <v>18</v>
      </c>
      <c r="B24" s="245" t="s">
        <v>24</v>
      </c>
      <c r="C24" s="245" t="s">
        <v>97</v>
      </c>
      <c r="D24" s="292">
        <v>56.1</v>
      </c>
      <c r="E24" s="376">
        <v>60.2</v>
      </c>
    </row>
    <row r="25" spans="1:5" ht="15" customHeight="1" x14ac:dyDescent="0.25">
      <c r="A25" s="82">
        <v>19</v>
      </c>
      <c r="B25" s="245" t="s">
        <v>0</v>
      </c>
      <c r="C25" s="245" t="s">
        <v>95</v>
      </c>
      <c r="D25" s="292">
        <v>56.1</v>
      </c>
      <c r="E25" s="376">
        <v>60.122448979591837</v>
      </c>
    </row>
    <row r="26" spans="1:5" ht="15" customHeight="1" thickBot="1" x14ac:dyDescent="0.3">
      <c r="A26" s="83">
        <v>20</v>
      </c>
      <c r="B26" s="109" t="s">
        <v>13</v>
      </c>
      <c r="C26" s="109" t="s">
        <v>73</v>
      </c>
      <c r="D26" s="230">
        <v>56.1</v>
      </c>
      <c r="E26" s="197">
        <v>60.1</v>
      </c>
    </row>
    <row r="27" spans="1:5" ht="15" customHeight="1" x14ac:dyDescent="0.25">
      <c r="A27" s="81">
        <v>21</v>
      </c>
      <c r="B27" s="108" t="s">
        <v>0</v>
      </c>
      <c r="C27" s="108" t="s">
        <v>42</v>
      </c>
      <c r="D27" s="231">
        <v>56.1</v>
      </c>
      <c r="E27" s="198">
        <v>60</v>
      </c>
    </row>
    <row r="28" spans="1:5" ht="15" customHeight="1" x14ac:dyDescent="0.25">
      <c r="A28" s="82">
        <v>22</v>
      </c>
      <c r="B28" s="245" t="s">
        <v>24</v>
      </c>
      <c r="C28" s="245" t="s">
        <v>132</v>
      </c>
      <c r="D28" s="292">
        <v>56.1</v>
      </c>
      <c r="E28" s="376">
        <v>59.8</v>
      </c>
    </row>
    <row r="29" spans="1:5" ht="15" customHeight="1" x14ac:dyDescent="0.25">
      <c r="A29" s="82">
        <v>23</v>
      </c>
      <c r="B29" s="245" t="s">
        <v>17</v>
      </c>
      <c r="C29" s="245" t="s">
        <v>80</v>
      </c>
      <c r="D29" s="292">
        <v>56.1</v>
      </c>
      <c r="E29" s="376">
        <v>59.6</v>
      </c>
    </row>
    <row r="30" spans="1:5" ht="15" customHeight="1" x14ac:dyDescent="0.25">
      <c r="A30" s="82">
        <v>24</v>
      </c>
      <c r="B30" s="245" t="s">
        <v>13</v>
      </c>
      <c r="C30" s="245" t="s">
        <v>75</v>
      </c>
      <c r="D30" s="292">
        <v>56.1</v>
      </c>
      <c r="E30" s="376">
        <v>59.6</v>
      </c>
    </row>
    <row r="31" spans="1:5" ht="15" customHeight="1" x14ac:dyDescent="0.25">
      <c r="A31" s="82">
        <v>25</v>
      </c>
      <c r="B31" s="245" t="s">
        <v>13</v>
      </c>
      <c r="C31" s="245" t="s">
        <v>74</v>
      </c>
      <c r="D31" s="292">
        <v>56.1</v>
      </c>
      <c r="E31" s="376">
        <v>59.2</v>
      </c>
    </row>
    <row r="32" spans="1:5" ht="15" customHeight="1" x14ac:dyDescent="0.25">
      <c r="A32" s="82">
        <v>26</v>
      </c>
      <c r="B32" s="245" t="s">
        <v>13</v>
      </c>
      <c r="C32" s="245" t="s">
        <v>149</v>
      </c>
      <c r="D32" s="292">
        <v>56.1</v>
      </c>
      <c r="E32" s="376">
        <v>59</v>
      </c>
    </row>
    <row r="33" spans="1:5" ht="15" customHeight="1" x14ac:dyDescent="0.25">
      <c r="A33" s="82">
        <v>27</v>
      </c>
      <c r="B33" s="245" t="s">
        <v>1</v>
      </c>
      <c r="C33" s="245" t="s">
        <v>110</v>
      </c>
      <c r="D33" s="292">
        <v>56.1</v>
      </c>
      <c r="E33" s="376">
        <v>59</v>
      </c>
    </row>
    <row r="34" spans="1:5" ht="15" customHeight="1" x14ac:dyDescent="0.25">
      <c r="A34" s="82">
        <v>28</v>
      </c>
      <c r="B34" s="245" t="s">
        <v>0</v>
      </c>
      <c r="C34" s="245" t="s">
        <v>62</v>
      </c>
      <c r="D34" s="292">
        <v>56.1</v>
      </c>
      <c r="E34" s="376">
        <v>58.590909090909093</v>
      </c>
    </row>
    <row r="35" spans="1:5" ht="15" customHeight="1" x14ac:dyDescent="0.25">
      <c r="A35" s="82">
        <v>29</v>
      </c>
      <c r="B35" s="245" t="s">
        <v>17</v>
      </c>
      <c r="C35" s="245" t="s">
        <v>22</v>
      </c>
      <c r="D35" s="292">
        <v>56.1</v>
      </c>
      <c r="E35" s="376">
        <v>58.3</v>
      </c>
    </row>
    <row r="36" spans="1:5" ht="15" customHeight="1" thickBot="1" x14ac:dyDescent="0.3">
      <c r="A36" s="201">
        <v>30</v>
      </c>
      <c r="B36" s="246" t="s">
        <v>13</v>
      </c>
      <c r="C36" s="246" t="s">
        <v>72</v>
      </c>
      <c r="D36" s="293">
        <v>56.1</v>
      </c>
      <c r="E36" s="377">
        <v>58.2</v>
      </c>
    </row>
    <row r="37" spans="1:5" ht="15" customHeight="1" x14ac:dyDescent="0.25">
      <c r="A37" s="84">
        <v>31</v>
      </c>
      <c r="B37" s="110" t="s">
        <v>1</v>
      </c>
      <c r="C37" s="110" t="s">
        <v>9</v>
      </c>
      <c r="D37" s="229">
        <v>56.1</v>
      </c>
      <c r="E37" s="196">
        <v>57.7</v>
      </c>
    </row>
    <row r="38" spans="1:5" ht="15" customHeight="1" x14ac:dyDescent="0.25">
      <c r="A38" s="82">
        <v>32</v>
      </c>
      <c r="B38" s="245" t="s">
        <v>1</v>
      </c>
      <c r="C38" s="245" t="s">
        <v>146</v>
      </c>
      <c r="D38" s="292">
        <v>56.1</v>
      </c>
      <c r="E38" s="376">
        <v>57.4</v>
      </c>
    </row>
    <row r="39" spans="1:5" ht="15" customHeight="1" x14ac:dyDescent="0.25">
      <c r="A39" s="82">
        <v>33</v>
      </c>
      <c r="B39" s="245" t="s">
        <v>38</v>
      </c>
      <c r="C39" s="245" t="s">
        <v>51</v>
      </c>
      <c r="D39" s="292">
        <v>56.1</v>
      </c>
      <c r="E39" s="376">
        <v>57.370370370370374</v>
      </c>
    </row>
    <row r="40" spans="1:5" ht="15" customHeight="1" x14ac:dyDescent="0.25">
      <c r="A40" s="82">
        <v>34</v>
      </c>
      <c r="B40" s="245" t="s">
        <v>17</v>
      </c>
      <c r="C40" s="245" t="s">
        <v>71</v>
      </c>
      <c r="D40" s="292">
        <v>56.1</v>
      </c>
      <c r="E40" s="376">
        <v>57.3</v>
      </c>
    </row>
    <row r="41" spans="1:5" ht="15" customHeight="1" x14ac:dyDescent="0.25">
      <c r="A41" s="82">
        <v>35</v>
      </c>
      <c r="B41" s="245" t="s">
        <v>1</v>
      </c>
      <c r="C41" s="245" t="s">
        <v>121</v>
      </c>
      <c r="D41" s="292">
        <v>56.1</v>
      </c>
      <c r="E41" s="376">
        <v>57</v>
      </c>
    </row>
    <row r="42" spans="1:5" ht="15" customHeight="1" x14ac:dyDescent="0.25">
      <c r="A42" s="82">
        <v>36</v>
      </c>
      <c r="B42" s="245" t="s">
        <v>38</v>
      </c>
      <c r="C42" s="245" t="s">
        <v>126</v>
      </c>
      <c r="D42" s="292">
        <v>56.1</v>
      </c>
      <c r="E42" s="376">
        <v>56.757575757575758</v>
      </c>
    </row>
    <row r="43" spans="1:5" ht="15" customHeight="1" x14ac:dyDescent="0.25">
      <c r="A43" s="82">
        <v>37</v>
      </c>
      <c r="B43" s="245" t="s">
        <v>24</v>
      </c>
      <c r="C43" s="245" t="s">
        <v>130</v>
      </c>
      <c r="D43" s="292">
        <v>56.1</v>
      </c>
      <c r="E43" s="376">
        <v>56.3</v>
      </c>
    </row>
    <row r="44" spans="1:5" ht="15" customHeight="1" x14ac:dyDescent="0.25">
      <c r="A44" s="82">
        <v>38</v>
      </c>
      <c r="B44" s="245" t="s">
        <v>1</v>
      </c>
      <c r="C44" s="245" t="s">
        <v>144</v>
      </c>
      <c r="D44" s="292">
        <v>56.1</v>
      </c>
      <c r="E44" s="376">
        <v>56</v>
      </c>
    </row>
    <row r="45" spans="1:5" ht="15" customHeight="1" x14ac:dyDescent="0.25">
      <c r="A45" s="82">
        <v>39</v>
      </c>
      <c r="B45" s="245" t="s">
        <v>1</v>
      </c>
      <c r="C45" s="245" t="s">
        <v>142</v>
      </c>
      <c r="D45" s="292">
        <v>56.1</v>
      </c>
      <c r="E45" s="376">
        <v>55.9</v>
      </c>
    </row>
    <row r="46" spans="1:5" ht="15" customHeight="1" thickBot="1" x14ac:dyDescent="0.3">
      <c r="A46" s="83">
        <v>40</v>
      </c>
      <c r="B46" s="109" t="s">
        <v>1</v>
      </c>
      <c r="C46" s="109" t="s">
        <v>10</v>
      </c>
      <c r="D46" s="230">
        <v>56.1</v>
      </c>
      <c r="E46" s="197">
        <v>55.6</v>
      </c>
    </row>
    <row r="47" spans="1:5" ht="15" customHeight="1" x14ac:dyDescent="0.25">
      <c r="A47" s="81">
        <v>41</v>
      </c>
      <c r="B47" s="108" t="s">
        <v>17</v>
      </c>
      <c r="C47" s="108" t="s">
        <v>20</v>
      </c>
      <c r="D47" s="231">
        <v>56.1</v>
      </c>
      <c r="E47" s="198">
        <v>55.5</v>
      </c>
    </row>
    <row r="48" spans="1:5" ht="15" customHeight="1" x14ac:dyDescent="0.25">
      <c r="A48" s="82">
        <v>42</v>
      </c>
      <c r="B48" s="245" t="s">
        <v>31</v>
      </c>
      <c r="C48" s="245" t="s">
        <v>32</v>
      </c>
      <c r="D48" s="292">
        <v>56.1</v>
      </c>
      <c r="E48" s="376">
        <v>55</v>
      </c>
    </row>
    <row r="49" spans="1:5" ht="15" customHeight="1" x14ac:dyDescent="0.25">
      <c r="A49" s="82">
        <v>43</v>
      </c>
      <c r="B49" s="245" t="s">
        <v>24</v>
      </c>
      <c r="C49" s="245" t="s">
        <v>46</v>
      </c>
      <c r="D49" s="292">
        <v>56.1</v>
      </c>
      <c r="E49" s="376">
        <v>55</v>
      </c>
    </row>
    <row r="50" spans="1:5" ht="15" customHeight="1" x14ac:dyDescent="0.25">
      <c r="A50" s="82">
        <v>44</v>
      </c>
      <c r="B50" s="245" t="s">
        <v>17</v>
      </c>
      <c r="C50" s="245" t="s">
        <v>91</v>
      </c>
      <c r="D50" s="292">
        <v>56.1</v>
      </c>
      <c r="E50" s="376">
        <v>55</v>
      </c>
    </row>
    <row r="51" spans="1:5" ht="15" customHeight="1" x14ac:dyDescent="0.25">
      <c r="A51" s="82">
        <v>45</v>
      </c>
      <c r="B51" s="245" t="s">
        <v>13</v>
      </c>
      <c r="C51" s="245" t="s">
        <v>59</v>
      </c>
      <c r="D51" s="292">
        <v>56.1</v>
      </c>
      <c r="E51" s="376">
        <v>54.5</v>
      </c>
    </row>
    <row r="52" spans="1:5" ht="15" customHeight="1" x14ac:dyDescent="0.25">
      <c r="A52" s="82">
        <v>46</v>
      </c>
      <c r="B52" s="245" t="s">
        <v>24</v>
      </c>
      <c r="C52" s="245" t="s">
        <v>29</v>
      </c>
      <c r="D52" s="292">
        <v>56.1</v>
      </c>
      <c r="E52" s="376">
        <v>54.1</v>
      </c>
    </row>
    <row r="53" spans="1:5" ht="15" customHeight="1" x14ac:dyDescent="0.25">
      <c r="A53" s="82">
        <v>47</v>
      </c>
      <c r="B53" s="245" t="s">
        <v>17</v>
      </c>
      <c r="C53" s="245" t="s">
        <v>135</v>
      </c>
      <c r="D53" s="292">
        <v>56.1</v>
      </c>
      <c r="E53" s="376">
        <v>54</v>
      </c>
    </row>
    <row r="54" spans="1:5" ht="15" customHeight="1" x14ac:dyDescent="0.25">
      <c r="A54" s="82">
        <v>48</v>
      </c>
      <c r="B54" s="245" t="s">
        <v>13</v>
      </c>
      <c r="C54" s="245" t="s">
        <v>15</v>
      </c>
      <c r="D54" s="292">
        <v>56.1</v>
      </c>
      <c r="E54" s="376">
        <v>53.6</v>
      </c>
    </row>
    <row r="55" spans="1:5" ht="15" customHeight="1" x14ac:dyDescent="0.25">
      <c r="A55" s="82">
        <v>49</v>
      </c>
      <c r="B55" s="245" t="s">
        <v>17</v>
      </c>
      <c r="C55" s="245" t="s">
        <v>21</v>
      </c>
      <c r="D55" s="292">
        <v>56.1</v>
      </c>
      <c r="E55" s="376">
        <v>53.42</v>
      </c>
    </row>
    <row r="56" spans="1:5" ht="15" customHeight="1" thickBot="1" x14ac:dyDescent="0.3">
      <c r="A56" s="201">
        <v>50</v>
      </c>
      <c r="B56" s="246" t="s">
        <v>1</v>
      </c>
      <c r="C56" s="246" t="s">
        <v>140</v>
      </c>
      <c r="D56" s="293">
        <v>56.1</v>
      </c>
      <c r="E56" s="377">
        <v>53.3</v>
      </c>
    </row>
    <row r="57" spans="1:5" ht="15" customHeight="1" x14ac:dyDescent="0.25">
      <c r="A57" s="84">
        <v>51</v>
      </c>
      <c r="B57" s="110" t="s">
        <v>38</v>
      </c>
      <c r="C57" s="110" t="s">
        <v>128</v>
      </c>
      <c r="D57" s="229">
        <v>56.1</v>
      </c>
      <c r="E57" s="196">
        <v>53.235294117647058</v>
      </c>
    </row>
    <row r="58" spans="1:5" ht="15" customHeight="1" x14ac:dyDescent="0.25">
      <c r="A58" s="82">
        <v>52</v>
      </c>
      <c r="B58" s="245" t="s">
        <v>24</v>
      </c>
      <c r="C58" s="245" t="s">
        <v>48</v>
      </c>
      <c r="D58" s="292">
        <v>56.1</v>
      </c>
      <c r="E58" s="376">
        <v>53.1</v>
      </c>
    </row>
    <row r="59" spans="1:5" ht="15" customHeight="1" x14ac:dyDescent="0.25">
      <c r="A59" s="82">
        <v>53</v>
      </c>
      <c r="B59" s="245" t="s">
        <v>1</v>
      </c>
      <c r="C59" s="245" t="s">
        <v>141</v>
      </c>
      <c r="D59" s="292">
        <v>56.1</v>
      </c>
      <c r="E59" s="376">
        <v>53</v>
      </c>
    </row>
    <row r="60" spans="1:5" ht="15" customHeight="1" x14ac:dyDescent="0.25">
      <c r="A60" s="82">
        <v>54</v>
      </c>
      <c r="B60" s="245" t="s">
        <v>1</v>
      </c>
      <c r="C60" s="245" t="s">
        <v>107</v>
      </c>
      <c r="D60" s="292">
        <v>56.1</v>
      </c>
      <c r="E60" s="376">
        <v>52.6</v>
      </c>
    </row>
    <row r="61" spans="1:5" ht="15" customHeight="1" x14ac:dyDescent="0.25">
      <c r="A61" s="82">
        <v>55</v>
      </c>
      <c r="B61" s="245" t="s">
        <v>1</v>
      </c>
      <c r="C61" s="245" t="s">
        <v>143</v>
      </c>
      <c r="D61" s="292">
        <v>56.1</v>
      </c>
      <c r="E61" s="376">
        <v>52.4</v>
      </c>
    </row>
    <row r="62" spans="1:5" ht="15" customHeight="1" x14ac:dyDescent="0.25">
      <c r="A62" s="82">
        <v>56</v>
      </c>
      <c r="B62" s="245" t="s">
        <v>24</v>
      </c>
      <c r="C62" s="245" t="s">
        <v>25</v>
      </c>
      <c r="D62" s="292">
        <v>56.1</v>
      </c>
      <c r="E62" s="376">
        <v>52.1</v>
      </c>
    </row>
    <row r="63" spans="1:5" ht="15" customHeight="1" x14ac:dyDescent="0.25">
      <c r="A63" s="82">
        <v>57</v>
      </c>
      <c r="B63" s="245" t="s">
        <v>1</v>
      </c>
      <c r="C63" s="245" t="s">
        <v>2</v>
      </c>
      <c r="D63" s="292">
        <v>56.1</v>
      </c>
      <c r="E63" s="376">
        <v>52.1</v>
      </c>
    </row>
    <row r="64" spans="1:5" ht="15" customHeight="1" x14ac:dyDescent="0.25">
      <c r="A64" s="82">
        <v>58</v>
      </c>
      <c r="B64" s="245" t="s">
        <v>17</v>
      </c>
      <c r="C64" s="245" t="s">
        <v>133</v>
      </c>
      <c r="D64" s="292">
        <v>56.1</v>
      </c>
      <c r="E64" s="376">
        <v>52</v>
      </c>
    </row>
    <row r="65" spans="1:5" ht="15" customHeight="1" x14ac:dyDescent="0.25">
      <c r="A65" s="82">
        <v>59</v>
      </c>
      <c r="B65" s="245" t="s">
        <v>1</v>
      </c>
      <c r="C65" s="245" t="s">
        <v>11</v>
      </c>
      <c r="D65" s="292">
        <v>56.1</v>
      </c>
      <c r="E65" s="376">
        <v>51.7</v>
      </c>
    </row>
    <row r="66" spans="1:5" ht="15" customHeight="1" thickBot="1" x14ac:dyDescent="0.3">
      <c r="A66" s="83">
        <v>60</v>
      </c>
      <c r="B66" s="109" t="s">
        <v>31</v>
      </c>
      <c r="C66" s="109" t="s">
        <v>34</v>
      </c>
      <c r="D66" s="230">
        <v>56.1</v>
      </c>
      <c r="E66" s="197">
        <v>51.6</v>
      </c>
    </row>
    <row r="67" spans="1:5" ht="15" customHeight="1" x14ac:dyDescent="0.25">
      <c r="A67" s="81">
        <v>61</v>
      </c>
      <c r="B67" s="108" t="s">
        <v>31</v>
      </c>
      <c r="C67" s="108" t="s">
        <v>45</v>
      </c>
      <c r="D67" s="231">
        <v>56.1</v>
      </c>
      <c r="E67" s="198">
        <v>51.4</v>
      </c>
    </row>
    <row r="68" spans="1:5" ht="15" customHeight="1" x14ac:dyDescent="0.25">
      <c r="A68" s="82">
        <v>62</v>
      </c>
      <c r="B68" s="245" t="s">
        <v>31</v>
      </c>
      <c r="C68" s="245" t="s">
        <v>129</v>
      </c>
      <c r="D68" s="292">
        <v>56.1</v>
      </c>
      <c r="E68" s="376">
        <v>51.2</v>
      </c>
    </row>
    <row r="69" spans="1:5" ht="15" customHeight="1" x14ac:dyDescent="0.25">
      <c r="A69" s="82">
        <v>63</v>
      </c>
      <c r="B69" s="245" t="s">
        <v>1</v>
      </c>
      <c r="C69" s="245" t="s">
        <v>6</v>
      </c>
      <c r="D69" s="292">
        <v>56.1</v>
      </c>
      <c r="E69" s="376">
        <v>51</v>
      </c>
    </row>
    <row r="70" spans="1:5" ht="15" customHeight="1" x14ac:dyDescent="0.25">
      <c r="A70" s="82">
        <v>64</v>
      </c>
      <c r="B70" s="245" t="s">
        <v>1</v>
      </c>
      <c r="C70" s="245" t="s">
        <v>7</v>
      </c>
      <c r="D70" s="292">
        <v>56.1</v>
      </c>
      <c r="E70" s="376">
        <v>51</v>
      </c>
    </row>
    <row r="71" spans="1:5" ht="15" customHeight="1" x14ac:dyDescent="0.25">
      <c r="A71" s="82">
        <v>65</v>
      </c>
      <c r="B71" s="245" t="s">
        <v>1</v>
      </c>
      <c r="C71" s="245" t="s">
        <v>147</v>
      </c>
      <c r="D71" s="292">
        <v>56.1</v>
      </c>
      <c r="E71" s="376">
        <v>51</v>
      </c>
    </row>
    <row r="72" spans="1:5" ht="15" customHeight="1" x14ac:dyDescent="0.25">
      <c r="A72" s="82">
        <v>66</v>
      </c>
      <c r="B72" s="245" t="s">
        <v>1</v>
      </c>
      <c r="C72" s="245" t="s">
        <v>3</v>
      </c>
      <c r="D72" s="292">
        <v>56.1</v>
      </c>
      <c r="E72" s="376">
        <v>50.9</v>
      </c>
    </row>
    <row r="73" spans="1:5" ht="15" customHeight="1" x14ac:dyDescent="0.25">
      <c r="A73" s="82">
        <v>67</v>
      </c>
      <c r="B73" s="245" t="s">
        <v>17</v>
      </c>
      <c r="C73" s="245" t="s">
        <v>134</v>
      </c>
      <c r="D73" s="292">
        <v>56.1</v>
      </c>
      <c r="E73" s="376">
        <v>50.2</v>
      </c>
    </row>
    <row r="74" spans="1:5" ht="15" customHeight="1" x14ac:dyDescent="0.25">
      <c r="A74" s="82">
        <v>68</v>
      </c>
      <c r="B74" s="245" t="s">
        <v>1</v>
      </c>
      <c r="C74" s="245" t="s">
        <v>136</v>
      </c>
      <c r="D74" s="292">
        <v>56.1</v>
      </c>
      <c r="E74" s="376">
        <v>50</v>
      </c>
    </row>
    <row r="75" spans="1:5" ht="15" customHeight="1" x14ac:dyDescent="0.25">
      <c r="A75" s="82">
        <v>69</v>
      </c>
      <c r="B75" s="245" t="s">
        <v>13</v>
      </c>
      <c r="C75" s="245" t="s">
        <v>61</v>
      </c>
      <c r="D75" s="292">
        <v>56.1</v>
      </c>
      <c r="E75" s="376">
        <v>49.8</v>
      </c>
    </row>
    <row r="76" spans="1:5" ht="15" customHeight="1" thickBot="1" x14ac:dyDescent="0.3">
      <c r="A76" s="201">
        <v>70</v>
      </c>
      <c r="B76" s="246" t="s">
        <v>0</v>
      </c>
      <c r="C76" s="246" t="s">
        <v>43</v>
      </c>
      <c r="D76" s="293">
        <v>56.1</v>
      </c>
      <c r="E76" s="377">
        <v>49.8</v>
      </c>
    </row>
    <row r="77" spans="1:5" ht="15" customHeight="1" x14ac:dyDescent="0.25">
      <c r="A77" s="84">
        <v>71</v>
      </c>
      <c r="B77" s="110" t="s">
        <v>38</v>
      </c>
      <c r="C77" s="110" t="s">
        <v>53</v>
      </c>
      <c r="D77" s="229">
        <v>56.1</v>
      </c>
      <c r="E77" s="196">
        <v>49.736842105263158</v>
      </c>
    </row>
    <row r="78" spans="1:5" ht="15" customHeight="1" x14ac:dyDescent="0.25">
      <c r="A78" s="82">
        <v>72</v>
      </c>
      <c r="B78" s="245" t="s">
        <v>0</v>
      </c>
      <c r="C78" s="245" t="s">
        <v>64</v>
      </c>
      <c r="D78" s="292">
        <v>56.1</v>
      </c>
      <c r="E78" s="376">
        <v>49.222222222222221</v>
      </c>
    </row>
    <row r="79" spans="1:5" ht="15" customHeight="1" x14ac:dyDescent="0.25">
      <c r="A79" s="82">
        <v>73</v>
      </c>
      <c r="B79" s="245" t="s">
        <v>31</v>
      </c>
      <c r="C79" s="245" t="s">
        <v>39</v>
      </c>
      <c r="D79" s="292">
        <v>56.1</v>
      </c>
      <c r="E79" s="376">
        <v>49.2</v>
      </c>
    </row>
    <row r="80" spans="1:5" ht="15" customHeight="1" x14ac:dyDescent="0.25">
      <c r="A80" s="82">
        <v>74</v>
      </c>
      <c r="B80" s="245" t="s">
        <v>1</v>
      </c>
      <c r="C80" s="245" t="s">
        <v>8</v>
      </c>
      <c r="D80" s="292">
        <v>56.1</v>
      </c>
      <c r="E80" s="376">
        <v>49.2</v>
      </c>
    </row>
    <row r="81" spans="1:5" ht="15" customHeight="1" x14ac:dyDescent="0.25">
      <c r="A81" s="82">
        <v>75</v>
      </c>
      <c r="B81" s="245" t="s">
        <v>0</v>
      </c>
      <c r="C81" s="245" t="s">
        <v>77</v>
      </c>
      <c r="D81" s="292">
        <v>56.1</v>
      </c>
      <c r="E81" s="376">
        <v>49.097560975609753</v>
      </c>
    </row>
    <row r="82" spans="1:5" ht="15" customHeight="1" x14ac:dyDescent="0.25">
      <c r="A82" s="82">
        <v>76</v>
      </c>
      <c r="B82" s="245" t="s">
        <v>24</v>
      </c>
      <c r="C82" s="245" t="s">
        <v>23</v>
      </c>
      <c r="D82" s="292">
        <v>56.1</v>
      </c>
      <c r="E82" s="376">
        <v>48.9</v>
      </c>
    </row>
    <row r="83" spans="1:5" ht="15" customHeight="1" x14ac:dyDescent="0.25">
      <c r="A83" s="82">
        <v>77</v>
      </c>
      <c r="B83" s="245" t="s">
        <v>17</v>
      </c>
      <c r="C83" s="245" t="s">
        <v>18</v>
      </c>
      <c r="D83" s="292">
        <v>56.1</v>
      </c>
      <c r="E83" s="376">
        <v>48</v>
      </c>
    </row>
    <row r="84" spans="1:5" ht="15" customHeight="1" x14ac:dyDescent="0.25">
      <c r="A84" s="82">
        <v>78</v>
      </c>
      <c r="B84" s="245" t="s">
        <v>1</v>
      </c>
      <c r="C84" s="245" t="s">
        <v>4</v>
      </c>
      <c r="D84" s="292">
        <v>56.1</v>
      </c>
      <c r="E84" s="376">
        <v>48</v>
      </c>
    </row>
    <row r="85" spans="1:5" ht="15" customHeight="1" x14ac:dyDescent="0.25">
      <c r="A85" s="82">
        <v>79</v>
      </c>
      <c r="B85" s="245" t="s">
        <v>24</v>
      </c>
      <c r="C85" s="245" t="s">
        <v>131</v>
      </c>
      <c r="D85" s="292">
        <v>56.1</v>
      </c>
      <c r="E85" s="376">
        <v>47.8</v>
      </c>
    </row>
    <row r="86" spans="1:5" ht="15" customHeight="1" thickBot="1" x14ac:dyDescent="0.3">
      <c r="A86" s="83">
        <v>80</v>
      </c>
      <c r="B86" s="109" t="s">
        <v>24</v>
      </c>
      <c r="C86" s="109" t="s">
        <v>28</v>
      </c>
      <c r="D86" s="230">
        <v>56.1</v>
      </c>
      <c r="E86" s="197">
        <v>47.8</v>
      </c>
    </row>
    <row r="87" spans="1:5" ht="15" customHeight="1" x14ac:dyDescent="0.25">
      <c r="A87" s="81">
        <v>81</v>
      </c>
      <c r="B87" s="108" t="s">
        <v>31</v>
      </c>
      <c r="C87" s="108" t="s">
        <v>33</v>
      </c>
      <c r="D87" s="231">
        <v>56.1</v>
      </c>
      <c r="E87" s="198">
        <v>47.5</v>
      </c>
    </row>
    <row r="88" spans="1:5" ht="15" customHeight="1" x14ac:dyDescent="0.25">
      <c r="A88" s="82">
        <v>82</v>
      </c>
      <c r="B88" s="245" t="s">
        <v>24</v>
      </c>
      <c r="C88" s="245" t="s">
        <v>47</v>
      </c>
      <c r="D88" s="292">
        <v>56.1</v>
      </c>
      <c r="E88" s="376">
        <v>47</v>
      </c>
    </row>
    <row r="89" spans="1:5" ht="15" customHeight="1" x14ac:dyDescent="0.25">
      <c r="A89" s="82">
        <v>83</v>
      </c>
      <c r="B89" s="245" t="s">
        <v>1</v>
      </c>
      <c r="C89" s="245" t="s">
        <v>145</v>
      </c>
      <c r="D89" s="292">
        <v>56.1</v>
      </c>
      <c r="E89" s="376">
        <v>47</v>
      </c>
    </row>
    <row r="90" spans="1:5" ht="15" customHeight="1" x14ac:dyDescent="0.25">
      <c r="A90" s="82">
        <v>84</v>
      </c>
      <c r="B90" s="245" t="s">
        <v>13</v>
      </c>
      <c r="C90" s="245" t="s">
        <v>60</v>
      </c>
      <c r="D90" s="292">
        <v>56.1</v>
      </c>
      <c r="E90" s="376">
        <v>46.4</v>
      </c>
    </row>
    <row r="91" spans="1:5" ht="15" customHeight="1" x14ac:dyDescent="0.25">
      <c r="A91" s="82">
        <v>85</v>
      </c>
      <c r="B91" s="245" t="s">
        <v>0</v>
      </c>
      <c r="C91" s="245" t="s">
        <v>111</v>
      </c>
      <c r="D91" s="292">
        <v>56.1</v>
      </c>
      <c r="E91" s="376">
        <v>46.363636363636367</v>
      </c>
    </row>
    <row r="92" spans="1:5" ht="15" customHeight="1" x14ac:dyDescent="0.25">
      <c r="A92" s="82">
        <v>86</v>
      </c>
      <c r="B92" s="245" t="s">
        <v>13</v>
      </c>
      <c r="C92" s="245" t="s">
        <v>14</v>
      </c>
      <c r="D92" s="292">
        <v>56.1</v>
      </c>
      <c r="E92" s="376">
        <v>46.1</v>
      </c>
    </row>
    <row r="93" spans="1:5" ht="15" customHeight="1" x14ac:dyDescent="0.25">
      <c r="A93" s="82">
        <v>87</v>
      </c>
      <c r="B93" s="245" t="s">
        <v>24</v>
      </c>
      <c r="C93" s="245" t="s">
        <v>27</v>
      </c>
      <c r="D93" s="292">
        <v>56.1</v>
      </c>
      <c r="E93" s="376">
        <v>44.8</v>
      </c>
    </row>
    <row r="94" spans="1:5" ht="15" customHeight="1" x14ac:dyDescent="0.25">
      <c r="A94" s="82">
        <v>88</v>
      </c>
      <c r="B94" s="245" t="s">
        <v>1</v>
      </c>
      <c r="C94" s="245" t="s">
        <v>138</v>
      </c>
      <c r="D94" s="292">
        <v>56.1</v>
      </c>
      <c r="E94" s="376">
        <v>44.7</v>
      </c>
    </row>
    <row r="95" spans="1:5" ht="15" customHeight="1" x14ac:dyDescent="0.25">
      <c r="A95" s="82">
        <v>89</v>
      </c>
      <c r="B95" s="245" t="s">
        <v>17</v>
      </c>
      <c r="C95" s="245" t="s">
        <v>44</v>
      </c>
      <c r="D95" s="292">
        <v>56.1</v>
      </c>
      <c r="E95" s="376">
        <v>44.2</v>
      </c>
    </row>
    <row r="96" spans="1:5" ht="15" customHeight="1" thickBot="1" x14ac:dyDescent="0.3">
      <c r="A96" s="201">
        <v>90</v>
      </c>
      <c r="B96" s="246" t="s">
        <v>17</v>
      </c>
      <c r="C96" s="246" t="s">
        <v>54</v>
      </c>
      <c r="D96" s="293">
        <v>56.1</v>
      </c>
      <c r="E96" s="377">
        <v>44</v>
      </c>
    </row>
    <row r="97" spans="1:5" ht="15" customHeight="1" x14ac:dyDescent="0.25">
      <c r="A97" s="84">
        <v>91</v>
      </c>
      <c r="B97" s="110" t="s">
        <v>38</v>
      </c>
      <c r="C97" s="110" t="s">
        <v>94</v>
      </c>
      <c r="D97" s="229">
        <v>56.1</v>
      </c>
      <c r="E97" s="196">
        <v>42.89473684210526</v>
      </c>
    </row>
    <row r="98" spans="1:5" ht="15" customHeight="1" x14ac:dyDescent="0.25">
      <c r="A98" s="82">
        <v>92</v>
      </c>
      <c r="B98" s="245" t="s">
        <v>17</v>
      </c>
      <c r="C98" s="245" t="s">
        <v>55</v>
      </c>
      <c r="D98" s="292">
        <v>56.1</v>
      </c>
      <c r="E98" s="376">
        <v>42.7</v>
      </c>
    </row>
    <row r="99" spans="1:5" ht="15" customHeight="1" x14ac:dyDescent="0.25">
      <c r="A99" s="82">
        <v>93</v>
      </c>
      <c r="B99" s="245" t="s">
        <v>24</v>
      </c>
      <c r="C99" s="245" t="s">
        <v>26</v>
      </c>
      <c r="D99" s="292">
        <v>56.1</v>
      </c>
      <c r="E99" s="376">
        <v>42.2</v>
      </c>
    </row>
    <row r="100" spans="1:5" ht="15" customHeight="1" x14ac:dyDescent="0.25">
      <c r="A100" s="82">
        <v>94</v>
      </c>
      <c r="B100" s="245" t="s">
        <v>1</v>
      </c>
      <c r="C100" s="245" t="s">
        <v>5</v>
      </c>
      <c r="D100" s="292">
        <v>56.1</v>
      </c>
      <c r="E100" s="376">
        <v>41.8</v>
      </c>
    </row>
    <row r="101" spans="1:5" ht="15" customHeight="1" x14ac:dyDescent="0.25">
      <c r="A101" s="82">
        <v>95</v>
      </c>
      <c r="B101" s="245" t="s">
        <v>38</v>
      </c>
      <c r="C101" s="245" t="s">
        <v>127</v>
      </c>
      <c r="D101" s="292">
        <v>56.1</v>
      </c>
      <c r="E101" s="376">
        <v>40.142857142857146</v>
      </c>
    </row>
    <row r="102" spans="1:5" ht="15" customHeight="1" x14ac:dyDescent="0.25">
      <c r="A102" s="82">
        <v>96</v>
      </c>
      <c r="B102" s="245" t="s">
        <v>1</v>
      </c>
      <c r="C102" s="245" t="s">
        <v>139</v>
      </c>
      <c r="D102" s="292">
        <v>56.1</v>
      </c>
      <c r="E102" s="376">
        <v>39</v>
      </c>
    </row>
    <row r="103" spans="1:5" ht="15" customHeight="1" x14ac:dyDescent="0.25">
      <c r="A103" s="82">
        <v>97</v>
      </c>
      <c r="B103" s="245" t="s">
        <v>0</v>
      </c>
      <c r="C103" s="245" t="s">
        <v>125</v>
      </c>
      <c r="D103" s="292">
        <v>56.1</v>
      </c>
      <c r="E103" s="376">
        <v>38.047619047619051</v>
      </c>
    </row>
    <row r="104" spans="1:5" ht="15" customHeight="1" x14ac:dyDescent="0.25">
      <c r="A104" s="82">
        <v>98</v>
      </c>
      <c r="B104" s="245" t="s">
        <v>13</v>
      </c>
      <c r="C104" s="245" t="s">
        <v>57</v>
      </c>
      <c r="D104" s="292">
        <v>56.1</v>
      </c>
      <c r="E104" s="376">
        <v>38</v>
      </c>
    </row>
    <row r="105" spans="1:5" ht="15" customHeight="1" x14ac:dyDescent="0.25">
      <c r="A105" s="82">
        <v>99</v>
      </c>
      <c r="B105" s="245" t="s">
        <v>13</v>
      </c>
      <c r="C105" s="245" t="s">
        <v>12</v>
      </c>
      <c r="D105" s="292">
        <v>56.1</v>
      </c>
      <c r="E105" s="376">
        <v>36.5</v>
      </c>
    </row>
    <row r="106" spans="1:5" ht="15" customHeight="1" x14ac:dyDescent="0.25">
      <c r="A106" s="82">
        <v>100</v>
      </c>
      <c r="B106" s="245" t="s">
        <v>1</v>
      </c>
      <c r="C106" s="245" t="s">
        <v>150</v>
      </c>
      <c r="D106" s="292">
        <v>56.1</v>
      </c>
      <c r="E106" s="376">
        <v>31.5</v>
      </c>
    </row>
    <row r="107" spans="1:5" ht="15" customHeight="1" thickBot="1" x14ac:dyDescent="0.3">
      <c r="A107" s="202">
        <v>101</v>
      </c>
      <c r="B107" s="154" t="s">
        <v>13</v>
      </c>
      <c r="C107" s="154" t="s">
        <v>113</v>
      </c>
      <c r="D107" s="232">
        <v>56.1</v>
      </c>
      <c r="E107" s="378">
        <v>18.3</v>
      </c>
    </row>
    <row r="108" spans="1:5" x14ac:dyDescent="0.25">
      <c r="A108" s="85"/>
      <c r="B108" s="85"/>
      <c r="C108" s="86" t="s">
        <v>66</v>
      </c>
      <c r="D108" s="85"/>
      <c r="E108" s="178">
        <f>AVERAGE(E7:E107)</f>
        <v>53.004255948447359</v>
      </c>
    </row>
    <row r="109" spans="1:5" x14ac:dyDescent="0.25">
      <c r="A109" s="85"/>
      <c r="B109" s="85"/>
      <c r="C109" s="85"/>
      <c r="D109" s="85"/>
      <c r="E109" s="85"/>
    </row>
  </sheetData>
  <mergeCells count="3">
    <mergeCell ref="A5:A6"/>
    <mergeCell ref="B5:E5"/>
    <mergeCell ref="B2:C2"/>
  </mergeCells>
  <conditionalFormatting sqref="E7:E107">
    <cfRule type="cellIs" dxfId="23" priority="1" operator="between">
      <formula>$E$108</formula>
      <formula>53</formula>
    </cfRule>
    <cfRule type="cellIs" dxfId="22" priority="2" operator="lessThan">
      <formula>50</formula>
    </cfRule>
    <cfRule type="cellIs" dxfId="21" priority="4" operator="between">
      <formula>$E$108</formula>
      <formula>50</formula>
    </cfRule>
    <cfRule type="cellIs" dxfId="20" priority="5" operator="between">
      <formula>75</formula>
      <formula>$E$108</formula>
    </cfRule>
    <cfRule type="cellIs" dxfId="19" priority="6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1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RowHeight="15" x14ac:dyDescent="0.25"/>
  <cols>
    <col min="1" max="1" width="5.7109375" style="70" customWidth="1"/>
    <col min="2" max="2" width="19.42578125" style="70" customWidth="1"/>
    <col min="3" max="3" width="33.28515625" style="70" customWidth="1"/>
    <col min="4" max="7" width="8.7109375" style="217" customWidth="1"/>
    <col min="8" max="8" width="8.7109375" style="70" customWidth="1"/>
    <col min="9" max="16384" width="9.140625" style="70"/>
  </cols>
  <sheetData>
    <row r="1" spans="1:11" x14ac:dyDescent="0.25">
      <c r="J1" s="32"/>
      <c r="K1" s="19" t="s">
        <v>85</v>
      </c>
    </row>
    <row r="2" spans="1:11" ht="15.75" x14ac:dyDescent="0.25">
      <c r="B2" s="409" t="s">
        <v>78</v>
      </c>
      <c r="C2" s="409"/>
      <c r="D2" s="235"/>
      <c r="E2" s="235"/>
      <c r="F2" s="235"/>
      <c r="G2" s="220"/>
      <c r="J2" s="69"/>
      <c r="K2" s="19" t="s">
        <v>90</v>
      </c>
    </row>
    <row r="3" spans="1:11" ht="15.75" thickBot="1" x14ac:dyDescent="0.3">
      <c r="J3" s="199"/>
      <c r="K3" s="19" t="s">
        <v>86</v>
      </c>
    </row>
    <row r="4" spans="1:11" ht="15.75" customHeight="1" thickBot="1" x14ac:dyDescent="0.3">
      <c r="A4" s="397" t="s">
        <v>41</v>
      </c>
      <c r="B4" s="412" t="s">
        <v>40</v>
      </c>
      <c r="C4" s="414" t="s">
        <v>82</v>
      </c>
      <c r="D4" s="416">
        <v>2022</v>
      </c>
      <c r="E4" s="417"/>
      <c r="F4" s="418"/>
      <c r="G4" s="372" t="s">
        <v>88</v>
      </c>
      <c r="H4" s="410" t="s">
        <v>65</v>
      </c>
      <c r="J4" s="31"/>
      <c r="K4" s="19" t="s">
        <v>87</v>
      </c>
    </row>
    <row r="5" spans="1:11" ht="39" customHeight="1" thickBot="1" x14ac:dyDescent="0.3">
      <c r="A5" s="398"/>
      <c r="B5" s="413"/>
      <c r="C5" s="415"/>
      <c r="D5" s="68" t="s">
        <v>84</v>
      </c>
      <c r="E5" s="318" t="s">
        <v>69</v>
      </c>
      <c r="F5" s="74" t="s">
        <v>89</v>
      </c>
      <c r="G5" s="155">
        <v>2022</v>
      </c>
      <c r="H5" s="411"/>
    </row>
    <row r="6" spans="1:11" ht="15" customHeight="1" x14ac:dyDescent="0.25">
      <c r="A6" s="161">
        <v>1</v>
      </c>
      <c r="B6" s="131" t="s">
        <v>38</v>
      </c>
      <c r="C6" s="130" t="s">
        <v>50</v>
      </c>
      <c r="D6" s="294">
        <v>88</v>
      </c>
      <c r="E6" s="319">
        <v>70.577777777777783</v>
      </c>
      <c r="F6" s="303">
        <v>56.1</v>
      </c>
      <c r="G6" s="222">
        <v>1</v>
      </c>
      <c r="H6" s="340">
        <f t="shared" ref="H6:H37" si="0">SUM(G6:G6)</f>
        <v>1</v>
      </c>
    </row>
    <row r="7" spans="1:11" ht="15" customHeight="1" x14ac:dyDescent="0.25">
      <c r="A7" s="162">
        <v>2</v>
      </c>
      <c r="B7" s="332" t="s">
        <v>1</v>
      </c>
      <c r="C7" s="223" t="s">
        <v>76</v>
      </c>
      <c r="D7" s="204">
        <v>54</v>
      </c>
      <c r="E7" s="226">
        <v>69.900000000000006</v>
      </c>
      <c r="F7" s="304">
        <v>56.1</v>
      </c>
      <c r="G7" s="75">
        <v>2</v>
      </c>
      <c r="H7" s="328">
        <f t="shared" si="0"/>
        <v>2</v>
      </c>
    </row>
    <row r="8" spans="1:11" ht="15" customHeight="1" x14ac:dyDescent="0.25">
      <c r="A8" s="162">
        <v>3</v>
      </c>
      <c r="B8" s="332" t="s">
        <v>1</v>
      </c>
      <c r="C8" s="237" t="s">
        <v>108</v>
      </c>
      <c r="D8" s="205">
        <v>47</v>
      </c>
      <c r="E8" s="249">
        <v>67</v>
      </c>
      <c r="F8" s="307">
        <v>56.1</v>
      </c>
      <c r="G8" s="75">
        <v>3</v>
      </c>
      <c r="H8" s="328">
        <f t="shared" si="0"/>
        <v>3</v>
      </c>
    </row>
    <row r="9" spans="1:11" ht="15" customHeight="1" x14ac:dyDescent="0.25">
      <c r="A9" s="162">
        <v>4</v>
      </c>
      <c r="B9" s="332" t="s">
        <v>17</v>
      </c>
      <c r="C9" s="223" t="s">
        <v>56</v>
      </c>
      <c r="D9" s="204">
        <v>64</v>
      </c>
      <c r="E9" s="226">
        <v>66</v>
      </c>
      <c r="F9" s="304">
        <v>56.1</v>
      </c>
      <c r="G9" s="75">
        <v>4</v>
      </c>
      <c r="H9" s="328">
        <f t="shared" si="0"/>
        <v>4</v>
      </c>
    </row>
    <row r="10" spans="1:11" ht="15" customHeight="1" x14ac:dyDescent="0.25">
      <c r="A10" s="162">
        <v>5</v>
      </c>
      <c r="B10" s="332" t="s">
        <v>13</v>
      </c>
      <c r="C10" s="238" t="s">
        <v>58</v>
      </c>
      <c r="D10" s="211">
        <v>20</v>
      </c>
      <c r="E10" s="265">
        <v>66</v>
      </c>
      <c r="F10" s="312">
        <v>56.1</v>
      </c>
      <c r="G10" s="75">
        <v>5</v>
      </c>
      <c r="H10" s="328">
        <f t="shared" si="0"/>
        <v>5</v>
      </c>
    </row>
    <row r="11" spans="1:11" ht="15" customHeight="1" x14ac:dyDescent="0.25">
      <c r="A11" s="162">
        <v>6</v>
      </c>
      <c r="B11" s="332" t="s">
        <v>24</v>
      </c>
      <c r="C11" s="223" t="s">
        <v>79</v>
      </c>
      <c r="D11" s="204">
        <v>35</v>
      </c>
      <c r="E11" s="226">
        <v>64.3</v>
      </c>
      <c r="F11" s="304">
        <v>56.1</v>
      </c>
      <c r="G11" s="75">
        <v>6</v>
      </c>
      <c r="H11" s="328">
        <f t="shared" si="0"/>
        <v>6</v>
      </c>
    </row>
    <row r="12" spans="1:11" ht="15" customHeight="1" x14ac:dyDescent="0.25">
      <c r="A12" s="162">
        <v>7</v>
      </c>
      <c r="B12" s="332" t="s">
        <v>1</v>
      </c>
      <c r="C12" s="223" t="s">
        <v>137</v>
      </c>
      <c r="D12" s="204">
        <v>24</v>
      </c>
      <c r="E12" s="226">
        <v>63.8</v>
      </c>
      <c r="F12" s="304">
        <v>56.1</v>
      </c>
      <c r="G12" s="75">
        <v>7</v>
      </c>
      <c r="H12" s="328">
        <f t="shared" si="0"/>
        <v>7</v>
      </c>
    </row>
    <row r="13" spans="1:11" ht="15" customHeight="1" x14ac:dyDescent="0.25">
      <c r="A13" s="162">
        <v>8</v>
      </c>
      <c r="B13" s="332" t="s">
        <v>31</v>
      </c>
      <c r="C13" s="223" t="s">
        <v>37</v>
      </c>
      <c r="D13" s="204">
        <v>37</v>
      </c>
      <c r="E13" s="226">
        <v>63.3</v>
      </c>
      <c r="F13" s="304">
        <v>56.1</v>
      </c>
      <c r="G13" s="75">
        <v>8</v>
      </c>
      <c r="H13" s="328">
        <f t="shared" si="0"/>
        <v>8</v>
      </c>
    </row>
    <row r="14" spans="1:11" ht="15" customHeight="1" x14ac:dyDescent="0.25">
      <c r="A14" s="162">
        <v>9</v>
      </c>
      <c r="B14" s="332" t="s">
        <v>0</v>
      </c>
      <c r="C14" s="302" t="s">
        <v>63</v>
      </c>
      <c r="D14" s="207">
        <v>36</v>
      </c>
      <c r="E14" s="253">
        <v>62.75</v>
      </c>
      <c r="F14" s="310">
        <v>56.1</v>
      </c>
      <c r="G14" s="75">
        <v>9</v>
      </c>
      <c r="H14" s="328">
        <f t="shared" si="0"/>
        <v>9</v>
      </c>
    </row>
    <row r="15" spans="1:11" ht="15" customHeight="1" thickBot="1" x14ac:dyDescent="0.3">
      <c r="A15" s="163">
        <v>10</v>
      </c>
      <c r="B15" s="137" t="s">
        <v>31</v>
      </c>
      <c r="C15" s="148" t="s">
        <v>36</v>
      </c>
      <c r="D15" s="301">
        <v>79</v>
      </c>
      <c r="E15" s="325">
        <v>62.4</v>
      </c>
      <c r="F15" s="317">
        <v>56.1</v>
      </c>
      <c r="G15" s="327">
        <v>10</v>
      </c>
      <c r="H15" s="335">
        <f t="shared" si="0"/>
        <v>10</v>
      </c>
    </row>
    <row r="16" spans="1:11" ht="15" customHeight="1" x14ac:dyDescent="0.25">
      <c r="A16" s="162">
        <v>11</v>
      </c>
      <c r="B16" s="139" t="s">
        <v>17</v>
      </c>
      <c r="C16" s="138" t="s">
        <v>19</v>
      </c>
      <c r="D16" s="295">
        <v>23</v>
      </c>
      <c r="E16" s="320">
        <v>62.3</v>
      </c>
      <c r="F16" s="306">
        <v>56.1</v>
      </c>
      <c r="G16" s="75">
        <v>11</v>
      </c>
      <c r="H16" s="336">
        <f t="shared" si="0"/>
        <v>11</v>
      </c>
    </row>
    <row r="17" spans="1:8" ht="15" customHeight="1" x14ac:dyDescent="0.25">
      <c r="A17" s="162">
        <v>12</v>
      </c>
      <c r="B17" s="332" t="s">
        <v>17</v>
      </c>
      <c r="C17" s="238" t="s">
        <v>16</v>
      </c>
      <c r="D17" s="211">
        <v>17</v>
      </c>
      <c r="E17" s="265">
        <v>62.1</v>
      </c>
      <c r="F17" s="312">
        <v>56.1</v>
      </c>
      <c r="G17" s="75">
        <v>12</v>
      </c>
      <c r="H17" s="328">
        <f t="shared" si="0"/>
        <v>12</v>
      </c>
    </row>
    <row r="18" spans="1:8" ht="15" customHeight="1" x14ac:dyDescent="0.25">
      <c r="A18" s="162">
        <v>13</v>
      </c>
      <c r="B18" s="332" t="s">
        <v>31</v>
      </c>
      <c r="C18" s="223" t="s">
        <v>30</v>
      </c>
      <c r="D18" s="204">
        <v>12</v>
      </c>
      <c r="E18" s="226">
        <v>62</v>
      </c>
      <c r="F18" s="304">
        <v>56.1</v>
      </c>
      <c r="G18" s="75">
        <v>13</v>
      </c>
      <c r="H18" s="338">
        <f t="shared" si="0"/>
        <v>13</v>
      </c>
    </row>
    <row r="19" spans="1:8" ht="15" customHeight="1" x14ac:dyDescent="0.25">
      <c r="A19" s="162">
        <v>14</v>
      </c>
      <c r="B19" s="332" t="s">
        <v>1</v>
      </c>
      <c r="C19" s="238" t="s">
        <v>109</v>
      </c>
      <c r="D19" s="211">
        <v>64</v>
      </c>
      <c r="E19" s="265">
        <v>61</v>
      </c>
      <c r="F19" s="312">
        <v>56.1</v>
      </c>
      <c r="G19" s="75">
        <v>14</v>
      </c>
      <c r="H19" s="328">
        <f t="shared" si="0"/>
        <v>14</v>
      </c>
    </row>
    <row r="20" spans="1:8" ht="15" customHeight="1" x14ac:dyDescent="0.25">
      <c r="A20" s="162">
        <v>15</v>
      </c>
      <c r="B20" s="332" t="s">
        <v>31</v>
      </c>
      <c r="C20" s="223" t="s">
        <v>35</v>
      </c>
      <c r="D20" s="204">
        <v>24</v>
      </c>
      <c r="E20" s="226">
        <v>60.6</v>
      </c>
      <c r="F20" s="304">
        <v>56.1</v>
      </c>
      <c r="G20" s="75">
        <v>15</v>
      </c>
      <c r="H20" s="328">
        <f t="shared" si="0"/>
        <v>15</v>
      </c>
    </row>
    <row r="21" spans="1:8" ht="15" customHeight="1" x14ac:dyDescent="0.25">
      <c r="A21" s="162">
        <v>16</v>
      </c>
      <c r="B21" s="332" t="s">
        <v>38</v>
      </c>
      <c r="C21" s="238" t="s">
        <v>52</v>
      </c>
      <c r="D21" s="211">
        <v>40</v>
      </c>
      <c r="E21" s="265">
        <v>60.4</v>
      </c>
      <c r="F21" s="312">
        <v>56.1</v>
      </c>
      <c r="G21" s="75">
        <v>16</v>
      </c>
      <c r="H21" s="328">
        <f t="shared" si="0"/>
        <v>16</v>
      </c>
    </row>
    <row r="22" spans="1:8" ht="15" customHeight="1" x14ac:dyDescent="0.25">
      <c r="A22" s="162">
        <v>17</v>
      </c>
      <c r="B22" s="332" t="s">
        <v>24</v>
      </c>
      <c r="C22" s="223" t="s">
        <v>49</v>
      </c>
      <c r="D22" s="204">
        <v>13</v>
      </c>
      <c r="E22" s="226">
        <v>60.3</v>
      </c>
      <c r="F22" s="304">
        <v>56.1</v>
      </c>
      <c r="G22" s="75">
        <v>17</v>
      </c>
      <c r="H22" s="328">
        <f t="shared" si="0"/>
        <v>17</v>
      </c>
    </row>
    <row r="23" spans="1:8" ht="15" customHeight="1" x14ac:dyDescent="0.25">
      <c r="A23" s="162">
        <v>18</v>
      </c>
      <c r="B23" s="332" t="s">
        <v>24</v>
      </c>
      <c r="C23" s="223" t="s">
        <v>97</v>
      </c>
      <c r="D23" s="204">
        <v>28</v>
      </c>
      <c r="E23" s="226">
        <v>60.2</v>
      </c>
      <c r="F23" s="304">
        <v>56.1</v>
      </c>
      <c r="G23" s="75">
        <v>18</v>
      </c>
      <c r="H23" s="328">
        <f t="shared" si="0"/>
        <v>18</v>
      </c>
    </row>
    <row r="24" spans="1:8" ht="15" customHeight="1" x14ac:dyDescent="0.25">
      <c r="A24" s="162">
        <v>19</v>
      </c>
      <c r="B24" s="332" t="s">
        <v>0</v>
      </c>
      <c r="C24" s="223" t="s">
        <v>95</v>
      </c>
      <c r="D24" s="204">
        <v>47</v>
      </c>
      <c r="E24" s="226">
        <v>60.122448979591837</v>
      </c>
      <c r="F24" s="304">
        <v>56.1</v>
      </c>
      <c r="G24" s="75">
        <v>19</v>
      </c>
      <c r="H24" s="328">
        <f t="shared" si="0"/>
        <v>19</v>
      </c>
    </row>
    <row r="25" spans="1:8" ht="15" customHeight="1" thickBot="1" x14ac:dyDescent="0.3">
      <c r="A25" s="175">
        <v>20</v>
      </c>
      <c r="B25" s="326" t="s">
        <v>13</v>
      </c>
      <c r="C25" s="140" t="s">
        <v>73</v>
      </c>
      <c r="D25" s="296">
        <v>13</v>
      </c>
      <c r="E25" s="321">
        <v>60.1</v>
      </c>
      <c r="F25" s="308">
        <v>56.1</v>
      </c>
      <c r="G25" s="243">
        <v>20</v>
      </c>
      <c r="H25" s="337">
        <f t="shared" si="0"/>
        <v>20</v>
      </c>
    </row>
    <row r="26" spans="1:8" ht="15" customHeight="1" x14ac:dyDescent="0.25">
      <c r="A26" s="161">
        <v>21</v>
      </c>
      <c r="B26" s="131" t="s">
        <v>0</v>
      </c>
      <c r="C26" s="142" t="s">
        <v>42</v>
      </c>
      <c r="D26" s="298">
        <v>4</v>
      </c>
      <c r="E26" s="324">
        <v>60</v>
      </c>
      <c r="F26" s="316">
        <v>56.1</v>
      </c>
      <c r="G26" s="222">
        <v>21</v>
      </c>
      <c r="H26" s="333">
        <f t="shared" si="0"/>
        <v>21</v>
      </c>
    </row>
    <row r="27" spans="1:8" ht="15" customHeight="1" x14ac:dyDescent="0.25">
      <c r="A27" s="162">
        <v>22</v>
      </c>
      <c r="B27" s="332" t="s">
        <v>24</v>
      </c>
      <c r="C27" s="223" t="s">
        <v>132</v>
      </c>
      <c r="D27" s="204">
        <v>13</v>
      </c>
      <c r="E27" s="226">
        <v>59.8</v>
      </c>
      <c r="F27" s="304">
        <v>56.1</v>
      </c>
      <c r="G27" s="75">
        <v>22</v>
      </c>
      <c r="H27" s="328">
        <f t="shared" si="0"/>
        <v>22</v>
      </c>
    </row>
    <row r="28" spans="1:8" ht="15" customHeight="1" x14ac:dyDescent="0.25">
      <c r="A28" s="162">
        <v>23</v>
      </c>
      <c r="B28" s="332" t="s">
        <v>17</v>
      </c>
      <c r="C28" s="223" t="s">
        <v>80</v>
      </c>
      <c r="D28" s="204">
        <v>87</v>
      </c>
      <c r="E28" s="226">
        <v>59.6</v>
      </c>
      <c r="F28" s="304">
        <v>56.1</v>
      </c>
      <c r="G28" s="75">
        <v>23</v>
      </c>
      <c r="H28" s="338">
        <f t="shared" si="0"/>
        <v>23</v>
      </c>
    </row>
    <row r="29" spans="1:8" ht="15" customHeight="1" x14ac:dyDescent="0.25">
      <c r="A29" s="162">
        <v>24</v>
      </c>
      <c r="B29" s="332" t="s">
        <v>13</v>
      </c>
      <c r="C29" s="223" t="s">
        <v>75</v>
      </c>
      <c r="D29" s="204">
        <v>27</v>
      </c>
      <c r="E29" s="226">
        <v>59.6</v>
      </c>
      <c r="F29" s="304">
        <v>56.1</v>
      </c>
      <c r="G29" s="75">
        <v>24</v>
      </c>
      <c r="H29" s="328">
        <f t="shared" si="0"/>
        <v>24</v>
      </c>
    </row>
    <row r="30" spans="1:8" ht="15" customHeight="1" x14ac:dyDescent="0.25">
      <c r="A30" s="162">
        <v>25</v>
      </c>
      <c r="B30" s="332" t="s">
        <v>13</v>
      </c>
      <c r="C30" s="223" t="s">
        <v>74</v>
      </c>
      <c r="D30" s="204">
        <v>35</v>
      </c>
      <c r="E30" s="226">
        <v>59.2</v>
      </c>
      <c r="F30" s="304">
        <v>56.1</v>
      </c>
      <c r="G30" s="75">
        <v>25</v>
      </c>
      <c r="H30" s="328">
        <f t="shared" si="0"/>
        <v>25</v>
      </c>
    </row>
    <row r="31" spans="1:8" ht="15" customHeight="1" x14ac:dyDescent="0.25">
      <c r="A31" s="162">
        <v>26</v>
      </c>
      <c r="B31" s="332" t="s">
        <v>13</v>
      </c>
      <c r="C31" s="223" t="s">
        <v>149</v>
      </c>
      <c r="D31" s="204">
        <v>22</v>
      </c>
      <c r="E31" s="226">
        <v>59</v>
      </c>
      <c r="F31" s="304">
        <v>56.1</v>
      </c>
      <c r="G31" s="75">
        <v>26</v>
      </c>
      <c r="H31" s="328">
        <f t="shared" si="0"/>
        <v>26</v>
      </c>
    </row>
    <row r="32" spans="1:8" ht="15" customHeight="1" x14ac:dyDescent="0.25">
      <c r="A32" s="162">
        <v>27</v>
      </c>
      <c r="B32" s="139" t="s">
        <v>1</v>
      </c>
      <c r="C32" s="138" t="s">
        <v>110</v>
      </c>
      <c r="D32" s="295">
        <v>93</v>
      </c>
      <c r="E32" s="320">
        <v>59</v>
      </c>
      <c r="F32" s="306">
        <v>56.1</v>
      </c>
      <c r="G32" s="75">
        <v>27</v>
      </c>
      <c r="H32" s="336">
        <f t="shared" si="0"/>
        <v>27</v>
      </c>
    </row>
    <row r="33" spans="1:8" ht="15" customHeight="1" x14ac:dyDescent="0.25">
      <c r="A33" s="162">
        <v>28</v>
      </c>
      <c r="B33" s="139" t="s">
        <v>0</v>
      </c>
      <c r="C33" s="144" t="s">
        <v>62</v>
      </c>
      <c r="D33" s="212">
        <v>42</v>
      </c>
      <c r="E33" s="227">
        <v>58.590909090909093</v>
      </c>
      <c r="F33" s="314">
        <v>56.1</v>
      </c>
      <c r="G33" s="75">
        <v>28</v>
      </c>
      <c r="H33" s="336">
        <f t="shared" si="0"/>
        <v>28</v>
      </c>
    </row>
    <row r="34" spans="1:8" ht="15" customHeight="1" x14ac:dyDescent="0.25">
      <c r="A34" s="162">
        <v>29</v>
      </c>
      <c r="B34" s="332" t="s">
        <v>17</v>
      </c>
      <c r="C34" s="237" t="s">
        <v>22</v>
      </c>
      <c r="D34" s="205">
        <v>15</v>
      </c>
      <c r="E34" s="249">
        <v>58.3</v>
      </c>
      <c r="F34" s="307">
        <v>56.1</v>
      </c>
      <c r="G34" s="75">
        <v>29</v>
      </c>
      <c r="H34" s="328">
        <f t="shared" si="0"/>
        <v>29</v>
      </c>
    </row>
    <row r="35" spans="1:8" ht="15" customHeight="1" thickBot="1" x14ac:dyDescent="0.3">
      <c r="A35" s="163">
        <v>30</v>
      </c>
      <c r="B35" s="137" t="s">
        <v>13</v>
      </c>
      <c r="C35" s="136" t="s">
        <v>72</v>
      </c>
      <c r="D35" s="215">
        <v>37</v>
      </c>
      <c r="E35" s="228">
        <v>58.2</v>
      </c>
      <c r="F35" s="305">
        <v>56.1</v>
      </c>
      <c r="G35" s="203">
        <v>30</v>
      </c>
      <c r="H35" s="339">
        <f t="shared" si="0"/>
        <v>30</v>
      </c>
    </row>
    <row r="36" spans="1:8" ht="15" customHeight="1" x14ac:dyDescent="0.25">
      <c r="A36" s="162">
        <v>31</v>
      </c>
      <c r="B36" s="139" t="s">
        <v>1</v>
      </c>
      <c r="C36" s="138" t="s">
        <v>9</v>
      </c>
      <c r="D36" s="295">
        <v>82</v>
      </c>
      <c r="E36" s="320">
        <v>57.7</v>
      </c>
      <c r="F36" s="306">
        <v>56.1</v>
      </c>
      <c r="G36" s="75">
        <v>31</v>
      </c>
      <c r="H36" s="344">
        <f t="shared" si="0"/>
        <v>31</v>
      </c>
    </row>
    <row r="37" spans="1:8" ht="15" customHeight="1" x14ac:dyDescent="0.25">
      <c r="A37" s="162">
        <v>32</v>
      </c>
      <c r="B37" s="332" t="s">
        <v>1</v>
      </c>
      <c r="C37" s="223" t="s">
        <v>146</v>
      </c>
      <c r="D37" s="204">
        <v>50</v>
      </c>
      <c r="E37" s="226">
        <v>57.4</v>
      </c>
      <c r="F37" s="304">
        <v>56.1</v>
      </c>
      <c r="G37" s="75">
        <v>32</v>
      </c>
      <c r="H37" s="338">
        <f t="shared" si="0"/>
        <v>32</v>
      </c>
    </row>
    <row r="38" spans="1:8" ht="15" customHeight="1" x14ac:dyDescent="0.25">
      <c r="A38" s="162">
        <v>33</v>
      </c>
      <c r="B38" s="379" t="s">
        <v>38</v>
      </c>
      <c r="C38" s="237" t="s">
        <v>51</v>
      </c>
      <c r="D38" s="205">
        <v>26</v>
      </c>
      <c r="E38" s="249">
        <v>57.370370370370374</v>
      </c>
      <c r="F38" s="307">
        <v>56.1</v>
      </c>
      <c r="G38" s="152">
        <v>33</v>
      </c>
      <c r="H38" s="328">
        <f t="shared" ref="H38:H69" si="1">SUM(G38:G38)</f>
        <v>33</v>
      </c>
    </row>
    <row r="39" spans="1:8" ht="15" customHeight="1" x14ac:dyDescent="0.25">
      <c r="A39" s="162">
        <v>34</v>
      </c>
      <c r="B39" s="332" t="s">
        <v>17</v>
      </c>
      <c r="C39" s="223" t="s">
        <v>71</v>
      </c>
      <c r="D39" s="204">
        <v>56</v>
      </c>
      <c r="E39" s="226">
        <v>57.3</v>
      </c>
      <c r="F39" s="304">
        <v>56.1</v>
      </c>
      <c r="G39" s="75">
        <v>34</v>
      </c>
      <c r="H39" s="328">
        <f t="shared" si="1"/>
        <v>34</v>
      </c>
    </row>
    <row r="40" spans="1:8" ht="15" customHeight="1" x14ac:dyDescent="0.25">
      <c r="A40" s="162">
        <v>35</v>
      </c>
      <c r="B40" s="332" t="s">
        <v>1</v>
      </c>
      <c r="C40" s="238" t="s">
        <v>121</v>
      </c>
      <c r="D40" s="211">
        <v>18</v>
      </c>
      <c r="E40" s="265">
        <v>57</v>
      </c>
      <c r="F40" s="312">
        <v>56.1</v>
      </c>
      <c r="G40" s="75">
        <v>35</v>
      </c>
      <c r="H40" s="328">
        <f t="shared" si="1"/>
        <v>35</v>
      </c>
    </row>
    <row r="41" spans="1:8" ht="15" customHeight="1" x14ac:dyDescent="0.25">
      <c r="A41" s="162">
        <v>36</v>
      </c>
      <c r="B41" s="332" t="s">
        <v>38</v>
      </c>
      <c r="C41" s="237" t="s">
        <v>126</v>
      </c>
      <c r="D41" s="205">
        <v>31</v>
      </c>
      <c r="E41" s="249">
        <v>56.757575757575758</v>
      </c>
      <c r="F41" s="307">
        <v>56.1</v>
      </c>
      <c r="G41" s="152">
        <v>36</v>
      </c>
      <c r="H41" s="328">
        <f t="shared" si="1"/>
        <v>36</v>
      </c>
    </row>
    <row r="42" spans="1:8" ht="15" customHeight="1" x14ac:dyDescent="0.25">
      <c r="A42" s="162">
        <v>37</v>
      </c>
      <c r="B42" s="332" t="s">
        <v>24</v>
      </c>
      <c r="C42" s="238" t="s">
        <v>130</v>
      </c>
      <c r="D42" s="211">
        <v>20</v>
      </c>
      <c r="E42" s="265">
        <v>56.3</v>
      </c>
      <c r="F42" s="312">
        <v>56.1</v>
      </c>
      <c r="G42" s="75">
        <v>37</v>
      </c>
      <c r="H42" s="328">
        <f t="shared" si="1"/>
        <v>37</v>
      </c>
    </row>
    <row r="43" spans="1:8" ht="15" customHeight="1" x14ac:dyDescent="0.25">
      <c r="A43" s="162">
        <v>38</v>
      </c>
      <c r="B43" s="332" t="s">
        <v>1</v>
      </c>
      <c r="C43" s="223" t="s">
        <v>144</v>
      </c>
      <c r="D43" s="204">
        <v>27</v>
      </c>
      <c r="E43" s="226">
        <v>56</v>
      </c>
      <c r="F43" s="304">
        <v>56.1</v>
      </c>
      <c r="G43" s="75">
        <v>38</v>
      </c>
      <c r="H43" s="334">
        <f t="shared" si="1"/>
        <v>38</v>
      </c>
    </row>
    <row r="44" spans="1:8" ht="15" customHeight="1" x14ac:dyDescent="0.25">
      <c r="A44" s="162">
        <v>39</v>
      </c>
      <c r="B44" s="332" t="s">
        <v>1</v>
      </c>
      <c r="C44" s="223" t="s">
        <v>142</v>
      </c>
      <c r="D44" s="204">
        <v>29</v>
      </c>
      <c r="E44" s="226">
        <v>55.9</v>
      </c>
      <c r="F44" s="304">
        <v>56.1</v>
      </c>
      <c r="G44" s="75">
        <v>39</v>
      </c>
      <c r="H44" s="328">
        <f t="shared" si="1"/>
        <v>39</v>
      </c>
    </row>
    <row r="45" spans="1:8" ht="15" customHeight="1" thickBot="1" x14ac:dyDescent="0.3">
      <c r="A45" s="175">
        <v>40</v>
      </c>
      <c r="B45" s="326" t="s">
        <v>1</v>
      </c>
      <c r="C45" s="141" t="s">
        <v>10</v>
      </c>
      <c r="D45" s="300">
        <v>32</v>
      </c>
      <c r="E45" s="323">
        <v>55.6</v>
      </c>
      <c r="F45" s="315">
        <v>56.1</v>
      </c>
      <c r="G45" s="243">
        <v>40</v>
      </c>
      <c r="H45" s="337">
        <f t="shared" si="1"/>
        <v>40</v>
      </c>
    </row>
    <row r="46" spans="1:8" ht="15" customHeight="1" x14ac:dyDescent="0.25">
      <c r="A46" s="161">
        <v>41</v>
      </c>
      <c r="B46" s="131" t="s">
        <v>17</v>
      </c>
      <c r="C46" s="142" t="s">
        <v>20</v>
      </c>
      <c r="D46" s="298">
        <v>30</v>
      </c>
      <c r="E46" s="324">
        <v>55.5</v>
      </c>
      <c r="F46" s="316">
        <v>56.1</v>
      </c>
      <c r="G46" s="222">
        <v>41</v>
      </c>
      <c r="H46" s="333">
        <f t="shared" si="1"/>
        <v>41</v>
      </c>
    </row>
    <row r="47" spans="1:8" ht="15" customHeight="1" x14ac:dyDescent="0.25">
      <c r="A47" s="162">
        <v>42</v>
      </c>
      <c r="B47" s="332" t="s">
        <v>31</v>
      </c>
      <c r="C47" s="239" t="s">
        <v>32</v>
      </c>
      <c r="D47" s="209">
        <v>4</v>
      </c>
      <c r="E47" s="259">
        <v>55</v>
      </c>
      <c r="F47" s="311">
        <v>56.1</v>
      </c>
      <c r="G47" s="244">
        <v>42</v>
      </c>
      <c r="H47" s="328">
        <f t="shared" si="1"/>
        <v>42</v>
      </c>
    </row>
    <row r="48" spans="1:8" ht="15" customHeight="1" x14ac:dyDescent="0.25">
      <c r="A48" s="162">
        <v>43</v>
      </c>
      <c r="B48" s="332" t="s">
        <v>24</v>
      </c>
      <c r="C48" s="223" t="s">
        <v>46</v>
      </c>
      <c r="D48" s="204">
        <v>2</v>
      </c>
      <c r="E48" s="226">
        <v>55</v>
      </c>
      <c r="F48" s="304">
        <v>56.1</v>
      </c>
      <c r="G48" s="75">
        <v>43</v>
      </c>
      <c r="H48" s="328">
        <f t="shared" si="1"/>
        <v>43</v>
      </c>
    </row>
    <row r="49" spans="1:8" ht="15" customHeight="1" x14ac:dyDescent="0.25">
      <c r="A49" s="162">
        <v>44</v>
      </c>
      <c r="B49" s="332" t="s">
        <v>17</v>
      </c>
      <c r="C49" s="223" t="s">
        <v>91</v>
      </c>
      <c r="D49" s="204">
        <v>26</v>
      </c>
      <c r="E49" s="226">
        <v>55</v>
      </c>
      <c r="F49" s="304">
        <v>56.1</v>
      </c>
      <c r="G49" s="75">
        <v>44</v>
      </c>
      <c r="H49" s="328">
        <f t="shared" si="1"/>
        <v>44</v>
      </c>
    </row>
    <row r="50" spans="1:8" ht="15" customHeight="1" x14ac:dyDescent="0.25">
      <c r="A50" s="162">
        <v>45</v>
      </c>
      <c r="B50" s="332" t="s">
        <v>13</v>
      </c>
      <c r="C50" s="223" t="s">
        <v>59</v>
      </c>
      <c r="D50" s="204">
        <v>24</v>
      </c>
      <c r="E50" s="226">
        <v>54.5</v>
      </c>
      <c r="F50" s="304">
        <v>56.1</v>
      </c>
      <c r="G50" s="75">
        <v>45</v>
      </c>
      <c r="H50" s="328">
        <f t="shared" si="1"/>
        <v>45</v>
      </c>
    </row>
    <row r="51" spans="1:8" ht="15" customHeight="1" x14ac:dyDescent="0.25">
      <c r="A51" s="162">
        <v>46</v>
      </c>
      <c r="B51" s="332" t="s">
        <v>24</v>
      </c>
      <c r="C51" s="223" t="s">
        <v>29</v>
      </c>
      <c r="D51" s="204">
        <v>18</v>
      </c>
      <c r="E51" s="226">
        <v>54.1</v>
      </c>
      <c r="F51" s="304">
        <v>56.1</v>
      </c>
      <c r="G51" s="75">
        <v>46</v>
      </c>
      <c r="H51" s="338">
        <f t="shared" si="1"/>
        <v>46</v>
      </c>
    </row>
    <row r="52" spans="1:8" ht="15" customHeight="1" x14ac:dyDescent="0.25">
      <c r="A52" s="162">
        <v>47</v>
      </c>
      <c r="B52" s="332" t="s">
        <v>17</v>
      </c>
      <c r="C52" s="238" t="s">
        <v>135</v>
      </c>
      <c r="D52" s="211">
        <v>24</v>
      </c>
      <c r="E52" s="265">
        <v>54</v>
      </c>
      <c r="F52" s="312">
        <v>56.1</v>
      </c>
      <c r="G52" s="149">
        <v>47</v>
      </c>
      <c r="H52" s="328">
        <f t="shared" si="1"/>
        <v>47</v>
      </c>
    </row>
    <row r="53" spans="1:8" ht="15" customHeight="1" x14ac:dyDescent="0.25">
      <c r="A53" s="162">
        <v>48</v>
      </c>
      <c r="B53" s="332" t="s">
        <v>13</v>
      </c>
      <c r="C53" s="237" t="s">
        <v>15</v>
      </c>
      <c r="D53" s="205">
        <v>28</v>
      </c>
      <c r="E53" s="249">
        <v>53.6</v>
      </c>
      <c r="F53" s="307">
        <v>56.1</v>
      </c>
      <c r="G53" s="75">
        <v>48</v>
      </c>
      <c r="H53" s="328">
        <f t="shared" si="1"/>
        <v>48</v>
      </c>
    </row>
    <row r="54" spans="1:8" ht="15" customHeight="1" x14ac:dyDescent="0.25">
      <c r="A54" s="162">
        <v>49</v>
      </c>
      <c r="B54" s="332" t="s">
        <v>17</v>
      </c>
      <c r="C54" s="238" t="s">
        <v>21</v>
      </c>
      <c r="D54" s="211">
        <v>36</v>
      </c>
      <c r="E54" s="265">
        <v>53.42</v>
      </c>
      <c r="F54" s="312">
        <v>56.1</v>
      </c>
      <c r="G54" s="75">
        <v>49</v>
      </c>
      <c r="H54" s="328">
        <f t="shared" si="1"/>
        <v>49</v>
      </c>
    </row>
    <row r="55" spans="1:8" ht="15" customHeight="1" thickBot="1" x14ac:dyDescent="0.3">
      <c r="A55" s="163">
        <v>50</v>
      </c>
      <c r="B55" s="137" t="s">
        <v>1</v>
      </c>
      <c r="C55" s="136" t="s">
        <v>140</v>
      </c>
      <c r="D55" s="215">
        <v>11</v>
      </c>
      <c r="E55" s="228">
        <v>53.3</v>
      </c>
      <c r="F55" s="305">
        <v>56.1</v>
      </c>
      <c r="G55" s="203">
        <v>50</v>
      </c>
      <c r="H55" s="335">
        <f t="shared" si="1"/>
        <v>50</v>
      </c>
    </row>
    <row r="56" spans="1:8" ht="15" customHeight="1" x14ac:dyDescent="0.25">
      <c r="A56" s="162">
        <v>51</v>
      </c>
      <c r="B56" s="139" t="s">
        <v>38</v>
      </c>
      <c r="C56" s="138" t="s">
        <v>128</v>
      </c>
      <c r="D56" s="295">
        <v>17</v>
      </c>
      <c r="E56" s="320">
        <v>53.235294117647058</v>
      </c>
      <c r="F56" s="306">
        <v>56.1</v>
      </c>
      <c r="G56" s="75">
        <v>51</v>
      </c>
      <c r="H56" s="336">
        <f t="shared" si="1"/>
        <v>51</v>
      </c>
    </row>
    <row r="57" spans="1:8" ht="15" customHeight="1" x14ac:dyDescent="0.25">
      <c r="A57" s="162">
        <v>52</v>
      </c>
      <c r="B57" s="332" t="s">
        <v>24</v>
      </c>
      <c r="C57" s="223" t="s">
        <v>48</v>
      </c>
      <c r="D57" s="204">
        <v>19</v>
      </c>
      <c r="E57" s="226">
        <v>53.1</v>
      </c>
      <c r="F57" s="304">
        <v>56.1</v>
      </c>
      <c r="G57" s="244">
        <v>52</v>
      </c>
      <c r="H57" s="328">
        <f t="shared" si="1"/>
        <v>52</v>
      </c>
    </row>
    <row r="58" spans="1:8" ht="15" customHeight="1" x14ac:dyDescent="0.25">
      <c r="A58" s="162">
        <v>53</v>
      </c>
      <c r="B58" s="332" t="s">
        <v>1</v>
      </c>
      <c r="C58" s="223" t="s">
        <v>141</v>
      </c>
      <c r="D58" s="204">
        <v>13</v>
      </c>
      <c r="E58" s="226">
        <v>53</v>
      </c>
      <c r="F58" s="304">
        <v>56.1</v>
      </c>
      <c r="G58" s="75">
        <v>53</v>
      </c>
      <c r="H58" s="328">
        <f t="shared" si="1"/>
        <v>53</v>
      </c>
    </row>
    <row r="59" spans="1:8" ht="15" customHeight="1" x14ac:dyDescent="0.25">
      <c r="A59" s="162">
        <v>54</v>
      </c>
      <c r="B59" s="332" t="s">
        <v>1</v>
      </c>
      <c r="C59" s="238" t="s">
        <v>107</v>
      </c>
      <c r="D59" s="211">
        <v>59</v>
      </c>
      <c r="E59" s="265">
        <v>52.6</v>
      </c>
      <c r="F59" s="312">
        <v>56.1</v>
      </c>
      <c r="G59" s="75">
        <v>54</v>
      </c>
      <c r="H59" s="328">
        <f t="shared" si="1"/>
        <v>54</v>
      </c>
    </row>
    <row r="60" spans="1:8" ht="15" customHeight="1" x14ac:dyDescent="0.25">
      <c r="A60" s="162">
        <v>55</v>
      </c>
      <c r="B60" s="332" t="s">
        <v>1</v>
      </c>
      <c r="C60" s="223" t="s">
        <v>143</v>
      </c>
      <c r="D60" s="204">
        <v>12</v>
      </c>
      <c r="E60" s="226">
        <v>52.4</v>
      </c>
      <c r="F60" s="304">
        <v>56.1</v>
      </c>
      <c r="G60" s="75">
        <v>55</v>
      </c>
      <c r="H60" s="328">
        <f t="shared" si="1"/>
        <v>55</v>
      </c>
    </row>
    <row r="61" spans="1:8" ht="15" customHeight="1" x14ac:dyDescent="0.25">
      <c r="A61" s="162">
        <v>56</v>
      </c>
      <c r="B61" s="332" t="s">
        <v>24</v>
      </c>
      <c r="C61" s="223" t="s">
        <v>25</v>
      </c>
      <c r="D61" s="204">
        <v>11</v>
      </c>
      <c r="E61" s="226">
        <v>52.1</v>
      </c>
      <c r="F61" s="304">
        <v>56.1</v>
      </c>
      <c r="G61" s="75">
        <v>56</v>
      </c>
      <c r="H61" s="338">
        <f t="shared" si="1"/>
        <v>56</v>
      </c>
    </row>
    <row r="62" spans="1:8" ht="15" customHeight="1" x14ac:dyDescent="0.25">
      <c r="A62" s="162">
        <v>57</v>
      </c>
      <c r="B62" s="332" t="s">
        <v>1</v>
      </c>
      <c r="C62" s="223" t="s">
        <v>2</v>
      </c>
      <c r="D62" s="204">
        <v>7</v>
      </c>
      <c r="E62" s="226">
        <v>52.1</v>
      </c>
      <c r="F62" s="304">
        <v>56.1</v>
      </c>
      <c r="G62" s="75">
        <v>57</v>
      </c>
      <c r="H62" s="328">
        <f t="shared" si="1"/>
        <v>57</v>
      </c>
    </row>
    <row r="63" spans="1:8" ht="15" customHeight="1" x14ac:dyDescent="0.25">
      <c r="A63" s="162">
        <v>58</v>
      </c>
      <c r="B63" s="332" t="s">
        <v>17</v>
      </c>
      <c r="C63" s="223" t="s">
        <v>133</v>
      </c>
      <c r="D63" s="204">
        <v>20</v>
      </c>
      <c r="E63" s="226">
        <v>52</v>
      </c>
      <c r="F63" s="304">
        <v>56.1</v>
      </c>
      <c r="G63" s="75">
        <v>58</v>
      </c>
      <c r="H63" s="331">
        <f t="shared" si="1"/>
        <v>58</v>
      </c>
    </row>
    <row r="64" spans="1:8" ht="15" customHeight="1" x14ac:dyDescent="0.25">
      <c r="A64" s="162">
        <v>59</v>
      </c>
      <c r="B64" s="332" t="s">
        <v>1</v>
      </c>
      <c r="C64" s="238" t="s">
        <v>11</v>
      </c>
      <c r="D64" s="211">
        <v>17</v>
      </c>
      <c r="E64" s="265">
        <v>51.7</v>
      </c>
      <c r="F64" s="312">
        <v>56.1</v>
      </c>
      <c r="G64" s="75">
        <v>59</v>
      </c>
      <c r="H64" s="328">
        <f t="shared" si="1"/>
        <v>59</v>
      </c>
    </row>
    <row r="65" spans="1:8" ht="15" customHeight="1" thickBot="1" x14ac:dyDescent="0.3">
      <c r="A65" s="175">
        <v>60</v>
      </c>
      <c r="B65" s="326" t="s">
        <v>31</v>
      </c>
      <c r="C65" s="141" t="s">
        <v>34</v>
      </c>
      <c r="D65" s="300">
        <v>26</v>
      </c>
      <c r="E65" s="323">
        <v>51.6</v>
      </c>
      <c r="F65" s="315">
        <v>56.1</v>
      </c>
      <c r="G65" s="243">
        <v>60</v>
      </c>
      <c r="H65" s="337">
        <f t="shared" si="1"/>
        <v>60</v>
      </c>
    </row>
    <row r="66" spans="1:8" ht="15" customHeight="1" x14ac:dyDescent="0.25">
      <c r="A66" s="161">
        <v>61</v>
      </c>
      <c r="B66" s="131" t="s">
        <v>31</v>
      </c>
      <c r="C66" s="130" t="s">
        <v>45</v>
      </c>
      <c r="D66" s="294">
        <v>14</v>
      </c>
      <c r="E66" s="319">
        <v>51.4</v>
      </c>
      <c r="F66" s="303">
        <v>56.1</v>
      </c>
      <c r="G66" s="222">
        <v>61</v>
      </c>
      <c r="H66" s="333">
        <f t="shared" si="1"/>
        <v>61</v>
      </c>
    </row>
    <row r="67" spans="1:8" ht="15" customHeight="1" x14ac:dyDescent="0.25">
      <c r="A67" s="162">
        <v>62</v>
      </c>
      <c r="B67" s="332" t="s">
        <v>31</v>
      </c>
      <c r="C67" s="223" t="s">
        <v>129</v>
      </c>
      <c r="D67" s="204">
        <v>4</v>
      </c>
      <c r="E67" s="226">
        <v>51.2</v>
      </c>
      <c r="F67" s="304">
        <v>56.1</v>
      </c>
      <c r="G67" s="75">
        <v>62</v>
      </c>
      <c r="H67" s="328">
        <f t="shared" si="1"/>
        <v>62</v>
      </c>
    </row>
    <row r="68" spans="1:8" ht="15" customHeight="1" x14ac:dyDescent="0.25">
      <c r="A68" s="162">
        <v>63</v>
      </c>
      <c r="B68" s="332" t="s">
        <v>1</v>
      </c>
      <c r="C68" s="223" t="s">
        <v>6</v>
      </c>
      <c r="D68" s="204">
        <v>14</v>
      </c>
      <c r="E68" s="226">
        <v>51</v>
      </c>
      <c r="F68" s="304">
        <v>56.1</v>
      </c>
      <c r="G68" s="75">
        <v>63</v>
      </c>
      <c r="H68" s="328">
        <f t="shared" si="1"/>
        <v>63</v>
      </c>
    </row>
    <row r="69" spans="1:8" ht="15" customHeight="1" x14ac:dyDescent="0.25">
      <c r="A69" s="162">
        <v>64</v>
      </c>
      <c r="B69" s="332" t="s">
        <v>1</v>
      </c>
      <c r="C69" s="240" t="s">
        <v>7</v>
      </c>
      <c r="D69" s="208">
        <v>17</v>
      </c>
      <c r="E69" s="256">
        <v>51</v>
      </c>
      <c r="F69" s="309">
        <v>56.1</v>
      </c>
      <c r="G69" s="244">
        <v>64</v>
      </c>
      <c r="H69" s="328">
        <f t="shared" si="1"/>
        <v>64</v>
      </c>
    </row>
    <row r="70" spans="1:8" ht="15" customHeight="1" x14ac:dyDescent="0.25">
      <c r="A70" s="162">
        <v>65</v>
      </c>
      <c r="B70" s="332" t="s">
        <v>1</v>
      </c>
      <c r="C70" s="223" t="s">
        <v>147</v>
      </c>
      <c r="D70" s="204">
        <v>35</v>
      </c>
      <c r="E70" s="226">
        <v>51</v>
      </c>
      <c r="F70" s="304">
        <v>56.1</v>
      </c>
      <c r="G70" s="75">
        <v>65</v>
      </c>
      <c r="H70" s="328">
        <f t="shared" ref="H70:H101" si="2">SUM(G70:G70)</f>
        <v>65</v>
      </c>
    </row>
    <row r="71" spans="1:8" ht="15" customHeight="1" x14ac:dyDescent="0.25">
      <c r="A71" s="162">
        <v>66</v>
      </c>
      <c r="B71" s="332" t="s">
        <v>1</v>
      </c>
      <c r="C71" s="223" t="s">
        <v>3</v>
      </c>
      <c r="D71" s="204">
        <v>25</v>
      </c>
      <c r="E71" s="226">
        <v>50.9</v>
      </c>
      <c r="F71" s="304">
        <v>56.1</v>
      </c>
      <c r="G71" s="75">
        <v>66</v>
      </c>
      <c r="H71" s="328">
        <f t="shared" si="2"/>
        <v>66</v>
      </c>
    </row>
    <row r="72" spans="1:8" ht="15" customHeight="1" x14ac:dyDescent="0.25">
      <c r="A72" s="162">
        <v>67</v>
      </c>
      <c r="B72" s="332" t="s">
        <v>17</v>
      </c>
      <c r="C72" s="223" t="s">
        <v>134</v>
      </c>
      <c r="D72" s="204">
        <v>9</v>
      </c>
      <c r="E72" s="226">
        <v>50.2</v>
      </c>
      <c r="F72" s="304">
        <v>56.1</v>
      </c>
      <c r="G72" s="75">
        <v>67</v>
      </c>
      <c r="H72" s="328">
        <f t="shared" si="2"/>
        <v>67</v>
      </c>
    </row>
    <row r="73" spans="1:8" ht="15" customHeight="1" x14ac:dyDescent="0.25">
      <c r="A73" s="162">
        <v>68</v>
      </c>
      <c r="B73" s="332" t="s">
        <v>1</v>
      </c>
      <c r="C73" s="223" t="s">
        <v>136</v>
      </c>
      <c r="D73" s="204">
        <v>15</v>
      </c>
      <c r="E73" s="226">
        <v>50</v>
      </c>
      <c r="F73" s="304">
        <v>56.1</v>
      </c>
      <c r="G73" s="75">
        <v>68</v>
      </c>
      <c r="H73" s="328">
        <f t="shared" si="2"/>
        <v>68</v>
      </c>
    </row>
    <row r="74" spans="1:8" ht="15" customHeight="1" x14ac:dyDescent="0.25">
      <c r="A74" s="162">
        <v>69</v>
      </c>
      <c r="B74" s="332" t="s">
        <v>13</v>
      </c>
      <c r="C74" s="238" t="s">
        <v>61</v>
      </c>
      <c r="D74" s="211">
        <v>8</v>
      </c>
      <c r="E74" s="265">
        <v>49.8</v>
      </c>
      <c r="F74" s="312">
        <v>56.1</v>
      </c>
      <c r="G74" s="152">
        <v>69</v>
      </c>
      <c r="H74" s="328">
        <f t="shared" si="2"/>
        <v>69</v>
      </c>
    </row>
    <row r="75" spans="1:8" ht="15" customHeight="1" thickBot="1" x14ac:dyDescent="0.3">
      <c r="A75" s="163">
        <v>70</v>
      </c>
      <c r="B75" s="137" t="s">
        <v>0</v>
      </c>
      <c r="C75" s="145" t="s">
        <v>43</v>
      </c>
      <c r="D75" s="299">
        <v>9</v>
      </c>
      <c r="E75" s="322">
        <v>49.8</v>
      </c>
      <c r="F75" s="313">
        <v>56.1</v>
      </c>
      <c r="G75" s="203">
        <v>70</v>
      </c>
      <c r="H75" s="335">
        <f t="shared" si="2"/>
        <v>70</v>
      </c>
    </row>
    <row r="76" spans="1:8" ht="15" customHeight="1" x14ac:dyDescent="0.25">
      <c r="A76" s="162">
        <v>71</v>
      </c>
      <c r="B76" s="139" t="s">
        <v>38</v>
      </c>
      <c r="C76" s="144" t="s">
        <v>53</v>
      </c>
      <c r="D76" s="212">
        <v>18</v>
      </c>
      <c r="E76" s="227">
        <v>49.736842105263158</v>
      </c>
      <c r="F76" s="314">
        <v>56.1</v>
      </c>
      <c r="G76" s="75">
        <v>71</v>
      </c>
      <c r="H76" s="336">
        <f t="shared" si="2"/>
        <v>71</v>
      </c>
    </row>
    <row r="77" spans="1:8" ht="15" customHeight="1" x14ac:dyDescent="0.25">
      <c r="A77" s="162">
        <v>72</v>
      </c>
      <c r="B77" s="332" t="s">
        <v>0</v>
      </c>
      <c r="C77" s="237" t="s">
        <v>64</v>
      </c>
      <c r="D77" s="205">
        <v>15</v>
      </c>
      <c r="E77" s="249">
        <v>49.222222222222221</v>
      </c>
      <c r="F77" s="307">
        <v>56.1</v>
      </c>
      <c r="G77" s="152">
        <v>72</v>
      </c>
      <c r="H77" s="328">
        <f t="shared" si="2"/>
        <v>72</v>
      </c>
    </row>
    <row r="78" spans="1:8" ht="15" customHeight="1" x14ac:dyDescent="0.25">
      <c r="A78" s="162">
        <v>73</v>
      </c>
      <c r="B78" s="332" t="s">
        <v>31</v>
      </c>
      <c r="C78" s="223" t="s">
        <v>39</v>
      </c>
      <c r="D78" s="204">
        <v>30</v>
      </c>
      <c r="E78" s="226">
        <v>49.2</v>
      </c>
      <c r="F78" s="304">
        <v>56.1</v>
      </c>
      <c r="G78" s="75">
        <v>73</v>
      </c>
      <c r="H78" s="338">
        <f t="shared" si="2"/>
        <v>73</v>
      </c>
    </row>
    <row r="79" spans="1:8" ht="15" customHeight="1" x14ac:dyDescent="0.25">
      <c r="A79" s="162">
        <v>74</v>
      </c>
      <c r="B79" s="332" t="s">
        <v>1</v>
      </c>
      <c r="C79" s="223" t="s">
        <v>8</v>
      </c>
      <c r="D79" s="204">
        <v>13</v>
      </c>
      <c r="E79" s="226">
        <v>49.2</v>
      </c>
      <c r="F79" s="304">
        <v>56.1</v>
      </c>
      <c r="G79" s="244">
        <v>74</v>
      </c>
      <c r="H79" s="328">
        <f t="shared" si="2"/>
        <v>74</v>
      </c>
    </row>
    <row r="80" spans="1:8" ht="15" customHeight="1" x14ac:dyDescent="0.25">
      <c r="A80" s="162">
        <v>75</v>
      </c>
      <c r="B80" s="332" t="s">
        <v>0</v>
      </c>
      <c r="C80" s="223" t="s">
        <v>77</v>
      </c>
      <c r="D80" s="204">
        <v>36</v>
      </c>
      <c r="E80" s="226">
        <v>49.097560975609753</v>
      </c>
      <c r="F80" s="304">
        <v>56.1</v>
      </c>
      <c r="G80" s="75">
        <v>75</v>
      </c>
      <c r="H80" s="328">
        <f t="shared" si="2"/>
        <v>75</v>
      </c>
    </row>
    <row r="81" spans="1:8" ht="15" customHeight="1" x14ac:dyDescent="0.25">
      <c r="A81" s="162">
        <v>76</v>
      </c>
      <c r="B81" s="332" t="s">
        <v>24</v>
      </c>
      <c r="C81" s="237" t="s">
        <v>23</v>
      </c>
      <c r="D81" s="205">
        <v>17</v>
      </c>
      <c r="E81" s="249">
        <v>48.9</v>
      </c>
      <c r="F81" s="307">
        <v>56.1</v>
      </c>
      <c r="G81" s="75">
        <v>76</v>
      </c>
      <c r="H81" s="328">
        <f t="shared" si="2"/>
        <v>76</v>
      </c>
    </row>
    <row r="82" spans="1:8" ht="15" customHeight="1" x14ac:dyDescent="0.25">
      <c r="A82" s="162">
        <v>77</v>
      </c>
      <c r="B82" s="332" t="s">
        <v>17</v>
      </c>
      <c r="C82" s="239" t="s">
        <v>18</v>
      </c>
      <c r="D82" s="209">
        <v>13</v>
      </c>
      <c r="E82" s="259">
        <v>48</v>
      </c>
      <c r="F82" s="311">
        <v>56.1</v>
      </c>
      <c r="G82" s="75">
        <v>77</v>
      </c>
      <c r="H82" s="328">
        <f t="shared" si="2"/>
        <v>77</v>
      </c>
    </row>
    <row r="83" spans="1:8" ht="15" customHeight="1" x14ac:dyDescent="0.25">
      <c r="A83" s="162">
        <v>78</v>
      </c>
      <c r="B83" s="332" t="s">
        <v>1</v>
      </c>
      <c r="C83" s="237" t="s">
        <v>4</v>
      </c>
      <c r="D83" s="205">
        <v>11</v>
      </c>
      <c r="E83" s="249">
        <v>48</v>
      </c>
      <c r="F83" s="307">
        <v>56.1</v>
      </c>
      <c r="G83" s="152">
        <v>78</v>
      </c>
      <c r="H83" s="328">
        <f t="shared" si="2"/>
        <v>78</v>
      </c>
    </row>
    <row r="84" spans="1:8" ht="15" customHeight="1" x14ac:dyDescent="0.25">
      <c r="A84" s="162">
        <v>79</v>
      </c>
      <c r="B84" s="332" t="s">
        <v>24</v>
      </c>
      <c r="C84" s="223" t="s">
        <v>131</v>
      </c>
      <c r="D84" s="204">
        <v>19</v>
      </c>
      <c r="E84" s="226">
        <v>47.8</v>
      </c>
      <c r="F84" s="304">
        <v>56.1</v>
      </c>
      <c r="G84" s="75">
        <v>79</v>
      </c>
      <c r="H84" s="328">
        <f t="shared" si="2"/>
        <v>79</v>
      </c>
    </row>
    <row r="85" spans="1:8" ht="15" customHeight="1" thickBot="1" x14ac:dyDescent="0.3">
      <c r="A85" s="67">
        <v>80</v>
      </c>
      <c r="B85" s="137" t="s">
        <v>24</v>
      </c>
      <c r="C85" s="145" t="s">
        <v>28</v>
      </c>
      <c r="D85" s="299">
        <v>35</v>
      </c>
      <c r="E85" s="322">
        <v>47.8</v>
      </c>
      <c r="F85" s="313">
        <v>56.1</v>
      </c>
      <c r="G85" s="203">
        <v>80</v>
      </c>
      <c r="H85" s="335">
        <f t="shared" si="2"/>
        <v>80</v>
      </c>
    </row>
    <row r="86" spans="1:8" ht="15" customHeight="1" x14ac:dyDescent="0.25">
      <c r="A86" s="161">
        <v>81</v>
      </c>
      <c r="B86" s="131" t="s">
        <v>31</v>
      </c>
      <c r="C86" s="130" t="s">
        <v>33</v>
      </c>
      <c r="D86" s="294">
        <v>11</v>
      </c>
      <c r="E86" s="319">
        <v>47.5</v>
      </c>
      <c r="F86" s="303">
        <v>56.1</v>
      </c>
      <c r="G86" s="345">
        <v>81</v>
      </c>
      <c r="H86" s="333">
        <f t="shared" si="2"/>
        <v>81</v>
      </c>
    </row>
    <row r="87" spans="1:8" ht="15" customHeight="1" x14ac:dyDescent="0.25">
      <c r="A87" s="162">
        <v>82</v>
      </c>
      <c r="B87" s="139" t="s">
        <v>24</v>
      </c>
      <c r="C87" s="143" t="s">
        <v>47</v>
      </c>
      <c r="D87" s="297">
        <v>8</v>
      </c>
      <c r="E87" s="329">
        <v>47</v>
      </c>
      <c r="F87" s="330">
        <v>56.1</v>
      </c>
      <c r="G87" s="75">
        <v>82</v>
      </c>
      <c r="H87" s="336">
        <f t="shared" si="2"/>
        <v>82</v>
      </c>
    </row>
    <row r="88" spans="1:8" ht="15" customHeight="1" x14ac:dyDescent="0.25">
      <c r="A88" s="162">
        <v>83</v>
      </c>
      <c r="B88" s="332" t="s">
        <v>1</v>
      </c>
      <c r="C88" s="238" t="s">
        <v>145</v>
      </c>
      <c r="D88" s="211">
        <v>23</v>
      </c>
      <c r="E88" s="265">
        <v>47</v>
      </c>
      <c r="F88" s="312">
        <v>56.1</v>
      </c>
      <c r="G88" s="75">
        <v>83</v>
      </c>
      <c r="H88" s="328">
        <f t="shared" si="2"/>
        <v>83</v>
      </c>
    </row>
    <row r="89" spans="1:8" ht="15" customHeight="1" x14ac:dyDescent="0.25">
      <c r="A89" s="162">
        <v>84</v>
      </c>
      <c r="B89" s="332" t="s">
        <v>13</v>
      </c>
      <c r="C89" s="237" t="s">
        <v>60</v>
      </c>
      <c r="D89" s="205">
        <v>21</v>
      </c>
      <c r="E89" s="249">
        <v>46.4</v>
      </c>
      <c r="F89" s="307">
        <v>56.1</v>
      </c>
      <c r="G89" s="244">
        <v>84</v>
      </c>
      <c r="H89" s="328">
        <f t="shared" si="2"/>
        <v>84</v>
      </c>
    </row>
    <row r="90" spans="1:8" ht="15" customHeight="1" x14ac:dyDescent="0.25">
      <c r="A90" s="162">
        <v>85</v>
      </c>
      <c r="B90" s="332" t="s">
        <v>0</v>
      </c>
      <c r="C90" s="238" t="s">
        <v>111</v>
      </c>
      <c r="D90" s="211">
        <v>46</v>
      </c>
      <c r="E90" s="265">
        <v>46.363636363636367</v>
      </c>
      <c r="F90" s="312">
        <v>56.1</v>
      </c>
      <c r="G90" s="75">
        <v>85</v>
      </c>
      <c r="H90" s="328">
        <f t="shared" si="2"/>
        <v>85</v>
      </c>
    </row>
    <row r="91" spans="1:8" ht="15" customHeight="1" x14ac:dyDescent="0.25">
      <c r="A91" s="162">
        <v>86</v>
      </c>
      <c r="B91" s="332" t="s">
        <v>13</v>
      </c>
      <c r="C91" s="223" t="s">
        <v>14</v>
      </c>
      <c r="D91" s="204">
        <v>10</v>
      </c>
      <c r="E91" s="226">
        <v>46.1</v>
      </c>
      <c r="F91" s="304">
        <v>56.1</v>
      </c>
      <c r="G91" s="75">
        <v>86</v>
      </c>
      <c r="H91" s="328">
        <f t="shared" si="2"/>
        <v>86</v>
      </c>
    </row>
    <row r="92" spans="1:8" ht="15" customHeight="1" x14ac:dyDescent="0.25">
      <c r="A92" s="162">
        <v>87</v>
      </c>
      <c r="B92" s="332" t="s">
        <v>24</v>
      </c>
      <c r="C92" s="223" t="s">
        <v>27</v>
      </c>
      <c r="D92" s="204">
        <v>5</v>
      </c>
      <c r="E92" s="226">
        <v>44.8</v>
      </c>
      <c r="F92" s="304">
        <v>56.1</v>
      </c>
      <c r="G92" s="75">
        <v>87</v>
      </c>
      <c r="H92" s="328">
        <f t="shared" si="2"/>
        <v>87</v>
      </c>
    </row>
    <row r="93" spans="1:8" ht="15" customHeight="1" x14ac:dyDescent="0.25">
      <c r="A93" s="162">
        <v>88</v>
      </c>
      <c r="B93" s="332" t="s">
        <v>1</v>
      </c>
      <c r="C93" s="238" t="s">
        <v>138</v>
      </c>
      <c r="D93" s="211">
        <v>15</v>
      </c>
      <c r="E93" s="265">
        <v>44.7</v>
      </c>
      <c r="F93" s="312">
        <v>56.1</v>
      </c>
      <c r="G93" s="244">
        <v>88</v>
      </c>
      <c r="H93" s="328">
        <f t="shared" si="2"/>
        <v>88</v>
      </c>
    </row>
    <row r="94" spans="1:8" ht="15" customHeight="1" x14ac:dyDescent="0.25">
      <c r="A94" s="162">
        <v>89</v>
      </c>
      <c r="B94" s="332" t="s">
        <v>17</v>
      </c>
      <c r="C94" s="138" t="s">
        <v>44</v>
      </c>
      <c r="D94" s="295">
        <v>5</v>
      </c>
      <c r="E94" s="320">
        <v>44.2</v>
      </c>
      <c r="F94" s="306">
        <v>56.1</v>
      </c>
      <c r="G94" s="75">
        <v>89</v>
      </c>
      <c r="H94" s="328">
        <f t="shared" si="2"/>
        <v>89</v>
      </c>
    </row>
    <row r="95" spans="1:8" ht="15" customHeight="1" thickBot="1" x14ac:dyDescent="0.3">
      <c r="A95" s="67">
        <v>90</v>
      </c>
      <c r="B95" s="137" t="s">
        <v>17</v>
      </c>
      <c r="C95" s="136" t="s">
        <v>54</v>
      </c>
      <c r="D95" s="215">
        <v>3</v>
      </c>
      <c r="E95" s="228">
        <v>44</v>
      </c>
      <c r="F95" s="305">
        <v>56.1</v>
      </c>
      <c r="G95" s="203">
        <v>90</v>
      </c>
      <c r="H95" s="335">
        <f t="shared" si="2"/>
        <v>90</v>
      </c>
    </row>
    <row r="96" spans="1:8" ht="15" customHeight="1" x14ac:dyDescent="0.25">
      <c r="A96" s="161">
        <v>91</v>
      </c>
      <c r="B96" s="131" t="s">
        <v>38</v>
      </c>
      <c r="C96" s="142" t="s">
        <v>94</v>
      </c>
      <c r="D96" s="341">
        <v>17</v>
      </c>
      <c r="E96" s="324">
        <v>42.89473684210526</v>
      </c>
      <c r="F96" s="342">
        <v>56.1</v>
      </c>
      <c r="G96" s="343">
        <v>91</v>
      </c>
      <c r="H96" s="333">
        <f t="shared" si="2"/>
        <v>91</v>
      </c>
    </row>
    <row r="97" spans="1:8" ht="15" customHeight="1" x14ac:dyDescent="0.25">
      <c r="A97" s="162">
        <v>92</v>
      </c>
      <c r="B97" s="332" t="s">
        <v>17</v>
      </c>
      <c r="C97" s="223" t="s">
        <v>55</v>
      </c>
      <c r="D97" s="204">
        <v>11</v>
      </c>
      <c r="E97" s="226">
        <v>42.7</v>
      </c>
      <c r="F97" s="304">
        <v>56.1</v>
      </c>
      <c r="G97" s="75">
        <v>92</v>
      </c>
      <c r="H97" s="344">
        <f t="shared" si="2"/>
        <v>92</v>
      </c>
    </row>
    <row r="98" spans="1:8" ht="15" customHeight="1" x14ac:dyDescent="0.25">
      <c r="A98" s="162">
        <v>93</v>
      </c>
      <c r="B98" s="332" t="s">
        <v>24</v>
      </c>
      <c r="C98" s="238" t="s">
        <v>26</v>
      </c>
      <c r="D98" s="211">
        <v>9</v>
      </c>
      <c r="E98" s="265">
        <v>42.2</v>
      </c>
      <c r="F98" s="312">
        <v>56.1</v>
      </c>
      <c r="G98" s="149">
        <v>93</v>
      </c>
      <c r="H98" s="334">
        <f t="shared" si="2"/>
        <v>93</v>
      </c>
    </row>
    <row r="99" spans="1:8" ht="15" customHeight="1" x14ac:dyDescent="0.25">
      <c r="A99" s="162">
        <v>94</v>
      </c>
      <c r="B99" s="332" t="s">
        <v>1</v>
      </c>
      <c r="C99" s="223" t="s">
        <v>5</v>
      </c>
      <c r="D99" s="204">
        <v>19</v>
      </c>
      <c r="E99" s="226">
        <v>41.8</v>
      </c>
      <c r="F99" s="304">
        <v>56.1</v>
      </c>
      <c r="G99" s="152">
        <v>94</v>
      </c>
      <c r="H99" s="328">
        <f t="shared" si="2"/>
        <v>94</v>
      </c>
    </row>
    <row r="100" spans="1:8" ht="15" customHeight="1" x14ac:dyDescent="0.25">
      <c r="A100" s="162">
        <v>95</v>
      </c>
      <c r="B100" s="326" t="s">
        <v>38</v>
      </c>
      <c r="C100" s="140" t="s">
        <v>127</v>
      </c>
      <c r="D100" s="296">
        <v>10</v>
      </c>
      <c r="E100" s="321">
        <v>40.142857142857146</v>
      </c>
      <c r="F100" s="308">
        <v>56.1</v>
      </c>
      <c r="G100" s="243">
        <v>95</v>
      </c>
      <c r="H100" s="337">
        <f t="shared" si="2"/>
        <v>95</v>
      </c>
    </row>
    <row r="101" spans="1:8" ht="15" customHeight="1" x14ac:dyDescent="0.25">
      <c r="A101" s="162">
        <v>96</v>
      </c>
      <c r="B101" s="332" t="s">
        <v>1</v>
      </c>
      <c r="C101" s="238" t="s">
        <v>139</v>
      </c>
      <c r="D101" s="211">
        <v>14</v>
      </c>
      <c r="E101" s="265">
        <v>39</v>
      </c>
      <c r="F101" s="312">
        <v>56.1</v>
      </c>
      <c r="G101" s="244">
        <v>96</v>
      </c>
      <c r="H101" s="328">
        <f t="shared" si="2"/>
        <v>96</v>
      </c>
    </row>
    <row r="102" spans="1:8" ht="15" customHeight="1" x14ac:dyDescent="0.25">
      <c r="A102" s="162">
        <v>97</v>
      </c>
      <c r="B102" s="139" t="s">
        <v>0</v>
      </c>
      <c r="C102" s="138" t="s">
        <v>125</v>
      </c>
      <c r="D102" s="295">
        <v>16</v>
      </c>
      <c r="E102" s="320">
        <v>38.047619047619051</v>
      </c>
      <c r="F102" s="306">
        <v>56.1</v>
      </c>
      <c r="G102" s="75">
        <v>97</v>
      </c>
      <c r="H102" s="328">
        <f t="shared" ref="H102:H106" si="3">SUM(G102:G102)</f>
        <v>97</v>
      </c>
    </row>
    <row r="103" spans="1:8" ht="15" customHeight="1" x14ac:dyDescent="0.25">
      <c r="A103" s="162">
        <v>98</v>
      </c>
      <c r="B103" s="332" t="s">
        <v>13</v>
      </c>
      <c r="C103" s="238" t="s">
        <v>57</v>
      </c>
      <c r="D103" s="211">
        <v>6</v>
      </c>
      <c r="E103" s="265">
        <v>38</v>
      </c>
      <c r="F103" s="312">
        <v>56.1</v>
      </c>
      <c r="G103" s="75">
        <v>98</v>
      </c>
      <c r="H103" s="328">
        <f t="shared" si="3"/>
        <v>98</v>
      </c>
    </row>
    <row r="104" spans="1:8" ht="15" customHeight="1" x14ac:dyDescent="0.25">
      <c r="A104" s="162">
        <v>99</v>
      </c>
      <c r="B104" s="332" t="s">
        <v>13</v>
      </c>
      <c r="C104" s="223" t="s">
        <v>12</v>
      </c>
      <c r="D104" s="204">
        <v>17</v>
      </c>
      <c r="E104" s="226">
        <v>36.5</v>
      </c>
      <c r="F104" s="304">
        <v>56.1</v>
      </c>
      <c r="G104" s="75">
        <v>99</v>
      </c>
      <c r="H104" s="328">
        <f t="shared" si="3"/>
        <v>99</v>
      </c>
    </row>
    <row r="105" spans="1:8" ht="15" customHeight="1" x14ac:dyDescent="0.25">
      <c r="A105" s="66">
        <v>100</v>
      </c>
      <c r="B105" s="332" t="s">
        <v>1</v>
      </c>
      <c r="C105" s="223" t="s">
        <v>150</v>
      </c>
      <c r="D105" s="204">
        <v>23</v>
      </c>
      <c r="E105" s="226">
        <v>31.5</v>
      </c>
      <c r="F105" s="304">
        <v>56.1</v>
      </c>
      <c r="G105" s="244">
        <v>100</v>
      </c>
      <c r="H105" s="328">
        <f t="shared" si="3"/>
        <v>100</v>
      </c>
    </row>
    <row r="106" spans="1:8" ht="15" customHeight="1" thickBot="1" x14ac:dyDescent="0.3">
      <c r="A106" s="163">
        <v>101</v>
      </c>
      <c r="B106" s="380" t="s">
        <v>13</v>
      </c>
      <c r="C106" s="381" t="s">
        <v>113</v>
      </c>
      <c r="D106" s="382">
        <v>6</v>
      </c>
      <c r="E106" s="383">
        <v>18.3</v>
      </c>
      <c r="F106" s="384">
        <v>56.1</v>
      </c>
      <c r="G106" s="327">
        <v>101</v>
      </c>
      <c r="H106" s="385">
        <f t="shared" si="3"/>
        <v>101</v>
      </c>
    </row>
    <row r="107" spans="1:8" x14ac:dyDescent="0.25">
      <c r="A107" s="150"/>
      <c r="B107" s="150"/>
      <c r="C107" s="7" t="s">
        <v>66</v>
      </c>
      <c r="D107" s="7"/>
      <c r="E107" s="179">
        <f>AVERAGE(E6:E106)</f>
        <v>53.004255948447359</v>
      </c>
      <c r="F107" s="179"/>
      <c r="G107" s="10"/>
      <c r="H107" s="150"/>
    </row>
    <row r="108" spans="1:8" x14ac:dyDescent="0.25">
      <c r="A108" s="150"/>
      <c r="B108" s="150"/>
      <c r="C108" s="9" t="s">
        <v>67</v>
      </c>
      <c r="D108" s="9"/>
      <c r="E108" s="233">
        <v>56.1</v>
      </c>
      <c r="F108" s="8"/>
      <c r="G108" s="65"/>
      <c r="H108" s="150"/>
    </row>
    <row r="109" spans="1:8" x14ac:dyDescent="0.25">
      <c r="A109" s="151"/>
      <c r="B109" s="151"/>
      <c r="C109" s="151"/>
      <c r="D109" s="151"/>
      <c r="E109" s="151"/>
      <c r="F109" s="151"/>
      <c r="G109" s="151"/>
      <c r="H109" s="151"/>
    </row>
    <row r="110" spans="1:8" x14ac:dyDescent="0.25">
      <c r="A110" s="151"/>
      <c r="B110" s="151"/>
      <c r="C110" s="151"/>
      <c r="D110" s="151"/>
      <c r="E110" s="151"/>
      <c r="F110" s="151"/>
      <c r="G110" s="151"/>
      <c r="H110" s="151"/>
    </row>
    <row r="111" spans="1:8" x14ac:dyDescent="0.25">
      <c r="A111" s="151"/>
      <c r="B111" s="151"/>
      <c r="C111" s="151"/>
      <c r="D111" s="151"/>
      <c r="E111" s="151"/>
      <c r="F111" s="151"/>
      <c r="G111" s="151"/>
      <c r="H111" s="151"/>
    </row>
    <row r="112" spans="1:8" x14ac:dyDescent="0.25">
      <c r="A112" s="151"/>
      <c r="B112" s="151"/>
      <c r="C112" s="151"/>
      <c r="D112" s="151"/>
      <c r="E112" s="151"/>
      <c r="F112" s="151"/>
      <c r="G112" s="151"/>
      <c r="H112" s="151"/>
    </row>
    <row r="113" spans="1:8" x14ac:dyDescent="0.25">
      <c r="A113" s="151"/>
      <c r="B113" s="151"/>
      <c r="C113" s="151"/>
      <c r="D113" s="151"/>
      <c r="E113" s="151"/>
      <c r="F113" s="151"/>
      <c r="G113" s="151"/>
      <c r="H113" s="151"/>
    </row>
    <row r="114" spans="1:8" x14ac:dyDescent="0.25">
      <c r="A114" s="151"/>
      <c r="B114" s="151"/>
      <c r="C114" s="151"/>
      <c r="D114" s="151"/>
      <c r="E114" s="151"/>
      <c r="F114" s="151"/>
      <c r="G114" s="151"/>
      <c r="H114" s="151"/>
    </row>
    <row r="115" spans="1:8" x14ac:dyDescent="0.25">
      <c r="A115" s="151"/>
      <c r="B115" s="151"/>
      <c r="C115" s="151"/>
      <c r="D115" s="151"/>
      <c r="E115" s="151"/>
      <c r="F115" s="151"/>
      <c r="G115" s="151"/>
      <c r="H115" s="151"/>
    </row>
    <row r="116" spans="1:8" x14ac:dyDescent="0.25">
      <c r="A116" s="151"/>
      <c r="B116" s="151"/>
      <c r="C116" s="151"/>
      <c r="D116" s="151"/>
      <c r="E116" s="151"/>
      <c r="F116" s="151"/>
      <c r="G116" s="151"/>
      <c r="H116" s="151"/>
    </row>
    <row r="117" spans="1:8" x14ac:dyDescent="0.25">
      <c r="A117" s="151"/>
      <c r="B117" s="151"/>
      <c r="C117" s="151"/>
      <c r="D117" s="151"/>
      <c r="E117" s="151"/>
      <c r="F117" s="151"/>
      <c r="G117" s="151"/>
      <c r="H117" s="151"/>
    </row>
    <row r="118" spans="1:8" x14ac:dyDescent="0.25">
      <c r="A118" s="151"/>
      <c r="B118" s="151"/>
      <c r="C118" s="151"/>
      <c r="D118" s="151"/>
      <c r="E118" s="151"/>
      <c r="F118" s="151"/>
      <c r="G118" s="151"/>
      <c r="H118" s="151"/>
    </row>
    <row r="119" spans="1:8" x14ac:dyDescent="0.25">
      <c r="A119" s="151"/>
      <c r="B119" s="151"/>
      <c r="C119" s="151"/>
      <c r="D119" s="151"/>
      <c r="E119" s="151"/>
      <c r="F119" s="151"/>
      <c r="G119" s="151"/>
      <c r="H119" s="151"/>
    </row>
    <row r="120" spans="1:8" x14ac:dyDescent="0.25">
      <c r="A120" s="151"/>
      <c r="B120" s="151"/>
      <c r="C120" s="151"/>
      <c r="D120" s="151"/>
      <c r="E120" s="151"/>
      <c r="F120" s="151"/>
      <c r="G120" s="151"/>
      <c r="H120" s="151"/>
    </row>
    <row r="121" spans="1:8" x14ac:dyDescent="0.25">
      <c r="A121" s="151"/>
      <c r="B121" s="151"/>
      <c r="C121" s="151"/>
      <c r="D121" s="151"/>
      <c r="E121" s="151"/>
      <c r="F121" s="151"/>
      <c r="G121" s="151"/>
      <c r="H121" s="151"/>
    </row>
    <row r="122" spans="1:8" x14ac:dyDescent="0.25">
      <c r="A122" s="151"/>
      <c r="B122" s="151"/>
      <c r="C122" s="151"/>
      <c r="D122" s="151"/>
      <c r="E122" s="151"/>
      <c r="F122" s="151"/>
      <c r="G122" s="151"/>
      <c r="H122" s="151"/>
    </row>
    <row r="123" spans="1:8" x14ac:dyDescent="0.25">
      <c r="A123" s="151"/>
      <c r="B123" s="151"/>
      <c r="C123" s="151"/>
      <c r="D123" s="151"/>
      <c r="E123" s="151"/>
      <c r="F123" s="151"/>
      <c r="G123" s="151"/>
      <c r="H123" s="151"/>
    </row>
    <row r="124" spans="1:8" x14ac:dyDescent="0.25">
      <c r="A124" s="151"/>
      <c r="B124" s="151"/>
      <c r="C124" s="151"/>
      <c r="D124" s="151"/>
      <c r="E124" s="151"/>
      <c r="F124" s="151"/>
      <c r="G124" s="151"/>
      <c r="H124" s="151"/>
    </row>
    <row r="125" spans="1:8" x14ac:dyDescent="0.25">
      <c r="A125" s="151"/>
      <c r="B125" s="151"/>
      <c r="C125" s="151"/>
      <c r="D125" s="151"/>
      <c r="E125" s="151"/>
      <c r="F125" s="151"/>
      <c r="G125" s="151"/>
      <c r="H125" s="151"/>
    </row>
    <row r="126" spans="1:8" x14ac:dyDescent="0.25">
      <c r="A126" s="151"/>
      <c r="B126" s="151"/>
      <c r="C126" s="151"/>
      <c r="D126" s="151"/>
      <c r="E126" s="151"/>
      <c r="F126" s="151"/>
      <c r="G126" s="151"/>
      <c r="H126" s="151"/>
    </row>
    <row r="127" spans="1:8" x14ac:dyDescent="0.25">
      <c r="A127" s="151"/>
      <c r="B127" s="151"/>
      <c r="C127" s="151"/>
      <c r="D127" s="151"/>
      <c r="E127" s="151"/>
      <c r="F127" s="151"/>
      <c r="G127" s="151"/>
      <c r="H127" s="151"/>
    </row>
    <row r="128" spans="1:8" x14ac:dyDescent="0.25">
      <c r="A128" s="151"/>
      <c r="B128" s="151"/>
      <c r="C128" s="151"/>
      <c r="D128" s="151"/>
      <c r="E128" s="151"/>
      <c r="F128" s="151"/>
      <c r="G128" s="151"/>
      <c r="H128" s="151"/>
    </row>
    <row r="129" spans="1:8" x14ac:dyDescent="0.25">
      <c r="A129" s="151"/>
      <c r="B129" s="151"/>
      <c r="C129" s="151"/>
      <c r="D129" s="151"/>
      <c r="E129" s="151"/>
      <c r="F129" s="151"/>
      <c r="G129" s="151"/>
      <c r="H129" s="151"/>
    </row>
    <row r="130" spans="1:8" x14ac:dyDescent="0.25">
      <c r="A130" s="151"/>
      <c r="B130" s="151"/>
      <c r="C130" s="151"/>
      <c r="D130" s="151"/>
      <c r="E130" s="151"/>
      <c r="F130" s="151"/>
      <c r="G130" s="151"/>
      <c r="H130" s="151"/>
    </row>
    <row r="131" spans="1:8" x14ac:dyDescent="0.25">
      <c r="A131" s="151"/>
      <c r="B131" s="151"/>
      <c r="C131" s="151"/>
      <c r="D131" s="151"/>
      <c r="E131" s="151"/>
      <c r="F131" s="151"/>
      <c r="G131" s="151"/>
      <c r="H131" s="151"/>
    </row>
    <row r="132" spans="1:8" x14ac:dyDescent="0.25">
      <c r="A132" s="151"/>
      <c r="B132" s="151"/>
      <c r="C132" s="151"/>
      <c r="D132" s="151"/>
      <c r="E132" s="151"/>
      <c r="F132" s="151"/>
      <c r="G132" s="151"/>
      <c r="H132" s="151"/>
    </row>
    <row r="133" spans="1:8" x14ac:dyDescent="0.25">
      <c r="A133" s="151"/>
      <c r="B133" s="151"/>
      <c r="C133" s="151"/>
      <c r="D133" s="151"/>
      <c r="E133" s="151"/>
      <c r="F133" s="151"/>
      <c r="G133" s="151"/>
      <c r="H133" s="151"/>
    </row>
    <row r="134" spans="1:8" x14ac:dyDescent="0.25">
      <c r="A134" s="151"/>
      <c r="B134" s="151"/>
      <c r="C134" s="151"/>
      <c r="D134" s="151"/>
      <c r="E134" s="151"/>
      <c r="F134" s="151"/>
      <c r="G134" s="151"/>
      <c r="H134" s="151"/>
    </row>
    <row r="135" spans="1:8" x14ac:dyDescent="0.25">
      <c r="A135" s="151"/>
      <c r="B135" s="151"/>
      <c r="C135" s="151"/>
      <c r="D135" s="151"/>
      <c r="E135" s="151"/>
      <c r="F135" s="151"/>
      <c r="G135" s="151"/>
      <c r="H135" s="151"/>
    </row>
    <row r="136" spans="1:8" x14ac:dyDescent="0.25">
      <c r="A136" s="151"/>
      <c r="B136" s="151"/>
      <c r="C136" s="151"/>
      <c r="D136" s="151"/>
      <c r="E136" s="151"/>
      <c r="F136" s="151"/>
      <c r="G136" s="151"/>
      <c r="H136" s="151"/>
    </row>
    <row r="137" spans="1:8" x14ac:dyDescent="0.25">
      <c r="A137" s="151"/>
      <c r="B137" s="151"/>
      <c r="C137" s="151"/>
      <c r="D137" s="151"/>
      <c r="E137" s="151"/>
      <c r="F137" s="151"/>
      <c r="G137" s="151"/>
      <c r="H137" s="151"/>
    </row>
    <row r="138" spans="1:8" x14ac:dyDescent="0.25">
      <c r="A138" s="151"/>
      <c r="B138" s="151"/>
      <c r="C138" s="151"/>
      <c r="D138" s="151"/>
      <c r="E138" s="151"/>
      <c r="F138" s="151"/>
      <c r="G138" s="151"/>
      <c r="H138" s="151"/>
    </row>
    <row r="139" spans="1:8" x14ac:dyDescent="0.25">
      <c r="A139" s="151"/>
      <c r="B139" s="151"/>
      <c r="C139" s="151"/>
      <c r="D139" s="151"/>
      <c r="E139" s="151"/>
      <c r="F139" s="151"/>
      <c r="G139" s="151"/>
      <c r="H139" s="151"/>
    </row>
    <row r="140" spans="1:8" x14ac:dyDescent="0.25">
      <c r="A140" s="151"/>
      <c r="B140" s="151"/>
      <c r="C140" s="151"/>
      <c r="D140" s="151"/>
      <c r="E140" s="151"/>
      <c r="F140" s="151"/>
      <c r="G140" s="151"/>
      <c r="H140" s="151"/>
    </row>
    <row r="141" spans="1:8" x14ac:dyDescent="0.25">
      <c r="A141" s="151"/>
      <c r="B141" s="151"/>
      <c r="C141" s="151"/>
      <c r="D141" s="151"/>
      <c r="E141" s="151"/>
      <c r="F141" s="151"/>
      <c r="G141" s="151"/>
      <c r="H141" s="151"/>
    </row>
  </sheetData>
  <mergeCells count="6">
    <mergeCell ref="B2:C2"/>
    <mergeCell ref="H4:H5"/>
    <mergeCell ref="A4:A5"/>
    <mergeCell ref="B4:B5"/>
    <mergeCell ref="C4:C5"/>
    <mergeCell ref="D4:F4"/>
  </mergeCells>
  <conditionalFormatting sqref="G107:G108">
    <cfRule type="containsBlanks" dxfId="18" priority="108" stopIfTrue="1">
      <formula>LEN(TRIM(G107))=0</formula>
    </cfRule>
    <cfRule type="cellIs" dxfId="17" priority="314" stopIfTrue="1" operator="lessThan">
      <formula>50</formula>
    </cfRule>
    <cfRule type="cellIs" dxfId="16" priority="316" stopIfTrue="1" operator="between">
      <formula>50</formula>
      <formula>75</formula>
    </cfRule>
    <cfRule type="cellIs" dxfId="15" priority="317" stopIfTrue="1" operator="greaterThanOrEqual">
      <formula>75</formula>
    </cfRule>
  </conditionalFormatting>
  <conditionalFormatting sqref="E6:E108">
    <cfRule type="cellIs" dxfId="14" priority="543" operator="between">
      <formula>$E$107</formula>
      <formula>53</formula>
    </cfRule>
    <cfRule type="cellIs" dxfId="13" priority="544" operator="lessThan">
      <formula>50</formula>
    </cfRule>
    <cfRule type="cellIs" dxfId="12" priority="545" operator="between">
      <formula>$E$107</formula>
      <formula>50</formula>
    </cfRule>
    <cfRule type="cellIs" dxfId="11" priority="546" operator="between">
      <formula>75</formula>
      <formula>$E$107</formula>
    </cfRule>
    <cfRule type="cellIs" dxfId="10" priority="547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0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5" sqref="C5"/>
    </sheetView>
  </sheetViews>
  <sheetFormatPr defaultRowHeight="15" x14ac:dyDescent="0.25"/>
  <cols>
    <col min="1" max="1" width="5.7109375" style="44" customWidth="1"/>
    <col min="2" max="2" width="19.5703125" style="44" customWidth="1"/>
    <col min="3" max="3" width="31.7109375" style="44" customWidth="1"/>
    <col min="4" max="4" width="8.7109375" style="44" customWidth="1"/>
    <col min="5" max="5" width="9.7109375" style="44" customWidth="1"/>
    <col min="6" max="6" width="6.5703125" style="44" customWidth="1"/>
    <col min="7" max="8" width="9.7109375" style="44" customWidth="1"/>
    <col min="9" max="10" width="8.7109375" style="44" customWidth="1"/>
    <col min="11" max="16384" width="9.140625" style="44"/>
  </cols>
  <sheetData>
    <row r="1" spans="1:8" x14ac:dyDescent="0.25">
      <c r="G1" s="42"/>
      <c r="H1" s="19" t="s">
        <v>85</v>
      </c>
    </row>
    <row r="2" spans="1:8" ht="15.75" x14ac:dyDescent="0.25">
      <c r="B2" s="409" t="s">
        <v>78</v>
      </c>
      <c r="C2" s="409"/>
      <c r="D2" s="409"/>
      <c r="E2" s="17"/>
      <c r="G2" s="43"/>
      <c r="H2" s="19" t="s">
        <v>90</v>
      </c>
    </row>
    <row r="3" spans="1:8" ht="15.75" x14ac:dyDescent="0.25">
      <c r="B3" s="34"/>
      <c r="C3" s="34"/>
      <c r="D3" s="34"/>
      <c r="E3" s="17">
        <v>2022</v>
      </c>
      <c r="G3" s="200"/>
      <c r="H3" s="19" t="s">
        <v>86</v>
      </c>
    </row>
    <row r="4" spans="1:8" ht="16.5" thickBot="1" x14ac:dyDescent="0.3">
      <c r="A4" s="34"/>
      <c r="B4" s="34"/>
      <c r="C4" s="34"/>
      <c r="D4" s="34"/>
      <c r="G4" s="30"/>
      <c r="H4" s="19" t="s">
        <v>87</v>
      </c>
    </row>
    <row r="5" spans="1:8" ht="30" customHeight="1" thickBot="1" x14ac:dyDescent="0.3">
      <c r="A5" s="33" t="s">
        <v>41</v>
      </c>
      <c r="B5" s="35" t="s">
        <v>40</v>
      </c>
      <c r="C5" s="35" t="s">
        <v>82</v>
      </c>
      <c r="D5" s="35" t="s">
        <v>84</v>
      </c>
      <c r="E5" s="52" t="s">
        <v>105</v>
      </c>
    </row>
    <row r="6" spans="1:8" ht="15" customHeight="1" thickBot="1" x14ac:dyDescent="0.3">
      <c r="A6" s="160"/>
      <c r="B6" s="419" t="s">
        <v>92</v>
      </c>
      <c r="C6" s="420"/>
      <c r="D6" s="176">
        <f>SUM(D7:D107)</f>
        <v>2567</v>
      </c>
      <c r="E6" s="61">
        <f>AVERAGE(E7:E107)</f>
        <v>53.004255948447359</v>
      </c>
    </row>
    <row r="7" spans="1:8" ht="15" customHeight="1" x14ac:dyDescent="0.25">
      <c r="A7" s="161">
        <v>1</v>
      </c>
      <c r="B7" s="4" t="s">
        <v>38</v>
      </c>
      <c r="C7" s="165" t="s">
        <v>50</v>
      </c>
      <c r="D7" s="4">
        <v>88</v>
      </c>
      <c r="E7" s="60">
        <v>70.577777777777783</v>
      </c>
    </row>
    <row r="8" spans="1:8" ht="15" customHeight="1" x14ac:dyDescent="0.25">
      <c r="A8" s="64">
        <v>2</v>
      </c>
      <c r="B8" s="53" t="s">
        <v>1</v>
      </c>
      <c r="C8" s="15" t="s">
        <v>76</v>
      </c>
      <c r="D8" s="1">
        <v>54</v>
      </c>
      <c r="E8" s="28">
        <v>69.900000000000006</v>
      </c>
    </row>
    <row r="9" spans="1:8" ht="15" customHeight="1" x14ac:dyDescent="0.25">
      <c r="A9" s="162">
        <v>3</v>
      </c>
      <c r="B9" s="53" t="s">
        <v>1</v>
      </c>
      <c r="C9" s="156" t="s">
        <v>108</v>
      </c>
      <c r="D9" s="1">
        <v>47</v>
      </c>
      <c r="E9" s="28">
        <v>67</v>
      </c>
    </row>
    <row r="10" spans="1:8" ht="15" customHeight="1" x14ac:dyDescent="0.25">
      <c r="A10" s="162">
        <v>4</v>
      </c>
      <c r="B10" s="53" t="s">
        <v>17</v>
      </c>
      <c r="C10" s="156" t="s">
        <v>56</v>
      </c>
      <c r="D10" s="1">
        <v>64</v>
      </c>
      <c r="E10" s="28">
        <v>66</v>
      </c>
    </row>
    <row r="11" spans="1:8" ht="15" customHeight="1" x14ac:dyDescent="0.25">
      <c r="A11" s="162">
        <v>5</v>
      </c>
      <c r="B11" s="53" t="s">
        <v>13</v>
      </c>
      <c r="C11" s="156" t="s">
        <v>58</v>
      </c>
      <c r="D11" s="1">
        <v>20</v>
      </c>
      <c r="E11" s="28">
        <v>66</v>
      </c>
    </row>
    <row r="12" spans="1:8" ht="15" customHeight="1" x14ac:dyDescent="0.25">
      <c r="A12" s="162">
        <v>6</v>
      </c>
      <c r="B12" s="53" t="s">
        <v>24</v>
      </c>
      <c r="C12" s="156" t="s">
        <v>79</v>
      </c>
      <c r="D12" s="1">
        <v>35</v>
      </c>
      <c r="E12" s="28">
        <v>64.3</v>
      </c>
    </row>
    <row r="13" spans="1:8" ht="15" customHeight="1" x14ac:dyDescent="0.25">
      <c r="A13" s="64">
        <v>7</v>
      </c>
      <c r="B13" s="53" t="s">
        <v>1</v>
      </c>
      <c r="C13" s="156" t="s">
        <v>137</v>
      </c>
      <c r="D13" s="1">
        <v>24</v>
      </c>
      <c r="E13" s="28">
        <v>63.8</v>
      </c>
    </row>
    <row r="14" spans="1:8" ht="15" customHeight="1" x14ac:dyDescent="0.25">
      <c r="A14" s="64">
        <v>8</v>
      </c>
      <c r="B14" s="53" t="s">
        <v>31</v>
      </c>
      <c r="C14" s="156" t="s">
        <v>37</v>
      </c>
      <c r="D14" s="1">
        <v>37</v>
      </c>
      <c r="E14" s="28">
        <v>63.3</v>
      </c>
    </row>
    <row r="15" spans="1:8" ht="15" customHeight="1" x14ac:dyDescent="0.25">
      <c r="A15" s="162">
        <v>9</v>
      </c>
      <c r="B15" s="53" t="s">
        <v>0</v>
      </c>
      <c r="C15" s="156" t="s">
        <v>63</v>
      </c>
      <c r="D15" s="1">
        <v>36</v>
      </c>
      <c r="E15" s="28">
        <v>62.75</v>
      </c>
    </row>
    <row r="16" spans="1:8" ht="15" customHeight="1" thickBot="1" x14ac:dyDescent="0.3">
      <c r="A16" s="175">
        <v>10</v>
      </c>
      <c r="B16" s="55" t="s">
        <v>31</v>
      </c>
      <c r="C16" s="157" t="s">
        <v>36</v>
      </c>
      <c r="D16" s="56">
        <v>79</v>
      </c>
      <c r="E16" s="57">
        <v>62.4</v>
      </c>
    </row>
    <row r="17" spans="1:5" ht="15" customHeight="1" x14ac:dyDescent="0.25">
      <c r="A17" s="161">
        <v>12</v>
      </c>
      <c r="B17" s="59" t="s">
        <v>17</v>
      </c>
      <c r="C17" s="165" t="s">
        <v>19</v>
      </c>
      <c r="D17" s="4">
        <v>23</v>
      </c>
      <c r="E17" s="60">
        <v>62.3</v>
      </c>
    </row>
    <row r="18" spans="1:5" ht="15" customHeight="1" x14ac:dyDescent="0.25">
      <c r="A18" s="162">
        <v>11</v>
      </c>
      <c r="B18" s="53" t="s">
        <v>17</v>
      </c>
      <c r="C18" s="156" t="s">
        <v>16</v>
      </c>
      <c r="D18" s="1">
        <v>17</v>
      </c>
      <c r="E18" s="28">
        <v>62.1</v>
      </c>
    </row>
    <row r="19" spans="1:5" ht="15" customHeight="1" x14ac:dyDescent="0.25">
      <c r="A19" s="64">
        <v>13</v>
      </c>
      <c r="B19" s="53" t="s">
        <v>31</v>
      </c>
      <c r="C19" s="15" t="s">
        <v>30</v>
      </c>
      <c r="D19" s="1">
        <v>12</v>
      </c>
      <c r="E19" s="28">
        <v>62</v>
      </c>
    </row>
    <row r="20" spans="1:5" ht="15" customHeight="1" x14ac:dyDescent="0.25">
      <c r="A20" s="64">
        <v>14</v>
      </c>
      <c r="B20" s="53" t="s">
        <v>1</v>
      </c>
      <c r="C20" s="156" t="s">
        <v>109</v>
      </c>
      <c r="D20" s="1">
        <v>64</v>
      </c>
      <c r="E20" s="24">
        <v>61</v>
      </c>
    </row>
    <row r="21" spans="1:5" ht="15" customHeight="1" x14ac:dyDescent="0.25">
      <c r="A21" s="162">
        <v>15</v>
      </c>
      <c r="B21" s="53" t="s">
        <v>31</v>
      </c>
      <c r="C21" s="156" t="s">
        <v>35</v>
      </c>
      <c r="D21" s="1">
        <v>24</v>
      </c>
      <c r="E21" s="28">
        <v>60.6</v>
      </c>
    </row>
    <row r="22" spans="1:5" ht="15" customHeight="1" x14ac:dyDescent="0.25">
      <c r="A22" s="162">
        <v>16</v>
      </c>
      <c r="B22" s="1" t="s">
        <v>38</v>
      </c>
      <c r="C22" s="156" t="s">
        <v>52</v>
      </c>
      <c r="D22" s="1">
        <v>40</v>
      </c>
      <c r="E22" s="28">
        <v>60.4</v>
      </c>
    </row>
    <row r="23" spans="1:5" ht="15" customHeight="1" x14ac:dyDescent="0.25">
      <c r="A23" s="64">
        <v>17</v>
      </c>
      <c r="B23" s="53" t="s">
        <v>24</v>
      </c>
      <c r="C23" s="156" t="s">
        <v>49</v>
      </c>
      <c r="D23" s="1">
        <v>13</v>
      </c>
      <c r="E23" s="28">
        <v>60.3</v>
      </c>
    </row>
    <row r="24" spans="1:5" ht="15" customHeight="1" x14ac:dyDescent="0.25">
      <c r="A24" s="64">
        <v>18</v>
      </c>
      <c r="B24" s="53" t="s">
        <v>24</v>
      </c>
      <c r="C24" s="156" t="s">
        <v>97</v>
      </c>
      <c r="D24" s="1">
        <v>28</v>
      </c>
      <c r="E24" s="28">
        <v>60.2</v>
      </c>
    </row>
    <row r="25" spans="1:5" ht="15" customHeight="1" x14ac:dyDescent="0.25">
      <c r="A25" s="162">
        <v>19</v>
      </c>
      <c r="B25" s="53" t="s">
        <v>0</v>
      </c>
      <c r="C25" s="156" t="s">
        <v>95</v>
      </c>
      <c r="D25" s="1">
        <v>47</v>
      </c>
      <c r="E25" s="28">
        <v>60.122448979591837</v>
      </c>
    </row>
    <row r="26" spans="1:5" ht="15" customHeight="1" thickBot="1" x14ac:dyDescent="0.3">
      <c r="A26" s="163">
        <v>20</v>
      </c>
      <c r="B26" s="54" t="s">
        <v>13</v>
      </c>
      <c r="C26" s="166" t="s">
        <v>73</v>
      </c>
      <c r="D26" s="2">
        <v>13</v>
      </c>
      <c r="E26" s="29">
        <v>60.1</v>
      </c>
    </row>
    <row r="27" spans="1:5" ht="15" customHeight="1" x14ac:dyDescent="0.25">
      <c r="A27" s="162">
        <v>21</v>
      </c>
      <c r="B27" s="58" t="s">
        <v>0</v>
      </c>
      <c r="C27" s="167" t="s">
        <v>42</v>
      </c>
      <c r="D27" s="6">
        <v>4</v>
      </c>
      <c r="E27" s="27">
        <v>60</v>
      </c>
    </row>
    <row r="28" spans="1:5" ht="15" customHeight="1" x14ac:dyDescent="0.25">
      <c r="A28" s="64">
        <v>23</v>
      </c>
      <c r="B28" s="53" t="s">
        <v>24</v>
      </c>
      <c r="C28" s="156" t="s">
        <v>132</v>
      </c>
      <c r="D28" s="1">
        <v>13</v>
      </c>
      <c r="E28" s="28">
        <v>59.8</v>
      </c>
    </row>
    <row r="29" spans="1:5" ht="15" customHeight="1" x14ac:dyDescent="0.25">
      <c r="A29" s="64">
        <v>22</v>
      </c>
      <c r="B29" s="53" t="s">
        <v>17</v>
      </c>
      <c r="C29" s="156" t="s">
        <v>80</v>
      </c>
      <c r="D29" s="1">
        <v>87</v>
      </c>
      <c r="E29" s="28">
        <v>59.6</v>
      </c>
    </row>
    <row r="30" spans="1:5" ht="15" customHeight="1" x14ac:dyDescent="0.25">
      <c r="A30" s="162">
        <v>25</v>
      </c>
      <c r="B30" s="53" t="s">
        <v>13</v>
      </c>
      <c r="C30" s="156" t="s">
        <v>75</v>
      </c>
      <c r="D30" s="1">
        <v>27</v>
      </c>
      <c r="E30" s="28">
        <v>59.6</v>
      </c>
    </row>
    <row r="31" spans="1:5" ht="15" customHeight="1" x14ac:dyDescent="0.25">
      <c r="A31" s="162">
        <v>24</v>
      </c>
      <c r="B31" s="53" t="s">
        <v>13</v>
      </c>
      <c r="C31" s="156" t="s">
        <v>74</v>
      </c>
      <c r="D31" s="1">
        <v>35</v>
      </c>
      <c r="E31" s="24">
        <v>59.2</v>
      </c>
    </row>
    <row r="32" spans="1:5" ht="15" customHeight="1" x14ac:dyDescent="0.25">
      <c r="A32" s="64">
        <v>26</v>
      </c>
      <c r="B32" s="53" t="s">
        <v>13</v>
      </c>
      <c r="C32" s="156" t="s">
        <v>149</v>
      </c>
      <c r="D32" s="1">
        <v>22</v>
      </c>
      <c r="E32" s="28">
        <v>59</v>
      </c>
    </row>
    <row r="33" spans="1:5" ht="15" customHeight="1" x14ac:dyDescent="0.25">
      <c r="A33" s="162">
        <v>27</v>
      </c>
      <c r="B33" s="53" t="s">
        <v>1</v>
      </c>
      <c r="C33" s="156" t="s">
        <v>110</v>
      </c>
      <c r="D33" s="1">
        <v>93</v>
      </c>
      <c r="E33" s="28">
        <v>59</v>
      </c>
    </row>
    <row r="34" spans="1:5" ht="15" customHeight="1" x14ac:dyDescent="0.25">
      <c r="A34" s="64">
        <v>28</v>
      </c>
      <c r="B34" s="53" t="s">
        <v>0</v>
      </c>
      <c r="C34" s="156" t="s">
        <v>62</v>
      </c>
      <c r="D34" s="1">
        <v>42</v>
      </c>
      <c r="E34" s="28">
        <v>58.590909090909093</v>
      </c>
    </row>
    <row r="35" spans="1:5" ht="15" customHeight="1" x14ac:dyDescent="0.25">
      <c r="A35" s="162">
        <v>29</v>
      </c>
      <c r="B35" s="53" t="s">
        <v>17</v>
      </c>
      <c r="C35" s="156" t="s">
        <v>22</v>
      </c>
      <c r="D35" s="1">
        <v>15</v>
      </c>
      <c r="E35" s="28">
        <v>58.3</v>
      </c>
    </row>
    <row r="36" spans="1:5" ht="15" customHeight="1" thickBot="1" x14ac:dyDescent="0.3">
      <c r="A36" s="175">
        <v>30</v>
      </c>
      <c r="B36" s="55" t="s">
        <v>13</v>
      </c>
      <c r="C36" s="157" t="s">
        <v>72</v>
      </c>
      <c r="D36" s="56">
        <v>37</v>
      </c>
      <c r="E36" s="63">
        <v>58.2</v>
      </c>
    </row>
    <row r="37" spans="1:5" ht="15" customHeight="1" x14ac:dyDescent="0.25">
      <c r="A37" s="161">
        <v>31</v>
      </c>
      <c r="B37" s="59" t="s">
        <v>1</v>
      </c>
      <c r="C37" s="165" t="s">
        <v>9</v>
      </c>
      <c r="D37" s="4">
        <v>82</v>
      </c>
      <c r="E37" s="60">
        <v>57.7</v>
      </c>
    </row>
    <row r="38" spans="1:5" ht="15" customHeight="1" x14ac:dyDescent="0.25">
      <c r="A38" s="64">
        <v>32</v>
      </c>
      <c r="B38" s="53" t="s">
        <v>1</v>
      </c>
      <c r="C38" s="156" t="s">
        <v>146</v>
      </c>
      <c r="D38" s="1">
        <v>50</v>
      </c>
      <c r="E38" s="28">
        <v>57.4</v>
      </c>
    </row>
    <row r="39" spans="1:5" ht="15" customHeight="1" x14ac:dyDescent="0.25">
      <c r="A39" s="162">
        <v>33</v>
      </c>
      <c r="B39" s="1" t="s">
        <v>38</v>
      </c>
      <c r="C39" s="156" t="s">
        <v>51</v>
      </c>
      <c r="D39" s="1">
        <v>26</v>
      </c>
      <c r="E39" s="28">
        <v>57.370370370370374</v>
      </c>
    </row>
    <row r="40" spans="1:5" ht="15" customHeight="1" x14ac:dyDescent="0.25">
      <c r="A40" s="162">
        <v>34</v>
      </c>
      <c r="B40" s="53" t="s">
        <v>17</v>
      </c>
      <c r="C40" s="156" t="s">
        <v>71</v>
      </c>
      <c r="D40" s="1">
        <v>56</v>
      </c>
      <c r="E40" s="28">
        <v>57.3</v>
      </c>
    </row>
    <row r="41" spans="1:5" ht="15" customHeight="1" x14ac:dyDescent="0.25">
      <c r="A41" s="162">
        <v>35</v>
      </c>
      <c r="B41" s="53" t="s">
        <v>1</v>
      </c>
      <c r="C41" s="156" t="s">
        <v>121</v>
      </c>
      <c r="D41" s="1">
        <v>18</v>
      </c>
      <c r="E41" s="28">
        <v>57</v>
      </c>
    </row>
    <row r="42" spans="1:5" ht="15" customHeight="1" x14ac:dyDescent="0.25">
      <c r="A42" s="162">
        <v>36</v>
      </c>
      <c r="B42" s="1" t="s">
        <v>38</v>
      </c>
      <c r="C42" s="156" t="s">
        <v>126</v>
      </c>
      <c r="D42" s="1">
        <v>31</v>
      </c>
      <c r="E42" s="24">
        <v>56.757575757575758</v>
      </c>
    </row>
    <row r="43" spans="1:5" ht="15" customHeight="1" x14ac:dyDescent="0.25">
      <c r="A43" s="162">
        <v>37</v>
      </c>
      <c r="B43" s="53" t="s">
        <v>24</v>
      </c>
      <c r="C43" s="156" t="s">
        <v>130</v>
      </c>
      <c r="D43" s="1">
        <v>20</v>
      </c>
      <c r="E43" s="24">
        <v>56.3</v>
      </c>
    </row>
    <row r="44" spans="1:5" ht="15" customHeight="1" x14ac:dyDescent="0.25">
      <c r="A44" s="162">
        <v>38</v>
      </c>
      <c r="B44" s="53" t="s">
        <v>1</v>
      </c>
      <c r="C44" s="156" t="s">
        <v>144</v>
      </c>
      <c r="D44" s="1">
        <v>27</v>
      </c>
      <c r="E44" s="28">
        <v>56</v>
      </c>
    </row>
    <row r="45" spans="1:5" ht="15" customHeight="1" x14ac:dyDescent="0.25">
      <c r="A45" s="162">
        <v>39</v>
      </c>
      <c r="B45" s="53" t="s">
        <v>1</v>
      </c>
      <c r="C45" s="156" t="s">
        <v>142</v>
      </c>
      <c r="D45" s="1">
        <v>29</v>
      </c>
      <c r="E45" s="28">
        <v>55.9</v>
      </c>
    </row>
    <row r="46" spans="1:5" ht="15" customHeight="1" thickBot="1" x14ac:dyDescent="0.3">
      <c r="A46" s="163">
        <v>40</v>
      </c>
      <c r="B46" s="54" t="s">
        <v>1</v>
      </c>
      <c r="C46" s="166" t="s">
        <v>10</v>
      </c>
      <c r="D46" s="2">
        <v>32</v>
      </c>
      <c r="E46" s="25">
        <v>55.6</v>
      </c>
    </row>
    <row r="47" spans="1:5" ht="15" customHeight="1" x14ac:dyDescent="0.25">
      <c r="A47" s="64">
        <v>41</v>
      </c>
      <c r="B47" s="58" t="s">
        <v>17</v>
      </c>
      <c r="C47" s="167" t="s">
        <v>20</v>
      </c>
      <c r="D47" s="6">
        <v>30</v>
      </c>
      <c r="E47" s="27">
        <v>55.5</v>
      </c>
    </row>
    <row r="48" spans="1:5" ht="15" customHeight="1" x14ac:dyDescent="0.25">
      <c r="A48" s="162">
        <v>42</v>
      </c>
      <c r="B48" s="53" t="s">
        <v>31</v>
      </c>
      <c r="C48" s="156" t="s">
        <v>32</v>
      </c>
      <c r="D48" s="1">
        <v>4</v>
      </c>
      <c r="E48" s="24">
        <v>55</v>
      </c>
    </row>
    <row r="49" spans="1:5" ht="15" customHeight="1" x14ac:dyDescent="0.25">
      <c r="A49" s="162">
        <v>43</v>
      </c>
      <c r="B49" s="53" t="s">
        <v>24</v>
      </c>
      <c r="C49" s="156" t="s">
        <v>46</v>
      </c>
      <c r="D49" s="1">
        <v>2</v>
      </c>
      <c r="E49" s="28">
        <v>55</v>
      </c>
    </row>
    <row r="50" spans="1:5" ht="15" customHeight="1" x14ac:dyDescent="0.25">
      <c r="A50" s="162">
        <v>44</v>
      </c>
      <c r="B50" s="53" t="s">
        <v>17</v>
      </c>
      <c r="C50" s="156" t="s">
        <v>91</v>
      </c>
      <c r="D50" s="1">
        <v>26</v>
      </c>
      <c r="E50" s="28">
        <v>55</v>
      </c>
    </row>
    <row r="51" spans="1:5" ht="15" customHeight="1" x14ac:dyDescent="0.25">
      <c r="A51" s="162">
        <v>45</v>
      </c>
      <c r="B51" s="53" t="s">
        <v>13</v>
      </c>
      <c r="C51" s="156" t="s">
        <v>59</v>
      </c>
      <c r="D51" s="1">
        <v>24</v>
      </c>
      <c r="E51" s="28">
        <v>54.5</v>
      </c>
    </row>
    <row r="52" spans="1:5" ht="15" customHeight="1" x14ac:dyDescent="0.25">
      <c r="A52" s="162">
        <v>46</v>
      </c>
      <c r="B52" s="53" t="s">
        <v>24</v>
      </c>
      <c r="C52" s="156" t="s">
        <v>29</v>
      </c>
      <c r="D52" s="1">
        <v>18</v>
      </c>
      <c r="E52" s="28">
        <v>54.1</v>
      </c>
    </row>
    <row r="53" spans="1:5" ht="15" customHeight="1" x14ac:dyDescent="0.25">
      <c r="A53" s="162">
        <v>47</v>
      </c>
      <c r="B53" s="53" t="s">
        <v>17</v>
      </c>
      <c r="C53" s="156" t="s">
        <v>135</v>
      </c>
      <c r="D53" s="1">
        <v>24</v>
      </c>
      <c r="E53" s="28">
        <v>54</v>
      </c>
    </row>
    <row r="54" spans="1:5" ht="15" customHeight="1" x14ac:dyDescent="0.25">
      <c r="A54" s="64">
        <v>48</v>
      </c>
      <c r="B54" s="53" t="s">
        <v>13</v>
      </c>
      <c r="C54" s="156" t="s">
        <v>15</v>
      </c>
      <c r="D54" s="1">
        <v>28</v>
      </c>
      <c r="E54" s="28">
        <v>53.6</v>
      </c>
    </row>
    <row r="55" spans="1:5" ht="15" customHeight="1" x14ac:dyDescent="0.25">
      <c r="A55" s="162">
        <v>49</v>
      </c>
      <c r="B55" s="53" t="s">
        <v>17</v>
      </c>
      <c r="C55" s="156" t="s">
        <v>21</v>
      </c>
      <c r="D55" s="1">
        <v>36</v>
      </c>
      <c r="E55" s="28">
        <v>53.42</v>
      </c>
    </row>
    <row r="56" spans="1:5" ht="15" customHeight="1" thickBot="1" x14ac:dyDescent="0.3">
      <c r="A56" s="175">
        <v>50</v>
      </c>
      <c r="B56" s="55" t="s">
        <v>1</v>
      </c>
      <c r="C56" s="157" t="s">
        <v>140</v>
      </c>
      <c r="D56" s="56">
        <v>11</v>
      </c>
      <c r="E56" s="57">
        <v>53.3</v>
      </c>
    </row>
    <row r="57" spans="1:5" ht="15" customHeight="1" x14ac:dyDescent="0.25">
      <c r="A57" s="161">
        <v>51</v>
      </c>
      <c r="B57" s="4" t="s">
        <v>38</v>
      </c>
      <c r="C57" s="165" t="s">
        <v>128</v>
      </c>
      <c r="D57" s="4">
        <v>17</v>
      </c>
      <c r="E57" s="51">
        <v>53.235294117647058</v>
      </c>
    </row>
    <row r="58" spans="1:5" ht="15" customHeight="1" x14ac:dyDescent="0.25">
      <c r="A58" s="64">
        <v>52</v>
      </c>
      <c r="B58" s="53" t="s">
        <v>24</v>
      </c>
      <c r="C58" s="156" t="s">
        <v>48</v>
      </c>
      <c r="D58" s="1">
        <v>19</v>
      </c>
      <c r="E58" s="28">
        <v>53.1</v>
      </c>
    </row>
    <row r="59" spans="1:5" ht="15" customHeight="1" x14ac:dyDescent="0.25">
      <c r="A59" s="162">
        <v>53</v>
      </c>
      <c r="B59" s="53" t="s">
        <v>1</v>
      </c>
      <c r="C59" s="156" t="s">
        <v>141</v>
      </c>
      <c r="D59" s="1">
        <v>13</v>
      </c>
      <c r="E59" s="28">
        <v>53</v>
      </c>
    </row>
    <row r="60" spans="1:5" ht="15" customHeight="1" x14ac:dyDescent="0.25">
      <c r="A60" s="64">
        <v>54</v>
      </c>
      <c r="B60" s="53" t="s">
        <v>1</v>
      </c>
      <c r="C60" s="156" t="s">
        <v>107</v>
      </c>
      <c r="D60" s="1">
        <v>59</v>
      </c>
      <c r="E60" s="28">
        <v>52.6</v>
      </c>
    </row>
    <row r="61" spans="1:5" ht="15" customHeight="1" x14ac:dyDescent="0.25">
      <c r="A61" s="64">
        <v>55</v>
      </c>
      <c r="B61" s="53" t="s">
        <v>1</v>
      </c>
      <c r="C61" s="15" t="s">
        <v>143</v>
      </c>
      <c r="D61" s="1">
        <v>12</v>
      </c>
      <c r="E61" s="28">
        <v>52.4</v>
      </c>
    </row>
    <row r="62" spans="1:5" ht="15" customHeight="1" x14ac:dyDescent="0.25">
      <c r="A62" s="162">
        <v>56</v>
      </c>
      <c r="B62" s="53" t="s">
        <v>24</v>
      </c>
      <c r="C62" s="156" t="s">
        <v>25</v>
      </c>
      <c r="D62" s="1">
        <v>11</v>
      </c>
      <c r="E62" s="28">
        <v>52.1</v>
      </c>
    </row>
    <row r="63" spans="1:5" ht="15" customHeight="1" x14ac:dyDescent="0.25">
      <c r="A63" s="64">
        <v>57</v>
      </c>
      <c r="B63" s="53" t="s">
        <v>1</v>
      </c>
      <c r="C63" s="156" t="s">
        <v>2</v>
      </c>
      <c r="D63" s="1">
        <v>7</v>
      </c>
      <c r="E63" s="28">
        <v>52.1</v>
      </c>
    </row>
    <row r="64" spans="1:5" ht="15" customHeight="1" x14ac:dyDescent="0.25">
      <c r="A64" s="162">
        <v>58</v>
      </c>
      <c r="B64" s="53" t="s">
        <v>17</v>
      </c>
      <c r="C64" s="156" t="s">
        <v>133</v>
      </c>
      <c r="D64" s="1">
        <v>20</v>
      </c>
      <c r="E64" s="24">
        <v>52</v>
      </c>
    </row>
    <row r="65" spans="1:5" ht="15" customHeight="1" x14ac:dyDescent="0.25">
      <c r="A65" s="162">
        <v>59</v>
      </c>
      <c r="B65" s="53" t="s">
        <v>1</v>
      </c>
      <c r="C65" s="156" t="s">
        <v>11</v>
      </c>
      <c r="D65" s="1">
        <v>17</v>
      </c>
      <c r="E65" s="28">
        <v>51.7</v>
      </c>
    </row>
    <row r="66" spans="1:5" ht="15" customHeight="1" thickBot="1" x14ac:dyDescent="0.3">
      <c r="A66" s="163">
        <v>60</v>
      </c>
      <c r="B66" s="54" t="s">
        <v>31</v>
      </c>
      <c r="C66" s="166" t="s">
        <v>34</v>
      </c>
      <c r="D66" s="2">
        <v>26</v>
      </c>
      <c r="E66" s="29">
        <v>51.6</v>
      </c>
    </row>
    <row r="67" spans="1:5" ht="15" customHeight="1" x14ac:dyDescent="0.25">
      <c r="A67" s="162">
        <v>61</v>
      </c>
      <c r="B67" s="58" t="s">
        <v>31</v>
      </c>
      <c r="C67" s="167" t="s">
        <v>45</v>
      </c>
      <c r="D67" s="6">
        <v>14</v>
      </c>
      <c r="E67" s="27">
        <v>51.4</v>
      </c>
    </row>
    <row r="68" spans="1:5" ht="15" customHeight="1" x14ac:dyDescent="0.25">
      <c r="A68" s="64">
        <v>62</v>
      </c>
      <c r="B68" s="53" t="s">
        <v>31</v>
      </c>
      <c r="C68" s="156" t="s">
        <v>129</v>
      </c>
      <c r="D68" s="1">
        <v>4</v>
      </c>
      <c r="E68" s="28">
        <v>51.2</v>
      </c>
    </row>
    <row r="69" spans="1:5" ht="15" customHeight="1" x14ac:dyDescent="0.25">
      <c r="A69" s="162">
        <v>63</v>
      </c>
      <c r="B69" s="53" t="s">
        <v>1</v>
      </c>
      <c r="C69" s="156" t="s">
        <v>6</v>
      </c>
      <c r="D69" s="1">
        <v>14</v>
      </c>
      <c r="E69" s="28">
        <v>51</v>
      </c>
    </row>
    <row r="70" spans="1:5" ht="15" customHeight="1" x14ac:dyDescent="0.25">
      <c r="A70" s="162">
        <v>64</v>
      </c>
      <c r="B70" s="53" t="s">
        <v>1</v>
      </c>
      <c r="C70" s="156" t="s">
        <v>7</v>
      </c>
      <c r="D70" s="1">
        <v>17</v>
      </c>
      <c r="E70" s="24">
        <v>51</v>
      </c>
    </row>
    <row r="71" spans="1:5" ht="15" customHeight="1" x14ac:dyDescent="0.25">
      <c r="A71" s="64">
        <v>65</v>
      </c>
      <c r="B71" s="53" t="s">
        <v>1</v>
      </c>
      <c r="C71" s="156" t="s">
        <v>147</v>
      </c>
      <c r="D71" s="1">
        <v>35</v>
      </c>
      <c r="E71" s="28">
        <v>51</v>
      </c>
    </row>
    <row r="72" spans="1:5" ht="15" customHeight="1" x14ac:dyDescent="0.25">
      <c r="A72" s="162">
        <v>66</v>
      </c>
      <c r="B72" s="53" t="s">
        <v>1</v>
      </c>
      <c r="C72" s="156" t="s">
        <v>3</v>
      </c>
      <c r="D72" s="1">
        <v>25</v>
      </c>
      <c r="E72" s="28">
        <v>50.9</v>
      </c>
    </row>
    <row r="73" spans="1:5" ht="15" customHeight="1" x14ac:dyDescent="0.25">
      <c r="A73" s="162">
        <v>67</v>
      </c>
      <c r="B73" s="53" t="s">
        <v>17</v>
      </c>
      <c r="C73" s="156" t="s">
        <v>134</v>
      </c>
      <c r="D73" s="1">
        <v>9</v>
      </c>
      <c r="E73" s="28">
        <v>50.2</v>
      </c>
    </row>
    <row r="74" spans="1:5" ht="15" customHeight="1" x14ac:dyDescent="0.25">
      <c r="A74" s="64">
        <v>68</v>
      </c>
      <c r="B74" s="53" t="s">
        <v>1</v>
      </c>
      <c r="C74" s="156" t="s">
        <v>136</v>
      </c>
      <c r="D74" s="1">
        <v>15</v>
      </c>
      <c r="E74" s="28">
        <v>50</v>
      </c>
    </row>
    <row r="75" spans="1:5" ht="15" customHeight="1" x14ac:dyDescent="0.25">
      <c r="A75" s="162">
        <v>69</v>
      </c>
      <c r="B75" s="53" t="s">
        <v>13</v>
      </c>
      <c r="C75" s="156" t="s">
        <v>61</v>
      </c>
      <c r="D75" s="1">
        <v>8</v>
      </c>
      <c r="E75" s="28">
        <v>49.8</v>
      </c>
    </row>
    <row r="76" spans="1:5" ht="15" customHeight="1" thickBot="1" x14ac:dyDescent="0.3">
      <c r="A76" s="175">
        <v>71</v>
      </c>
      <c r="B76" s="55" t="s">
        <v>0</v>
      </c>
      <c r="C76" s="157" t="s">
        <v>43</v>
      </c>
      <c r="D76" s="56">
        <v>9</v>
      </c>
      <c r="E76" s="63">
        <v>49.8</v>
      </c>
    </row>
    <row r="77" spans="1:5" ht="15" customHeight="1" x14ac:dyDescent="0.25">
      <c r="A77" s="161">
        <v>70</v>
      </c>
      <c r="B77" s="4" t="s">
        <v>38</v>
      </c>
      <c r="C77" s="165" t="s">
        <v>53</v>
      </c>
      <c r="D77" s="4">
        <v>18</v>
      </c>
      <c r="E77" s="60">
        <v>49.736842105263158</v>
      </c>
    </row>
    <row r="78" spans="1:5" ht="15" customHeight="1" x14ac:dyDescent="0.25">
      <c r="A78" s="162">
        <v>72</v>
      </c>
      <c r="B78" s="53" t="s">
        <v>0</v>
      </c>
      <c r="C78" s="156" t="s">
        <v>64</v>
      </c>
      <c r="D78" s="1">
        <v>15</v>
      </c>
      <c r="E78" s="28">
        <v>49.222222222222221</v>
      </c>
    </row>
    <row r="79" spans="1:5" ht="15" customHeight="1" x14ac:dyDescent="0.25">
      <c r="A79" s="162">
        <v>73</v>
      </c>
      <c r="B79" s="53" t="s">
        <v>31</v>
      </c>
      <c r="C79" s="156" t="s">
        <v>39</v>
      </c>
      <c r="D79" s="1">
        <v>30</v>
      </c>
      <c r="E79" s="24">
        <v>49.2</v>
      </c>
    </row>
    <row r="80" spans="1:5" ht="15" customHeight="1" x14ac:dyDescent="0.25">
      <c r="A80" s="162">
        <v>74</v>
      </c>
      <c r="B80" s="53" t="s">
        <v>1</v>
      </c>
      <c r="C80" s="156" t="s">
        <v>8</v>
      </c>
      <c r="D80" s="1">
        <v>13</v>
      </c>
      <c r="E80" s="28">
        <v>49.2</v>
      </c>
    </row>
    <row r="81" spans="1:5" ht="15" customHeight="1" x14ac:dyDescent="0.25">
      <c r="A81" s="64">
        <v>75</v>
      </c>
      <c r="B81" s="53" t="s">
        <v>0</v>
      </c>
      <c r="C81" s="156" t="s">
        <v>77</v>
      </c>
      <c r="D81" s="1">
        <v>36</v>
      </c>
      <c r="E81" s="28">
        <v>49.097560975609753</v>
      </c>
    </row>
    <row r="82" spans="1:5" ht="15" customHeight="1" x14ac:dyDescent="0.25">
      <c r="A82" s="162">
        <v>76</v>
      </c>
      <c r="B82" s="53" t="s">
        <v>24</v>
      </c>
      <c r="C82" s="156" t="s">
        <v>23</v>
      </c>
      <c r="D82" s="1">
        <v>17</v>
      </c>
      <c r="E82" s="28">
        <v>48.9</v>
      </c>
    </row>
    <row r="83" spans="1:5" ht="15" customHeight="1" x14ac:dyDescent="0.25">
      <c r="A83" s="64">
        <v>77</v>
      </c>
      <c r="B83" s="53" t="s">
        <v>17</v>
      </c>
      <c r="C83" s="156" t="s">
        <v>18</v>
      </c>
      <c r="D83" s="1">
        <v>13</v>
      </c>
      <c r="E83" s="24">
        <v>48</v>
      </c>
    </row>
    <row r="84" spans="1:5" ht="15" customHeight="1" x14ac:dyDescent="0.25">
      <c r="A84" s="162">
        <v>78</v>
      </c>
      <c r="B84" s="53" t="s">
        <v>1</v>
      </c>
      <c r="C84" s="156" t="s">
        <v>4</v>
      </c>
      <c r="D84" s="1">
        <v>11</v>
      </c>
      <c r="E84" s="24">
        <v>48</v>
      </c>
    </row>
    <row r="85" spans="1:5" ht="15" customHeight="1" x14ac:dyDescent="0.25">
      <c r="A85" s="162">
        <v>80</v>
      </c>
      <c r="B85" s="53" t="s">
        <v>24</v>
      </c>
      <c r="C85" s="156" t="s">
        <v>131</v>
      </c>
      <c r="D85" s="1">
        <v>19</v>
      </c>
      <c r="E85" s="28">
        <v>47.8</v>
      </c>
    </row>
    <row r="86" spans="1:5" ht="15" customHeight="1" thickBot="1" x14ac:dyDescent="0.3">
      <c r="A86" s="163">
        <v>79</v>
      </c>
      <c r="B86" s="54" t="s">
        <v>24</v>
      </c>
      <c r="C86" s="166" t="s">
        <v>28</v>
      </c>
      <c r="D86" s="2">
        <v>35</v>
      </c>
      <c r="E86" s="25">
        <v>47.8</v>
      </c>
    </row>
    <row r="87" spans="1:5" ht="15" customHeight="1" x14ac:dyDescent="0.25">
      <c r="A87" s="162">
        <v>82</v>
      </c>
      <c r="B87" s="58" t="s">
        <v>31</v>
      </c>
      <c r="C87" s="167" t="s">
        <v>33</v>
      </c>
      <c r="D87" s="6">
        <v>11</v>
      </c>
      <c r="E87" s="26">
        <v>47.5</v>
      </c>
    </row>
    <row r="88" spans="1:5" ht="15" customHeight="1" x14ac:dyDescent="0.25">
      <c r="A88" s="162">
        <v>81</v>
      </c>
      <c r="B88" s="53" t="s">
        <v>24</v>
      </c>
      <c r="C88" s="156" t="s">
        <v>47</v>
      </c>
      <c r="D88" s="1">
        <v>8</v>
      </c>
      <c r="E88" s="24">
        <v>47</v>
      </c>
    </row>
    <row r="89" spans="1:5" ht="15" customHeight="1" x14ac:dyDescent="0.25">
      <c r="A89" s="162">
        <v>83</v>
      </c>
      <c r="B89" s="53" t="s">
        <v>1</v>
      </c>
      <c r="C89" s="156" t="s">
        <v>145</v>
      </c>
      <c r="D89" s="1">
        <v>23</v>
      </c>
      <c r="E89" s="28">
        <v>47</v>
      </c>
    </row>
    <row r="90" spans="1:5" ht="15" customHeight="1" x14ac:dyDescent="0.25">
      <c r="A90" s="162">
        <v>84</v>
      </c>
      <c r="B90" s="53" t="s">
        <v>13</v>
      </c>
      <c r="C90" s="158" t="s">
        <v>60</v>
      </c>
      <c r="D90" s="1">
        <v>21</v>
      </c>
      <c r="E90" s="28">
        <v>46.4</v>
      </c>
    </row>
    <row r="91" spans="1:5" ht="15" customHeight="1" x14ac:dyDescent="0.25">
      <c r="A91" s="64">
        <v>85</v>
      </c>
      <c r="B91" s="53" t="s">
        <v>0</v>
      </c>
      <c r="C91" s="156" t="s">
        <v>111</v>
      </c>
      <c r="D91" s="1">
        <v>46</v>
      </c>
      <c r="E91" s="28">
        <v>46.363636363636367</v>
      </c>
    </row>
    <row r="92" spans="1:5" ht="15" customHeight="1" x14ac:dyDescent="0.25">
      <c r="A92" s="162">
        <v>86</v>
      </c>
      <c r="B92" s="53" t="s">
        <v>13</v>
      </c>
      <c r="C92" s="156" t="s">
        <v>14</v>
      </c>
      <c r="D92" s="1">
        <v>10</v>
      </c>
      <c r="E92" s="28">
        <v>46.1</v>
      </c>
    </row>
    <row r="93" spans="1:5" ht="15" customHeight="1" x14ac:dyDescent="0.25">
      <c r="A93" s="162">
        <v>87</v>
      </c>
      <c r="B93" s="53" t="s">
        <v>24</v>
      </c>
      <c r="C93" s="156" t="s">
        <v>27</v>
      </c>
      <c r="D93" s="1">
        <v>5</v>
      </c>
      <c r="E93" s="28">
        <v>44.8</v>
      </c>
    </row>
    <row r="94" spans="1:5" ht="15" customHeight="1" x14ac:dyDescent="0.25">
      <c r="A94" s="162">
        <v>88</v>
      </c>
      <c r="B94" s="53" t="s">
        <v>1</v>
      </c>
      <c r="C94" s="156" t="s">
        <v>138</v>
      </c>
      <c r="D94" s="1">
        <v>15</v>
      </c>
      <c r="E94" s="28">
        <v>44.7</v>
      </c>
    </row>
    <row r="95" spans="1:5" ht="15" customHeight="1" x14ac:dyDescent="0.25">
      <c r="A95" s="162">
        <v>89</v>
      </c>
      <c r="B95" s="53" t="s">
        <v>17</v>
      </c>
      <c r="C95" s="156" t="s">
        <v>44</v>
      </c>
      <c r="D95" s="1">
        <v>5</v>
      </c>
      <c r="E95" s="28">
        <v>44.2</v>
      </c>
    </row>
    <row r="96" spans="1:5" ht="15" customHeight="1" thickBot="1" x14ac:dyDescent="0.3">
      <c r="A96" s="175">
        <v>90</v>
      </c>
      <c r="B96" s="55" t="s">
        <v>17</v>
      </c>
      <c r="C96" s="157" t="s">
        <v>54</v>
      </c>
      <c r="D96" s="56">
        <v>3</v>
      </c>
      <c r="E96" s="63">
        <v>44</v>
      </c>
    </row>
    <row r="97" spans="1:6" ht="15" customHeight="1" x14ac:dyDescent="0.25">
      <c r="A97" s="161">
        <v>91</v>
      </c>
      <c r="B97" s="4" t="s">
        <v>38</v>
      </c>
      <c r="C97" s="165" t="s">
        <v>94</v>
      </c>
      <c r="D97" s="4">
        <v>17</v>
      </c>
      <c r="E97" s="60">
        <v>42.89473684210526</v>
      </c>
    </row>
    <row r="98" spans="1:6" ht="15" customHeight="1" x14ac:dyDescent="0.25">
      <c r="A98" s="162">
        <v>92</v>
      </c>
      <c r="B98" s="195" t="s">
        <v>17</v>
      </c>
      <c r="C98" s="216" t="s">
        <v>55</v>
      </c>
      <c r="D98" s="182">
        <v>11</v>
      </c>
      <c r="E98" s="24">
        <v>42.7</v>
      </c>
    </row>
    <row r="99" spans="1:6" ht="15" customHeight="1" x14ac:dyDescent="0.25">
      <c r="A99" s="162">
        <v>93</v>
      </c>
      <c r="B99" s="195" t="s">
        <v>24</v>
      </c>
      <c r="C99" s="216" t="s">
        <v>26</v>
      </c>
      <c r="D99" s="182">
        <v>9</v>
      </c>
      <c r="E99" s="28">
        <v>42.2</v>
      </c>
    </row>
    <row r="100" spans="1:6" ht="15" customHeight="1" x14ac:dyDescent="0.25">
      <c r="A100" s="162">
        <v>94</v>
      </c>
      <c r="B100" s="195" t="s">
        <v>1</v>
      </c>
      <c r="C100" s="216" t="s">
        <v>5</v>
      </c>
      <c r="D100" s="182">
        <v>19</v>
      </c>
      <c r="E100" s="28">
        <v>41.8</v>
      </c>
    </row>
    <row r="101" spans="1:6" ht="15" customHeight="1" x14ac:dyDescent="0.25">
      <c r="A101" s="162">
        <v>95</v>
      </c>
      <c r="B101" s="182" t="s">
        <v>38</v>
      </c>
      <c r="C101" s="216" t="s">
        <v>127</v>
      </c>
      <c r="D101" s="182">
        <v>10</v>
      </c>
      <c r="E101" s="28">
        <v>40.142857142857146</v>
      </c>
    </row>
    <row r="102" spans="1:6" ht="15" customHeight="1" x14ac:dyDescent="0.25">
      <c r="A102" s="162">
        <v>96</v>
      </c>
      <c r="B102" s="195" t="s">
        <v>1</v>
      </c>
      <c r="C102" s="216" t="s">
        <v>139</v>
      </c>
      <c r="D102" s="182">
        <v>14</v>
      </c>
      <c r="E102" s="28">
        <v>39</v>
      </c>
    </row>
    <row r="103" spans="1:6" s="217" customFormat="1" ht="15" customHeight="1" x14ac:dyDescent="0.25">
      <c r="A103" s="66">
        <v>97</v>
      </c>
      <c r="B103" s="290" t="s">
        <v>0</v>
      </c>
      <c r="C103" s="192" t="s">
        <v>125</v>
      </c>
      <c r="D103" s="184">
        <v>16</v>
      </c>
      <c r="E103" s="289">
        <v>38.047619047619051</v>
      </c>
    </row>
    <row r="104" spans="1:6" s="217" customFormat="1" ht="15" customHeight="1" x14ac:dyDescent="0.25">
      <c r="A104" s="66">
        <v>98</v>
      </c>
      <c r="B104" s="290" t="s">
        <v>13</v>
      </c>
      <c r="C104" s="192" t="s">
        <v>57</v>
      </c>
      <c r="D104" s="184">
        <v>6</v>
      </c>
      <c r="E104" s="289">
        <v>38</v>
      </c>
    </row>
    <row r="105" spans="1:6" s="217" customFormat="1" ht="15" customHeight="1" x14ac:dyDescent="0.25">
      <c r="A105" s="66">
        <v>99</v>
      </c>
      <c r="B105" s="184" t="s">
        <v>13</v>
      </c>
      <c r="C105" s="192" t="s">
        <v>12</v>
      </c>
      <c r="D105" s="375">
        <v>17</v>
      </c>
      <c r="E105" s="291">
        <v>36.5</v>
      </c>
    </row>
    <row r="106" spans="1:6" s="217" customFormat="1" ht="15" customHeight="1" x14ac:dyDescent="0.25">
      <c r="A106" s="66">
        <v>100</v>
      </c>
      <c r="B106" s="290" t="s">
        <v>1</v>
      </c>
      <c r="C106" s="192" t="s">
        <v>150</v>
      </c>
      <c r="D106" s="184">
        <v>23</v>
      </c>
      <c r="E106" s="289">
        <v>31.5</v>
      </c>
    </row>
    <row r="107" spans="1:6" ht="15" customHeight="1" thickBot="1" x14ac:dyDescent="0.3">
      <c r="A107" s="163">
        <v>101</v>
      </c>
      <c r="B107" s="54" t="s">
        <v>13</v>
      </c>
      <c r="C107" s="166" t="s">
        <v>113</v>
      </c>
      <c r="D107" s="2">
        <v>6</v>
      </c>
      <c r="E107" s="29">
        <v>18.3</v>
      </c>
    </row>
    <row r="108" spans="1:6" ht="15" customHeight="1" x14ac:dyDescent="0.25">
      <c r="A108" s="12"/>
      <c r="B108" s="12"/>
      <c r="C108" s="48"/>
      <c r="D108" s="45" t="s">
        <v>66</v>
      </c>
      <c r="E108" s="50">
        <f>AVERAGE(E7:E107)</f>
        <v>53.004255948447359</v>
      </c>
      <c r="F108" s="46"/>
    </row>
    <row r="109" spans="1:6" ht="18.600000000000001" customHeight="1" x14ac:dyDescent="0.25">
      <c r="A109" s="12"/>
      <c r="B109" s="12"/>
      <c r="C109" s="18"/>
      <c r="D109" s="62" t="s">
        <v>106</v>
      </c>
      <c r="E109" s="374">
        <v>56.1</v>
      </c>
    </row>
    <row r="110" spans="1:6" x14ac:dyDescent="0.25">
      <c r="A110" s="11"/>
      <c r="B110" s="11"/>
      <c r="C110" s="11"/>
      <c r="D110" s="11"/>
      <c r="E110" s="11"/>
    </row>
  </sheetData>
  <sortState ref="B9:E116">
    <sortCondition descending="1" ref="E116"/>
  </sortState>
  <mergeCells count="2">
    <mergeCell ref="B6:C6"/>
    <mergeCell ref="B2:D2"/>
  </mergeCells>
  <conditionalFormatting sqref="E6:E109">
    <cfRule type="cellIs" dxfId="9" priority="538" stopIfTrue="1" operator="between">
      <formula>$E$108</formula>
      <formula>53</formula>
    </cfRule>
    <cfRule type="cellIs" dxfId="8" priority="539" stopIfTrue="1" operator="between">
      <formula>$E$108</formula>
      <formula>50</formula>
    </cfRule>
    <cfRule type="cellIs" dxfId="7" priority="540" stopIfTrue="1" operator="lessThan">
      <formula>50</formula>
    </cfRule>
    <cfRule type="cellIs" dxfId="6" priority="541" stopIfTrue="1" operator="between">
      <formula>75</formula>
      <formula>$E$108</formula>
    </cfRule>
    <cfRule type="cellIs" dxfId="5" priority="542" stopIfTrue="1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9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0.7109375" customWidth="1"/>
    <col min="3" max="3" width="31.7109375" customWidth="1"/>
    <col min="4" max="4" width="8.7109375" customWidth="1"/>
    <col min="5" max="8" width="7.7109375" customWidth="1"/>
    <col min="9" max="9" width="7.7109375" style="217" customWidth="1"/>
    <col min="10" max="10" width="7.7109375" customWidth="1"/>
    <col min="11" max="11" width="9.7109375" customWidth="1"/>
    <col min="12" max="12" width="6.7109375" customWidth="1"/>
    <col min="13" max="16" width="9.7109375" customWidth="1"/>
  </cols>
  <sheetData>
    <row r="1" spans="1:14" ht="18.75" customHeight="1" x14ac:dyDescent="0.25">
      <c r="M1" s="42"/>
      <c r="N1" s="19" t="s">
        <v>85</v>
      </c>
    </row>
    <row r="2" spans="1:14" ht="15.75" x14ac:dyDescent="0.25">
      <c r="B2" s="409" t="s">
        <v>78</v>
      </c>
      <c r="C2" s="409"/>
      <c r="D2" s="220"/>
      <c r="E2" s="41"/>
      <c r="F2" s="41"/>
      <c r="G2" s="41"/>
      <c r="K2" s="17">
        <v>2022</v>
      </c>
      <c r="M2" s="43"/>
      <c r="N2" s="19" t="s">
        <v>90</v>
      </c>
    </row>
    <row r="3" spans="1:14" ht="16.5" thickBot="1" x14ac:dyDescent="0.3">
      <c r="A3" s="16"/>
      <c r="B3" s="16"/>
      <c r="C3" s="16"/>
      <c r="D3" s="16"/>
      <c r="M3" s="200"/>
      <c r="N3" s="19" t="s">
        <v>86</v>
      </c>
    </row>
    <row r="4" spans="1:14" ht="15" customHeight="1" x14ac:dyDescent="0.25">
      <c r="A4" s="397" t="s">
        <v>41</v>
      </c>
      <c r="B4" s="434" t="s">
        <v>81</v>
      </c>
      <c r="C4" s="434" t="s">
        <v>82</v>
      </c>
      <c r="D4" s="425" t="s">
        <v>84</v>
      </c>
      <c r="E4" s="429" t="s">
        <v>112</v>
      </c>
      <c r="F4" s="430"/>
      <c r="G4" s="430"/>
      <c r="H4" s="430"/>
      <c r="I4" s="430"/>
      <c r="J4" s="431"/>
      <c r="K4" s="427" t="s">
        <v>103</v>
      </c>
      <c r="M4" s="30"/>
      <c r="N4" s="19" t="s">
        <v>87</v>
      </c>
    </row>
    <row r="5" spans="1:14" ht="26.25" customHeight="1" thickBot="1" x14ac:dyDescent="0.3">
      <c r="A5" s="398"/>
      <c r="B5" s="435" t="s">
        <v>83</v>
      </c>
      <c r="C5" s="435"/>
      <c r="D5" s="426"/>
      <c r="E5" s="72" t="s">
        <v>68</v>
      </c>
      <c r="F5" s="72" t="s">
        <v>123</v>
      </c>
      <c r="G5" s="72" t="s">
        <v>148</v>
      </c>
      <c r="H5" s="72" t="s">
        <v>124</v>
      </c>
      <c r="I5" s="269" t="s">
        <v>70</v>
      </c>
      <c r="J5" s="72">
        <v>100</v>
      </c>
      <c r="K5" s="428"/>
    </row>
    <row r="6" spans="1:14" ht="15" customHeight="1" thickBot="1" x14ac:dyDescent="0.3">
      <c r="A6" s="160"/>
      <c r="B6" s="171"/>
      <c r="C6" s="176" t="s">
        <v>92</v>
      </c>
      <c r="D6" s="176">
        <f t="shared" ref="D6:J6" si="0">D7+D16+D27+D43+D60+D75+D105</f>
        <v>2567</v>
      </c>
      <c r="E6" s="176">
        <f t="shared" si="0"/>
        <v>55</v>
      </c>
      <c r="F6" s="176">
        <f t="shared" si="0"/>
        <v>384</v>
      </c>
      <c r="G6" s="176">
        <f t="shared" si="0"/>
        <v>1352</v>
      </c>
      <c r="H6" s="176">
        <f t="shared" si="0"/>
        <v>641</v>
      </c>
      <c r="I6" s="176">
        <f t="shared" si="0"/>
        <v>134</v>
      </c>
      <c r="J6" s="176">
        <f t="shared" si="0"/>
        <v>1</v>
      </c>
      <c r="K6" s="61">
        <v>56.1</v>
      </c>
    </row>
    <row r="7" spans="1:14" ht="15" customHeight="1" thickBot="1" x14ac:dyDescent="0.3">
      <c r="A7" s="160"/>
      <c r="B7" s="432" t="s">
        <v>93</v>
      </c>
      <c r="C7" s="433"/>
      <c r="D7" s="173">
        <f>SUM(D8:D15)</f>
        <v>247</v>
      </c>
      <c r="E7" s="173">
        <f>SUM(E8:E15)</f>
        <v>3</v>
      </c>
      <c r="F7" s="173">
        <f t="shared" ref="F7:J7" si="1">SUM(F8:F15)</f>
        <v>27</v>
      </c>
      <c r="G7" s="173">
        <f t="shared" si="1"/>
        <v>108</v>
      </c>
      <c r="H7" s="173">
        <f t="shared" si="1"/>
        <v>91</v>
      </c>
      <c r="I7" s="173">
        <f t="shared" si="1"/>
        <v>18</v>
      </c>
      <c r="J7" s="173">
        <f t="shared" si="1"/>
        <v>0</v>
      </c>
      <c r="K7" s="49">
        <f>AVERAGE(K8:K15)</f>
        <v>53.889431764199571</v>
      </c>
    </row>
    <row r="8" spans="1:14" ht="15" customHeight="1" x14ac:dyDescent="0.25">
      <c r="A8" s="39">
        <v>1</v>
      </c>
      <c r="B8" s="180">
        <v>10002</v>
      </c>
      <c r="C8" s="181" t="s">
        <v>126</v>
      </c>
      <c r="D8" s="182">
        <v>31</v>
      </c>
      <c r="E8" s="182"/>
      <c r="F8" s="182">
        <v>4</v>
      </c>
      <c r="G8" s="182">
        <v>13</v>
      </c>
      <c r="H8" s="182">
        <v>13</v>
      </c>
      <c r="I8" s="285">
        <v>1</v>
      </c>
      <c r="J8" s="182"/>
      <c r="K8" s="28">
        <v>56.757575757575758</v>
      </c>
    </row>
    <row r="9" spans="1:14" ht="15" customHeight="1" x14ac:dyDescent="0.25">
      <c r="A9" s="40">
        <v>2</v>
      </c>
      <c r="B9" s="180">
        <v>10090</v>
      </c>
      <c r="C9" s="181" t="s">
        <v>52</v>
      </c>
      <c r="D9" s="182">
        <v>40</v>
      </c>
      <c r="E9" s="182"/>
      <c r="F9" s="182">
        <v>4</v>
      </c>
      <c r="G9" s="182">
        <v>23</v>
      </c>
      <c r="H9" s="182">
        <v>12</v>
      </c>
      <c r="I9" s="285">
        <v>1</v>
      </c>
      <c r="J9" s="182"/>
      <c r="K9" s="28">
        <v>60.4</v>
      </c>
    </row>
    <row r="10" spans="1:14" ht="15" customHeight="1" x14ac:dyDescent="0.25">
      <c r="A10" s="21">
        <v>3</v>
      </c>
      <c r="B10" s="180">
        <v>10004</v>
      </c>
      <c r="C10" s="181" t="s">
        <v>50</v>
      </c>
      <c r="D10" s="182">
        <v>88</v>
      </c>
      <c r="E10" s="182"/>
      <c r="F10" s="182"/>
      <c r="G10" s="182">
        <v>27</v>
      </c>
      <c r="H10" s="182">
        <v>45</v>
      </c>
      <c r="I10" s="285">
        <v>16</v>
      </c>
      <c r="J10" s="182"/>
      <c r="K10" s="24">
        <v>70.577777777777783</v>
      </c>
    </row>
    <row r="11" spans="1:14" ht="15" customHeight="1" x14ac:dyDescent="0.25">
      <c r="A11" s="21">
        <v>4</v>
      </c>
      <c r="B11" s="170">
        <v>10001</v>
      </c>
      <c r="C11" s="167" t="s">
        <v>51</v>
      </c>
      <c r="D11" s="6">
        <v>26</v>
      </c>
      <c r="E11" s="6">
        <v>2</v>
      </c>
      <c r="F11" s="6">
        <v>2</v>
      </c>
      <c r="G11" s="6">
        <v>9</v>
      </c>
      <c r="H11" s="6">
        <v>13</v>
      </c>
      <c r="I11" s="6"/>
      <c r="J11" s="6"/>
      <c r="K11" s="27">
        <v>57.370370370370374</v>
      </c>
    </row>
    <row r="12" spans="1:14" ht="15" customHeight="1" x14ac:dyDescent="0.25">
      <c r="A12" s="21">
        <v>5</v>
      </c>
      <c r="B12" s="180">
        <v>10120</v>
      </c>
      <c r="C12" s="181" t="s">
        <v>127</v>
      </c>
      <c r="D12" s="182">
        <v>10</v>
      </c>
      <c r="E12" s="182"/>
      <c r="F12" s="182">
        <v>2</v>
      </c>
      <c r="G12" s="182">
        <v>6</v>
      </c>
      <c r="H12" s="182">
        <v>2</v>
      </c>
      <c r="I12" s="285"/>
      <c r="J12" s="182"/>
      <c r="K12" s="28">
        <v>40.142857142857146</v>
      </c>
    </row>
    <row r="13" spans="1:14" ht="15" customHeight="1" x14ac:dyDescent="0.25">
      <c r="A13" s="21">
        <v>6</v>
      </c>
      <c r="B13" s="180">
        <v>10190</v>
      </c>
      <c r="C13" s="181" t="s">
        <v>128</v>
      </c>
      <c r="D13" s="182">
        <v>17</v>
      </c>
      <c r="E13" s="182"/>
      <c r="F13" s="182">
        <v>5</v>
      </c>
      <c r="G13" s="182">
        <v>10</v>
      </c>
      <c r="H13" s="182">
        <v>2</v>
      </c>
      <c r="I13" s="285"/>
      <c r="J13" s="182"/>
      <c r="K13" s="24">
        <v>53.235294117647058</v>
      </c>
    </row>
    <row r="14" spans="1:14" ht="15" customHeight="1" x14ac:dyDescent="0.25">
      <c r="A14" s="21">
        <v>7</v>
      </c>
      <c r="B14" s="180">
        <v>10320</v>
      </c>
      <c r="C14" s="181" t="s">
        <v>53</v>
      </c>
      <c r="D14" s="182">
        <v>18</v>
      </c>
      <c r="E14" s="182">
        <v>1</v>
      </c>
      <c r="F14" s="182">
        <v>2</v>
      </c>
      <c r="G14" s="182">
        <v>13</v>
      </c>
      <c r="H14" s="182">
        <v>2</v>
      </c>
      <c r="I14" s="285"/>
      <c r="J14" s="182"/>
      <c r="K14" s="28">
        <v>49.736842105263158</v>
      </c>
    </row>
    <row r="15" spans="1:14" ht="15" customHeight="1" thickBot="1" x14ac:dyDescent="0.3">
      <c r="A15" s="21">
        <v>8</v>
      </c>
      <c r="B15" s="180">
        <v>10860</v>
      </c>
      <c r="C15" s="181" t="s">
        <v>94</v>
      </c>
      <c r="D15" s="182">
        <v>17</v>
      </c>
      <c r="E15" s="182"/>
      <c r="F15" s="182">
        <v>8</v>
      </c>
      <c r="G15" s="182">
        <v>7</v>
      </c>
      <c r="H15" s="182">
        <v>2</v>
      </c>
      <c r="I15" s="285"/>
      <c r="J15" s="182"/>
      <c r="K15" s="28">
        <v>42.89473684210526</v>
      </c>
    </row>
    <row r="16" spans="1:14" ht="15" customHeight="1" thickBot="1" x14ac:dyDescent="0.3">
      <c r="A16" s="37"/>
      <c r="B16" s="423" t="s">
        <v>96</v>
      </c>
      <c r="C16" s="424"/>
      <c r="D16" s="172">
        <f t="shared" ref="D16:J16" si="2">SUM(D17:D26)</f>
        <v>241</v>
      </c>
      <c r="E16" s="172">
        <f t="shared" si="2"/>
        <v>0</v>
      </c>
      <c r="F16" s="172">
        <f t="shared" si="2"/>
        <v>34</v>
      </c>
      <c r="G16" s="172">
        <f t="shared" si="2"/>
        <v>134</v>
      </c>
      <c r="H16" s="172">
        <f t="shared" si="2"/>
        <v>56</v>
      </c>
      <c r="I16" s="172">
        <f t="shared" si="2"/>
        <v>17</v>
      </c>
      <c r="J16" s="172">
        <f t="shared" si="2"/>
        <v>0</v>
      </c>
      <c r="K16" s="38">
        <f>AVERAGE(K17:K26)</f>
        <v>55.419999999999995</v>
      </c>
    </row>
    <row r="17" spans="1:11" ht="15" customHeight="1" x14ac:dyDescent="0.25">
      <c r="A17" s="23">
        <v>1</v>
      </c>
      <c r="B17" s="170">
        <v>20040</v>
      </c>
      <c r="C17" s="167" t="s">
        <v>34</v>
      </c>
      <c r="D17" s="6">
        <v>26</v>
      </c>
      <c r="E17" s="6"/>
      <c r="F17" s="6">
        <v>6</v>
      </c>
      <c r="G17" s="6">
        <v>16</v>
      </c>
      <c r="H17" s="6">
        <v>4</v>
      </c>
      <c r="I17" s="6"/>
      <c r="J17" s="6"/>
      <c r="K17" s="27">
        <v>51.6</v>
      </c>
    </row>
    <row r="18" spans="1:11" ht="15" customHeight="1" x14ac:dyDescent="0.25">
      <c r="A18" s="21">
        <v>2</v>
      </c>
      <c r="B18" s="180">
        <v>20061</v>
      </c>
      <c r="C18" s="181" t="s">
        <v>33</v>
      </c>
      <c r="D18" s="182">
        <v>11</v>
      </c>
      <c r="E18" s="182"/>
      <c r="F18" s="182">
        <v>3</v>
      </c>
      <c r="G18" s="182">
        <v>7</v>
      </c>
      <c r="H18" s="182">
        <v>1</v>
      </c>
      <c r="I18" s="285"/>
      <c r="J18" s="182"/>
      <c r="K18" s="28">
        <v>47.5</v>
      </c>
    </row>
    <row r="19" spans="1:11" ht="15" customHeight="1" x14ac:dyDescent="0.25">
      <c r="A19" s="21">
        <v>3</v>
      </c>
      <c r="B19" s="180">
        <v>21020</v>
      </c>
      <c r="C19" s="181" t="s">
        <v>35</v>
      </c>
      <c r="D19" s="182">
        <v>24</v>
      </c>
      <c r="E19" s="182"/>
      <c r="F19" s="182">
        <v>1</v>
      </c>
      <c r="G19" s="182">
        <v>13</v>
      </c>
      <c r="H19" s="182">
        <v>7</v>
      </c>
      <c r="I19" s="285">
        <v>3</v>
      </c>
      <c r="J19" s="182"/>
      <c r="K19" s="28">
        <v>60.6</v>
      </c>
    </row>
    <row r="20" spans="1:11" ht="15" customHeight="1" x14ac:dyDescent="0.25">
      <c r="A20" s="21">
        <v>4</v>
      </c>
      <c r="B20" s="180">
        <v>20060</v>
      </c>
      <c r="C20" s="181" t="s">
        <v>36</v>
      </c>
      <c r="D20" s="182">
        <v>79</v>
      </c>
      <c r="E20" s="182"/>
      <c r="F20" s="182">
        <v>7</v>
      </c>
      <c r="G20" s="182">
        <v>43</v>
      </c>
      <c r="H20" s="182">
        <v>19</v>
      </c>
      <c r="I20" s="285">
        <v>10</v>
      </c>
      <c r="J20" s="182"/>
      <c r="K20" s="24">
        <v>62.4</v>
      </c>
    </row>
    <row r="21" spans="1:11" ht="15" customHeight="1" x14ac:dyDescent="0.25">
      <c r="A21" s="21">
        <v>5</v>
      </c>
      <c r="B21" s="180">
        <v>20400</v>
      </c>
      <c r="C21" s="181" t="s">
        <v>37</v>
      </c>
      <c r="D21" s="182">
        <v>37</v>
      </c>
      <c r="E21" s="182"/>
      <c r="F21" s="182">
        <v>4</v>
      </c>
      <c r="G21" s="182">
        <v>14</v>
      </c>
      <c r="H21" s="182">
        <v>16</v>
      </c>
      <c r="I21" s="285">
        <v>3</v>
      </c>
      <c r="J21" s="182"/>
      <c r="K21" s="28">
        <v>63.3</v>
      </c>
    </row>
    <row r="22" spans="1:11" ht="15" customHeight="1" x14ac:dyDescent="0.25">
      <c r="A22" s="21">
        <v>6</v>
      </c>
      <c r="B22" s="180">
        <v>20080</v>
      </c>
      <c r="C22" s="181" t="s">
        <v>129</v>
      </c>
      <c r="D22" s="182">
        <v>4</v>
      </c>
      <c r="E22" s="182"/>
      <c r="F22" s="182">
        <v>1</v>
      </c>
      <c r="G22" s="182">
        <v>2</v>
      </c>
      <c r="H22" s="182">
        <v>1</v>
      </c>
      <c r="I22" s="285"/>
      <c r="J22" s="182"/>
      <c r="K22" s="28">
        <v>51.2</v>
      </c>
    </row>
    <row r="23" spans="1:11" ht="15" customHeight="1" x14ac:dyDescent="0.25">
      <c r="A23" s="21">
        <v>7</v>
      </c>
      <c r="B23" s="180">
        <v>20460</v>
      </c>
      <c r="C23" s="181" t="s">
        <v>39</v>
      </c>
      <c r="D23" s="182">
        <v>30</v>
      </c>
      <c r="E23" s="182"/>
      <c r="F23" s="182">
        <v>7</v>
      </c>
      <c r="G23" s="182">
        <v>21</v>
      </c>
      <c r="H23" s="182">
        <v>2</v>
      </c>
      <c r="I23" s="285"/>
      <c r="J23" s="182"/>
      <c r="K23" s="24">
        <v>49.2</v>
      </c>
    </row>
    <row r="24" spans="1:11" s="70" customFormat="1" ht="15" customHeight="1" x14ac:dyDescent="0.25">
      <c r="A24" s="21">
        <v>8</v>
      </c>
      <c r="B24" s="180">
        <v>20810</v>
      </c>
      <c r="C24" s="181" t="s">
        <v>32</v>
      </c>
      <c r="D24" s="182">
        <v>4</v>
      </c>
      <c r="E24" s="182"/>
      <c r="F24" s="182">
        <v>3</v>
      </c>
      <c r="G24" s="182"/>
      <c r="H24" s="182">
        <v>1</v>
      </c>
      <c r="I24" s="285"/>
      <c r="J24" s="182"/>
      <c r="K24" s="28">
        <v>55</v>
      </c>
    </row>
    <row r="25" spans="1:11" ht="15" customHeight="1" x14ac:dyDescent="0.25">
      <c r="A25" s="21">
        <v>9</v>
      </c>
      <c r="B25" s="180">
        <v>20900</v>
      </c>
      <c r="C25" s="181" t="s">
        <v>45</v>
      </c>
      <c r="D25" s="182">
        <v>14</v>
      </c>
      <c r="E25" s="182"/>
      <c r="F25" s="182">
        <v>2</v>
      </c>
      <c r="G25" s="182">
        <v>10</v>
      </c>
      <c r="H25" s="182">
        <v>1</v>
      </c>
      <c r="I25" s="285">
        <v>1</v>
      </c>
      <c r="J25" s="182"/>
      <c r="K25" s="28">
        <v>51.4</v>
      </c>
    </row>
    <row r="26" spans="1:11" ht="15" customHeight="1" thickBot="1" x14ac:dyDescent="0.3">
      <c r="A26" s="21">
        <v>10</v>
      </c>
      <c r="B26" s="169">
        <v>21350</v>
      </c>
      <c r="C26" s="166" t="s">
        <v>30</v>
      </c>
      <c r="D26" s="2">
        <v>12</v>
      </c>
      <c r="E26" s="2"/>
      <c r="F26" s="2"/>
      <c r="G26" s="2">
        <v>8</v>
      </c>
      <c r="H26" s="2">
        <v>4</v>
      </c>
      <c r="I26" s="2"/>
      <c r="J26" s="2"/>
      <c r="K26" s="29">
        <v>62</v>
      </c>
    </row>
    <row r="27" spans="1:11" ht="15" customHeight="1" thickBot="1" x14ac:dyDescent="0.3">
      <c r="A27" s="37"/>
      <c r="B27" s="423" t="s">
        <v>98</v>
      </c>
      <c r="C27" s="424"/>
      <c r="D27" s="172">
        <f t="shared" ref="D27:J27" si="3">SUM(D28:D42)</f>
        <v>252</v>
      </c>
      <c r="E27" s="172">
        <f t="shared" si="3"/>
        <v>3</v>
      </c>
      <c r="F27" s="172">
        <f t="shared" si="3"/>
        <v>48</v>
      </c>
      <c r="G27" s="172">
        <f t="shared" si="3"/>
        <v>144</v>
      </c>
      <c r="H27" s="172">
        <f t="shared" si="3"/>
        <v>51</v>
      </c>
      <c r="I27" s="172">
        <f t="shared" si="3"/>
        <v>6</v>
      </c>
      <c r="J27" s="172">
        <f t="shared" si="3"/>
        <v>0</v>
      </c>
      <c r="K27" s="38">
        <f>AVERAGE(K28:K42)</f>
        <v>52.913333333333327</v>
      </c>
    </row>
    <row r="28" spans="1:11" ht="15" customHeight="1" x14ac:dyDescent="0.25">
      <c r="A28" s="21">
        <v>1</v>
      </c>
      <c r="B28" s="180">
        <v>30070</v>
      </c>
      <c r="C28" s="181" t="s">
        <v>79</v>
      </c>
      <c r="D28" s="182">
        <v>35</v>
      </c>
      <c r="E28" s="182"/>
      <c r="F28" s="182">
        <v>3</v>
      </c>
      <c r="G28" s="182">
        <v>11</v>
      </c>
      <c r="H28" s="182">
        <v>20</v>
      </c>
      <c r="I28" s="285">
        <v>1</v>
      </c>
      <c r="J28" s="182"/>
      <c r="K28" s="24">
        <v>64.3</v>
      </c>
    </row>
    <row r="29" spans="1:11" ht="15" customHeight="1" x14ac:dyDescent="0.25">
      <c r="A29" s="21">
        <v>2</v>
      </c>
      <c r="B29" s="180">
        <v>30480</v>
      </c>
      <c r="C29" s="181" t="s">
        <v>97</v>
      </c>
      <c r="D29" s="182">
        <v>28</v>
      </c>
      <c r="E29" s="182"/>
      <c r="F29" s="182">
        <v>2</v>
      </c>
      <c r="G29" s="182">
        <v>17</v>
      </c>
      <c r="H29" s="182">
        <v>8</v>
      </c>
      <c r="I29" s="285">
        <v>1</v>
      </c>
      <c r="J29" s="182"/>
      <c r="K29" s="24">
        <v>60.2</v>
      </c>
    </row>
    <row r="30" spans="1:11" ht="15" customHeight="1" x14ac:dyDescent="0.25">
      <c r="A30" s="21">
        <v>3</v>
      </c>
      <c r="B30" s="180">
        <v>30460</v>
      </c>
      <c r="C30" s="181" t="s">
        <v>49</v>
      </c>
      <c r="D30" s="182">
        <v>13</v>
      </c>
      <c r="E30" s="182"/>
      <c r="F30" s="182">
        <v>1</v>
      </c>
      <c r="G30" s="182">
        <v>10</v>
      </c>
      <c r="H30" s="182">
        <v>2</v>
      </c>
      <c r="I30" s="285"/>
      <c r="J30" s="182"/>
      <c r="K30" s="28">
        <v>60.3</v>
      </c>
    </row>
    <row r="31" spans="1:11" ht="15" customHeight="1" x14ac:dyDescent="0.25">
      <c r="A31" s="21">
        <v>4</v>
      </c>
      <c r="B31" s="170">
        <v>30030</v>
      </c>
      <c r="C31" s="167" t="s">
        <v>130</v>
      </c>
      <c r="D31" s="6">
        <v>20</v>
      </c>
      <c r="E31" s="6"/>
      <c r="F31" s="6">
        <v>3</v>
      </c>
      <c r="G31" s="6">
        <v>13</v>
      </c>
      <c r="H31" s="6">
        <v>2</v>
      </c>
      <c r="I31" s="6">
        <v>2</v>
      </c>
      <c r="J31" s="6"/>
      <c r="K31" s="26">
        <v>56.3</v>
      </c>
    </row>
    <row r="32" spans="1:11" ht="15" customHeight="1" x14ac:dyDescent="0.25">
      <c r="A32" s="21">
        <v>5</v>
      </c>
      <c r="B32" s="180">
        <v>31000</v>
      </c>
      <c r="C32" s="181" t="s">
        <v>48</v>
      </c>
      <c r="D32" s="182">
        <v>19</v>
      </c>
      <c r="E32" s="182"/>
      <c r="F32" s="182">
        <v>4</v>
      </c>
      <c r="G32" s="182">
        <v>12</v>
      </c>
      <c r="H32" s="182">
        <v>2</v>
      </c>
      <c r="I32" s="285">
        <v>1</v>
      </c>
      <c r="J32" s="182"/>
      <c r="K32" s="28">
        <v>53.1</v>
      </c>
    </row>
    <row r="33" spans="1:11" ht="15" customHeight="1" x14ac:dyDescent="0.25">
      <c r="A33" s="21">
        <v>6</v>
      </c>
      <c r="B33" s="180">
        <v>30130</v>
      </c>
      <c r="C33" s="181" t="s">
        <v>27</v>
      </c>
      <c r="D33" s="182">
        <v>5</v>
      </c>
      <c r="E33" s="182"/>
      <c r="F33" s="182">
        <v>2</v>
      </c>
      <c r="G33" s="182">
        <v>3</v>
      </c>
      <c r="H33" s="182"/>
      <c r="I33" s="285"/>
      <c r="J33" s="182"/>
      <c r="K33" s="28">
        <v>44.8</v>
      </c>
    </row>
    <row r="34" spans="1:11" ht="15" customHeight="1" x14ac:dyDescent="0.25">
      <c r="A34" s="21">
        <v>7</v>
      </c>
      <c r="B34" s="180">
        <v>30310</v>
      </c>
      <c r="C34" s="181" t="s">
        <v>25</v>
      </c>
      <c r="D34" s="182">
        <v>11</v>
      </c>
      <c r="E34" s="182"/>
      <c r="F34" s="182">
        <v>2</v>
      </c>
      <c r="G34" s="182">
        <v>7</v>
      </c>
      <c r="H34" s="182">
        <v>2</v>
      </c>
      <c r="I34" s="285"/>
      <c r="J34" s="182"/>
      <c r="K34" s="28">
        <v>52.1</v>
      </c>
    </row>
    <row r="35" spans="1:11" ht="15" customHeight="1" x14ac:dyDescent="0.25">
      <c r="A35" s="21">
        <v>8</v>
      </c>
      <c r="B35" s="180">
        <v>30440</v>
      </c>
      <c r="C35" s="181" t="s">
        <v>26</v>
      </c>
      <c r="D35" s="182">
        <v>9</v>
      </c>
      <c r="E35" s="182">
        <v>1</v>
      </c>
      <c r="F35" s="182">
        <v>3</v>
      </c>
      <c r="G35" s="182">
        <v>4</v>
      </c>
      <c r="H35" s="182">
        <v>1</v>
      </c>
      <c r="I35" s="285"/>
      <c r="J35" s="182"/>
      <c r="K35" s="28">
        <v>42.2</v>
      </c>
    </row>
    <row r="36" spans="1:11" ht="15" customHeight="1" x14ac:dyDescent="0.25">
      <c r="A36" s="21">
        <v>9</v>
      </c>
      <c r="B36" s="180">
        <v>30530</v>
      </c>
      <c r="C36" s="181" t="s">
        <v>131</v>
      </c>
      <c r="D36" s="182">
        <v>19</v>
      </c>
      <c r="E36" s="182"/>
      <c r="F36" s="182">
        <v>6</v>
      </c>
      <c r="G36" s="182">
        <v>10</v>
      </c>
      <c r="H36" s="182">
        <v>3</v>
      </c>
      <c r="I36" s="285"/>
      <c r="J36" s="182"/>
      <c r="K36" s="28">
        <v>47.8</v>
      </c>
    </row>
    <row r="37" spans="1:11" ht="15" customHeight="1" x14ac:dyDescent="0.25">
      <c r="A37" s="21">
        <v>10</v>
      </c>
      <c r="B37" s="180">
        <v>30640</v>
      </c>
      <c r="C37" s="181" t="s">
        <v>29</v>
      </c>
      <c r="D37" s="182">
        <v>18</v>
      </c>
      <c r="E37" s="182"/>
      <c r="F37" s="182">
        <v>6</v>
      </c>
      <c r="G37" s="182">
        <v>9</v>
      </c>
      <c r="H37" s="182">
        <v>2</v>
      </c>
      <c r="I37" s="285">
        <v>1</v>
      </c>
      <c r="J37" s="182"/>
      <c r="K37" s="24">
        <v>54.1</v>
      </c>
    </row>
    <row r="38" spans="1:11" s="217" customFormat="1" ht="15" customHeight="1" x14ac:dyDescent="0.25">
      <c r="A38" s="21">
        <v>11</v>
      </c>
      <c r="B38" s="221">
        <v>30650</v>
      </c>
      <c r="C38" s="219" t="s">
        <v>46</v>
      </c>
      <c r="D38" s="285">
        <v>2</v>
      </c>
      <c r="E38" s="285"/>
      <c r="F38" s="285"/>
      <c r="G38" s="285">
        <v>2</v>
      </c>
      <c r="H38" s="285"/>
      <c r="I38" s="285"/>
      <c r="J38" s="285"/>
      <c r="K38" s="24">
        <v>55</v>
      </c>
    </row>
    <row r="39" spans="1:11" s="217" customFormat="1" ht="15" customHeight="1" x14ac:dyDescent="0.25">
      <c r="A39" s="21">
        <v>12</v>
      </c>
      <c r="B39" s="221">
        <v>30790</v>
      </c>
      <c r="C39" s="219" t="s">
        <v>47</v>
      </c>
      <c r="D39" s="285">
        <v>8</v>
      </c>
      <c r="E39" s="285">
        <v>1</v>
      </c>
      <c r="F39" s="285">
        <v>2</v>
      </c>
      <c r="G39" s="285">
        <v>5</v>
      </c>
      <c r="H39" s="285"/>
      <c r="I39" s="285"/>
      <c r="J39" s="285"/>
      <c r="K39" s="24">
        <v>47</v>
      </c>
    </row>
    <row r="40" spans="1:11" ht="15" customHeight="1" x14ac:dyDescent="0.25">
      <c r="A40" s="21">
        <v>13</v>
      </c>
      <c r="B40" s="180">
        <v>30890</v>
      </c>
      <c r="C40" s="181" t="s">
        <v>132</v>
      </c>
      <c r="D40" s="182">
        <v>13</v>
      </c>
      <c r="E40" s="182"/>
      <c r="F40" s="182">
        <v>1</v>
      </c>
      <c r="G40" s="182">
        <v>8</v>
      </c>
      <c r="H40" s="182">
        <v>4</v>
      </c>
      <c r="I40" s="285"/>
      <c r="J40" s="182"/>
      <c r="K40" s="24">
        <v>59.8</v>
      </c>
    </row>
    <row r="41" spans="1:11" ht="15" customHeight="1" x14ac:dyDescent="0.25">
      <c r="A41" s="21">
        <v>14</v>
      </c>
      <c r="B41" s="180">
        <v>30940</v>
      </c>
      <c r="C41" s="181" t="s">
        <v>23</v>
      </c>
      <c r="D41" s="182">
        <v>17</v>
      </c>
      <c r="E41" s="182"/>
      <c r="F41" s="182">
        <v>5</v>
      </c>
      <c r="G41" s="182">
        <v>10</v>
      </c>
      <c r="H41" s="182">
        <v>2</v>
      </c>
      <c r="I41" s="285"/>
      <c r="J41" s="182"/>
      <c r="K41" s="28">
        <v>48.9</v>
      </c>
    </row>
    <row r="42" spans="1:11" ht="15" customHeight="1" thickBot="1" x14ac:dyDescent="0.3">
      <c r="A42" s="21">
        <v>15</v>
      </c>
      <c r="B42" s="169">
        <v>31480</v>
      </c>
      <c r="C42" s="166" t="s">
        <v>28</v>
      </c>
      <c r="D42" s="2">
        <v>35</v>
      </c>
      <c r="E42" s="2">
        <v>1</v>
      </c>
      <c r="F42" s="2">
        <v>8</v>
      </c>
      <c r="G42" s="2">
        <v>23</v>
      </c>
      <c r="H42" s="2">
        <v>3</v>
      </c>
      <c r="I42" s="2"/>
      <c r="J42" s="2"/>
      <c r="K42" s="29">
        <v>47.8</v>
      </c>
    </row>
    <row r="43" spans="1:11" ht="15" customHeight="1" thickBot="1" x14ac:dyDescent="0.3">
      <c r="A43" s="37"/>
      <c r="B43" s="423" t="s">
        <v>99</v>
      </c>
      <c r="C43" s="424"/>
      <c r="D43" s="172">
        <f t="shared" ref="D43:J43" si="4">SUM(D44:D59)</f>
        <v>439</v>
      </c>
      <c r="E43" s="172">
        <f t="shared" si="4"/>
        <v>5</v>
      </c>
      <c r="F43" s="172">
        <f t="shared" si="4"/>
        <v>58</v>
      </c>
      <c r="G43" s="172">
        <f t="shared" si="4"/>
        <v>239</v>
      </c>
      <c r="H43" s="172">
        <f t="shared" si="4"/>
        <v>111</v>
      </c>
      <c r="I43" s="172">
        <f t="shared" si="4"/>
        <v>26</v>
      </c>
      <c r="J43" s="172">
        <f t="shared" si="4"/>
        <v>0</v>
      </c>
      <c r="K43" s="38">
        <f>AVERAGE(K44:K59)</f>
        <v>54.03875</v>
      </c>
    </row>
    <row r="44" spans="1:11" ht="15" customHeight="1" x14ac:dyDescent="0.25">
      <c r="A44" s="23">
        <v>1</v>
      </c>
      <c r="B44" s="170">
        <v>40010</v>
      </c>
      <c r="C44" s="167" t="s">
        <v>80</v>
      </c>
      <c r="D44" s="6">
        <v>87</v>
      </c>
      <c r="E44" s="6"/>
      <c r="F44" s="6">
        <v>7</v>
      </c>
      <c r="G44" s="6">
        <v>50</v>
      </c>
      <c r="H44" s="6">
        <v>25</v>
      </c>
      <c r="I44" s="6">
        <v>5</v>
      </c>
      <c r="J44" s="6"/>
      <c r="K44" s="27">
        <v>59.6</v>
      </c>
    </row>
    <row r="45" spans="1:11" ht="15" customHeight="1" x14ac:dyDescent="0.25">
      <c r="A45" s="21">
        <v>2</v>
      </c>
      <c r="B45" s="180">
        <v>40030</v>
      </c>
      <c r="C45" s="181" t="s">
        <v>133</v>
      </c>
      <c r="D45" s="182">
        <v>20</v>
      </c>
      <c r="E45" s="182"/>
      <c r="F45" s="182">
        <v>3</v>
      </c>
      <c r="G45" s="182">
        <v>11</v>
      </c>
      <c r="H45" s="182">
        <v>6</v>
      </c>
      <c r="I45" s="285"/>
      <c r="J45" s="182"/>
      <c r="K45" s="28">
        <v>52</v>
      </c>
    </row>
    <row r="46" spans="1:11" ht="15" customHeight="1" x14ac:dyDescent="0.25">
      <c r="A46" s="21">
        <v>3</v>
      </c>
      <c r="B46" s="180">
        <v>40410</v>
      </c>
      <c r="C46" s="181" t="s">
        <v>56</v>
      </c>
      <c r="D46" s="182">
        <v>64</v>
      </c>
      <c r="E46" s="182">
        <v>1</v>
      </c>
      <c r="F46" s="182">
        <v>4</v>
      </c>
      <c r="G46" s="182">
        <v>20</v>
      </c>
      <c r="H46" s="182">
        <v>28</v>
      </c>
      <c r="I46" s="285">
        <v>11</v>
      </c>
      <c r="J46" s="182"/>
      <c r="K46" s="24">
        <v>66</v>
      </c>
    </row>
    <row r="47" spans="1:11" ht="15" customHeight="1" x14ac:dyDescent="0.25">
      <c r="A47" s="21">
        <v>4</v>
      </c>
      <c r="B47" s="180">
        <v>40011</v>
      </c>
      <c r="C47" s="181" t="s">
        <v>71</v>
      </c>
      <c r="D47" s="182">
        <v>56</v>
      </c>
      <c r="E47" s="182">
        <v>1</v>
      </c>
      <c r="F47" s="182">
        <v>4</v>
      </c>
      <c r="G47" s="182">
        <v>32</v>
      </c>
      <c r="H47" s="182">
        <v>18</v>
      </c>
      <c r="I47" s="285">
        <v>1</v>
      </c>
      <c r="J47" s="182"/>
      <c r="K47" s="28">
        <v>57.3</v>
      </c>
    </row>
    <row r="48" spans="1:11" ht="15" customHeight="1" x14ac:dyDescent="0.25">
      <c r="A48" s="21">
        <v>5</v>
      </c>
      <c r="B48" s="180">
        <v>40080</v>
      </c>
      <c r="C48" s="181" t="s">
        <v>20</v>
      </c>
      <c r="D48" s="182">
        <v>30</v>
      </c>
      <c r="E48" s="182"/>
      <c r="F48" s="182">
        <v>3</v>
      </c>
      <c r="G48" s="182">
        <v>21</v>
      </c>
      <c r="H48" s="182">
        <v>3</v>
      </c>
      <c r="I48" s="285">
        <v>3</v>
      </c>
      <c r="J48" s="182"/>
      <c r="K48" s="28">
        <v>55.5</v>
      </c>
    </row>
    <row r="49" spans="1:11" ht="15" customHeight="1" x14ac:dyDescent="0.25">
      <c r="A49" s="21">
        <v>6</v>
      </c>
      <c r="B49" s="180">
        <v>40100</v>
      </c>
      <c r="C49" s="181" t="s">
        <v>19</v>
      </c>
      <c r="D49" s="182">
        <v>23</v>
      </c>
      <c r="E49" s="182"/>
      <c r="F49" s="182">
        <v>3</v>
      </c>
      <c r="G49" s="182">
        <v>14</v>
      </c>
      <c r="H49" s="182">
        <v>3</v>
      </c>
      <c r="I49" s="285">
        <v>3</v>
      </c>
      <c r="J49" s="182"/>
      <c r="K49" s="28">
        <v>62.3</v>
      </c>
    </row>
    <row r="50" spans="1:11" ht="15" customHeight="1" x14ac:dyDescent="0.25">
      <c r="A50" s="21">
        <v>7</v>
      </c>
      <c r="B50" s="180">
        <v>40020</v>
      </c>
      <c r="C50" s="181" t="s">
        <v>134</v>
      </c>
      <c r="D50" s="182">
        <v>9</v>
      </c>
      <c r="E50" s="182"/>
      <c r="F50" s="182">
        <v>1</v>
      </c>
      <c r="G50" s="182">
        <v>7</v>
      </c>
      <c r="H50" s="182">
        <v>1</v>
      </c>
      <c r="I50" s="285"/>
      <c r="J50" s="182"/>
      <c r="K50" s="24">
        <v>50.2</v>
      </c>
    </row>
    <row r="51" spans="1:11" ht="15" customHeight="1" x14ac:dyDescent="0.25">
      <c r="A51" s="21">
        <v>8</v>
      </c>
      <c r="B51" s="180">
        <v>40031</v>
      </c>
      <c r="C51" s="181" t="s">
        <v>22</v>
      </c>
      <c r="D51" s="182">
        <v>15</v>
      </c>
      <c r="E51" s="182"/>
      <c r="F51" s="182">
        <v>1</v>
      </c>
      <c r="G51" s="182">
        <v>10</v>
      </c>
      <c r="H51" s="182">
        <v>3</v>
      </c>
      <c r="I51" s="285">
        <v>1</v>
      </c>
      <c r="J51" s="182"/>
      <c r="K51" s="28">
        <v>58.3</v>
      </c>
    </row>
    <row r="52" spans="1:11" ht="15" customHeight="1" x14ac:dyDescent="0.25">
      <c r="A52" s="21">
        <v>9</v>
      </c>
      <c r="B52" s="180">
        <v>40360</v>
      </c>
      <c r="C52" s="181" t="s">
        <v>44</v>
      </c>
      <c r="D52" s="182">
        <v>5</v>
      </c>
      <c r="E52" s="182"/>
      <c r="F52" s="182">
        <v>1</v>
      </c>
      <c r="G52" s="182">
        <v>4</v>
      </c>
      <c r="H52" s="182"/>
      <c r="I52" s="285"/>
      <c r="J52" s="182"/>
      <c r="K52" s="28">
        <v>44.2</v>
      </c>
    </row>
    <row r="53" spans="1:11" ht="15" customHeight="1" x14ac:dyDescent="0.25">
      <c r="A53" s="21">
        <v>10</v>
      </c>
      <c r="B53" s="180">
        <v>40720</v>
      </c>
      <c r="C53" s="216" t="s">
        <v>91</v>
      </c>
      <c r="D53" s="182">
        <v>26</v>
      </c>
      <c r="E53" s="182">
        <v>1</v>
      </c>
      <c r="F53" s="182">
        <v>5</v>
      </c>
      <c r="G53" s="182">
        <v>14</v>
      </c>
      <c r="H53" s="182">
        <v>4</v>
      </c>
      <c r="I53" s="285">
        <v>2</v>
      </c>
      <c r="J53" s="182"/>
      <c r="K53" s="28">
        <v>55</v>
      </c>
    </row>
    <row r="54" spans="1:11" ht="15" customHeight="1" x14ac:dyDescent="0.25">
      <c r="A54" s="21">
        <v>11</v>
      </c>
      <c r="B54" s="180">
        <v>40730</v>
      </c>
      <c r="C54" s="181" t="s">
        <v>54</v>
      </c>
      <c r="D54" s="182">
        <v>3</v>
      </c>
      <c r="E54" s="182"/>
      <c r="F54" s="182"/>
      <c r="G54" s="182">
        <v>3</v>
      </c>
      <c r="H54" s="182"/>
      <c r="I54" s="285"/>
      <c r="J54" s="182"/>
      <c r="K54" s="24">
        <v>44</v>
      </c>
    </row>
    <row r="55" spans="1:11" ht="15" customHeight="1" x14ac:dyDescent="0.25">
      <c r="A55" s="21">
        <v>12</v>
      </c>
      <c r="B55" s="180">
        <v>40820</v>
      </c>
      <c r="C55" s="181" t="s">
        <v>135</v>
      </c>
      <c r="D55" s="182">
        <v>24</v>
      </c>
      <c r="E55" s="182">
        <v>1</v>
      </c>
      <c r="F55" s="182">
        <v>5</v>
      </c>
      <c r="G55" s="182">
        <v>12</v>
      </c>
      <c r="H55" s="182">
        <v>6</v>
      </c>
      <c r="I55" s="285"/>
      <c r="J55" s="182"/>
      <c r="K55" s="73">
        <v>54</v>
      </c>
    </row>
    <row r="56" spans="1:11" ht="15" customHeight="1" x14ac:dyDescent="0.25">
      <c r="A56" s="21">
        <v>13</v>
      </c>
      <c r="B56" s="186">
        <v>40840</v>
      </c>
      <c r="C56" s="187" t="s">
        <v>18</v>
      </c>
      <c r="D56" s="182">
        <v>13</v>
      </c>
      <c r="E56" s="182"/>
      <c r="F56" s="182">
        <v>4</v>
      </c>
      <c r="G56" s="182">
        <v>8</v>
      </c>
      <c r="H56" s="182">
        <v>1</v>
      </c>
      <c r="I56" s="285"/>
      <c r="J56" s="182"/>
      <c r="K56" s="28">
        <v>48</v>
      </c>
    </row>
    <row r="57" spans="1:11" ht="15" customHeight="1" x14ac:dyDescent="0.25">
      <c r="A57" s="21">
        <v>14</v>
      </c>
      <c r="B57" s="180">
        <v>40950</v>
      </c>
      <c r="C57" s="181" t="s">
        <v>55</v>
      </c>
      <c r="D57" s="182">
        <v>11</v>
      </c>
      <c r="E57" s="182"/>
      <c r="F57" s="182">
        <v>6</v>
      </c>
      <c r="G57" s="182">
        <v>3</v>
      </c>
      <c r="H57" s="182">
        <v>2</v>
      </c>
      <c r="I57" s="285"/>
      <c r="J57" s="182"/>
      <c r="K57" s="28">
        <v>42.7</v>
      </c>
    </row>
    <row r="58" spans="1:11" ht="15" customHeight="1" x14ac:dyDescent="0.25">
      <c r="A58" s="21">
        <v>15</v>
      </c>
      <c r="B58" s="188">
        <v>40990</v>
      </c>
      <c r="C58" s="181" t="s">
        <v>21</v>
      </c>
      <c r="D58" s="182">
        <v>36</v>
      </c>
      <c r="E58" s="182">
        <v>1</v>
      </c>
      <c r="F58" s="182">
        <v>9</v>
      </c>
      <c r="G58" s="182">
        <v>19</v>
      </c>
      <c r="H58" s="182">
        <v>7</v>
      </c>
      <c r="I58" s="285"/>
      <c r="J58" s="182"/>
      <c r="K58" s="28">
        <v>53.42</v>
      </c>
    </row>
    <row r="59" spans="1:11" ht="15" customHeight="1" thickBot="1" x14ac:dyDescent="0.3">
      <c r="A59" s="21">
        <v>16</v>
      </c>
      <c r="B59" s="180">
        <v>40133</v>
      </c>
      <c r="C59" s="181" t="s">
        <v>16</v>
      </c>
      <c r="D59" s="182">
        <v>17</v>
      </c>
      <c r="E59" s="182"/>
      <c r="F59" s="182">
        <v>2</v>
      </c>
      <c r="G59" s="182">
        <v>11</v>
      </c>
      <c r="H59" s="182">
        <v>4</v>
      </c>
      <c r="I59" s="285"/>
      <c r="J59" s="182"/>
      <c r="K59" s="28">
        <v>62.1</v>
      </c>
    </row>
    <row r="60" spans="1:11" ht="15" customHeight="1" thickBot="1" x14ac:dyDescent="0.3">
      <c r="A60" s="37"/>
      <c r="B60" s="423" t="s">
        <v>100</v>
      </c>
      <c r="C60" s="424"/>
      <c r="D60" s="172">
        <f t="shared" ref="D60:J60" si="5">SUM(D61:D74)</f>
        <v>274</v>
      </c>
      <c r="E60" s="172">
        <f t="shared" si="5"/>
        <v>7</v>
      </c>
      <c r="F60" s="172">
        <f t="shared" si="5"/>
        <v>48</v>
      </c>
      <c r="G60" s="172">
        <f t="shared" si="5"/>
        <v>158</v>
      </c>
      <c r="H60" s="172">
        <f t="shared" si="5"/>
        <v>54</v>
      </c>
      <c r="I60" s="172">
        <f t="shared" si="5"/>
        <v>7</v>
      </c>
      <c r="J60" s="172">
        <f t="shared" si="5"/>
        <v>0</v>
      </c>
      <c r="K60" s="38">
        <f>AVERAGE(K61:K74)</f>
        <v>50.378571428571426</v>
      </c>
    </row>
    <row r="61" spans="1:11" ht="15" customHeight="1" x14ac:dyDescent="0.25">
      <c r="A61" s="21">
        <v>1</v>
      </c>
      <c r="B61" s="180">
        <v>50040</v>
      </c>
      <c r="C61" s="181" t="s">
        <v>58</v>
      </c>
      <c r="D61" s="182">
        <v>20</v>
      </c>
      <c r="E61" s="182"/>
      <c r="F61" s="182"/>
      <c r="G61" s="182">
        <v>12</v>
      </c>
      <c r="H61" s="182">
        <v>7</v>
      </c>
      <c r="I61" s="285">
        <v>1</v>
      </c>
      <c r="J61" s="182"/>
      <c r="K61" s="28">
        <v>66</v>
      </c>
    </row>
    <row r="62" spans="1:11" ht="15" customHeight="1" x14ac:dyDescent="0.25">
      <c r="A62" s="21">
        <v>2</v>
      </c>
      <c r="B62" s="180">
        <v>50003</v>
      </c>
      <c r="C62" s="181" t="s">
        <v>72</v>
      </c>
      <c r="D62" s="182">
        <v>37</v>
      </c>
      <c r="E62" s="182"/>
      <c r="F62" s="182">
        <v>2</v>
      </c>
      <c r="G62" s="182">
        <v>24</v>
      </c>
      <c r="H62" s="182">
        <v>10</v>
      </c>
      <c r="I62" s="285">
        <v>1</v>
      </c>
      <c r="J62" s="182"/>
      <c r="K62" s="24">
        <v>58.2</v>
      </c>
    </row>
    <row r="63" spans="1:11" ht="15" customHeight="1" x14ac:dyDescent="0.25">
      <c r="A63" s="21">
        <v>3</v>
      </c>
      <c r="B63" s="180">
        <v>50060</v>
      </c>
      <c r="C63" s="181" t="s">
        <v>15</v>
      </c>
      <c r="D63" s="182">
        <v>28</v>
      </c>
      <c r="E63" s="182"/>
      <c r="F63" s="182">
        <v>3</v>
      </c>
      <c r="G63" s="182">
        <v>21</v>
      </c>
      <c r="H63" s="182">
        <v>4</v>
      </c>
      <c r="I63" s="285"/>
      <c r="J63" s="182"/>
      <c r="K63" s="24">
        <v>53.6</v>
      </c>
    </row>
    <row r="64" spans="1:11" ht="15" customHeight="1" x14ac:dyDescent="0.25">
      <c r="A64" s="21">
        <v>4</v>
      </c>
      <c r="B64" s="180">
        <v>50170</v>
      </c>
      <c r="C64" s="181" t="s">
        <v>14</v>
      </c>
      <c r="D64" s="182">
        <v>10</v>
      </c>
      <c r="E64" s="182"/>
      <c r="F64" s="182">
        <v>3</v>
      </c>
      <c r="G64" s="182">
        <v>7</v>
      </c>
      <c r="H64" s="182"/>
      <c r="I64" s="285"/>
      <c r="J64" s="182"/>
      <c r="K64" s="28">
        <v>46.1</v>
      </c>
    </row>
    <row r="65" spans="1:11" ht="15" customHeight="1" x14ac:dyDescent="0.25">
      <c r="A65" s="21">
        <v>5</v>
      </c>
      <c r="B65" s="180">
        <v>50230</v>
      </c>
      <c r="C65" s="181" t="s">
        <v>73</v>
      </c>
      <c r="D65" s="182">
        <v>13</v>
      </c>
      <c r="E65" s="182"/>
      <c r="F65" s="182">
        <v>1</v>
      </c>
      <c r="G65" s="182">
        <v>7</v>
      </c>
      <c r="H65" s="182">
        <v>5</v>
      </c>
      <c r="I65" s="285"/>
      <c r="J65" s="182"/>
      <c r="K65" s="28">
        <v>60.1</v>
      </c>
    </row>
    <row r="66" spans="1:11" ht="15" customHeight="1" x14ac:dyDescent="0.25">
      <c r="A66" s="21">
        <v>6</v>
      </c>
      <c r="B66" s="180">
        <v>50340</v>
      </c>
      <c r="C66" s="181" t="s">
        <v>61</v>
      </c>
      <c r="D66" s="185">
        <v>8</v>
      </c>
      <c r="E66" s="182">
        <v>2</v>
      </c>
      <c r="F66" s="182">
        <v>0</v>
      </c>
      <c r="G66" s="182">
        <v>4</v>
      </c>
      <c r="H66" s="182">
        <v>1</v>
      </c>
      <c r="I66" s="285">
        <v>1</v>
      </c>
      <c r="J66" s="182"/>
      <c r="K66" s="183">
        <v>49.8</v>
      </c>
    </row>
    <row r="67" spans="1:11" ht="15" customHeight="1" x14ac:dyDescent="0.25">
      <c r="A67" s="21">
        <v>7</v>
      </c>
      <c r="B67" s="180">
        <v>50420</v>
      </c>
      <c r="C67" s="181" t="s">
        <v>59</v>
      </c>
      <c r="D67" s="185">
        <v>24</v>
      </c>
      <c r="E67" s="182"/>
      <c r="F67" s="182">
        <v>8</v>
      </c>
      <c r="G67" s="182">
        <v>10</v>
      </c>
      <c r="H67" s="182">
        <v>4</v>
      </c>
      <c r="I67" s="285">
        <v>2</v>
      </c>
      <c r="J67" s="182"/>
      <c r="K67" s="183">
        <v>54.5</v>
      </c>
    </row>
    <row r="68" spans="1:11" ht="15" customHeight="1" x14ac:dyDescent="0.25">
      <c r="A68" s="21">
        <v>8</v>
      </c>
      <c r="B68" s="180">
        <v>50450</v>
      </c>
      <c r="C68" s="181" t="s">
        <v>60</v>
      </c>
      <c r="D68" s="182">
        <v>21</v>
      </c>
      <c r="E68" s="182"/>
      <c r="F68" s="182">
        <v>7</v>
      </c>
      <c r="G68" s="182">
        <v>11</v>
      </c>
      <c r="H68" s="182">
        <v>3</v>
      </c>
      <c r="I68" s="285"/>
      <c r="J68" s="182"/>
      <c r="K68" s="28">
        <v>46.4</v>
      </c>
    </row>
    <row r="69" spans="1:11" s="217" customFormat="1" ht="15" customHeight="1" x14ac:dyDescent="0.25">
      <c r="A69" s="21">
        <v>9</v>
      </c>
      <c r="B69" s="221">
        <v>50620</v>
      </c>
      <c r="C69" s="219" t="s">
        <v>12</v>
      </c>
      <c r="D69" s="285">
        <v>17</v>
      </c>
      <c r="E69" s="285">
        <v>1</v>
      </c>
      <c r="F69" s="285">
        <v>11</v>
      </c>
      <c r="G69" s="285">
        <v>5</v>
      </c>
      <c r="H69" s="285"/>
      <c r="I69" s="285"/>
      <c r="J69" s="285"/>
      <c r="K69" s="28">
        <v>36.5</v>
      </c>
    </row>
    <row r="70" spans="1:11" ht="15" customHeight="1" x14ac:dyDescent="0.25">
      <c r="A70" s="21">
        <v>10</v>
      </c>
      <c r="B70" s="180">
        <v>50760</v>
      </c>
      <c r="C70" s="181" t="s">
        <v>74</v>
      </c>
      <c r="D70" s="182">
        <v>35</v>
      </c>
      <c r="E70" s="182"/>
      <c r="F70" s="182">
        <v>3</v>
      </c>
      <c r="G70" s="182">
        <v>24</v>
      </c>
      <c r="H70" s="182">
        <v>7</v>
      </c>
      <c r="I70" s="285">
        <v>1</v>
      </c>
      <c r="J70" s="182"/>
      <c r="K70" s="28">
        <v>59.2</v>
      </c>
    </row>
    <row r="71" spans="1:11" s="217" customFormat="1" ht="15" customHeight="1" x14ac:dyDescent="0.25">
      <c r="A71" s="21">
        <v>11</v>
      </c>
      <c r="B71" s="221">
        <v>50780</v>
      </c>
      <c r="C71" s="219" t="s">
        <v>113</v>
      </c>
      <c r="D71" s="285">
        <v>6</v>
      </c>
      <c r="E71" s="285">
        <v>3</v>
      </c>
      <c r="F71" s="285">
        <v>3</v>
      </c>
      <c r="G71" s="285"/>
      <c r="H71" s="285"/>
      <c r="I71" s="285"/>
      <c r="J71" s="285"/>
      <c r="K71" s="28">
        <v>18.3</v>
      </c>
    </row>
    <row r="72" spans="1:11" ht="15" customHeight="1" x14ac:dyDescent="0.25">
      <c r="A72" s="21">
        <v>12</v>
      </c>
      <c r="B72" s="180">
        <v>50930</v>
      </c>
      <c r="C72" s="181" t="s">
        <v>57</v>
      </c>
      <c r="D72" s="185">
        <v>6</v>
      </c>
      <c r="E72" s="182">
        <v>1</v>
      </c>
      <c r="F72" s="182">
        <v>2</v>
      </c>
      <c r="G72" s="182">
        <v>3</v>
      </c>
      <c r="H72" s="182"/>
      <c r="I72" s="285"/>
      <c r="J72" s="182"/>
      <c r="K72" s="183">
        <v>38</v>
      </c>
    </row>
    <row r="73" spans="1:11" s="217" customFormat="1" ht="15" customHeight="1" x14ac:dyDescent="0.25">
      <c r="A73" s="286">
        <v>13</v>
      </c>
      <c r="B73" s="191">
        <v>51370</v>
      </c>
      <c r="C73" s="192" t="s">
        <v>75</v>
      </c>
      <c r="D73" s="193">
        <v>27</v>
      </c>
      <c r="E73" s="184"/>
      <c r="F73" s="184">
        <v>2</v>
      </c>
      <c r="G73" s="184">
        <v>17</v>
      </c>
      <c r="H73" s="184">
        <v>8</v>
      </c>
      <c r="I73" s="184"/>
      <c r="J73" s="184"/>
      <c r="K73" s="194">
        <v>59.6</v>
      </c>
    </row>
    <row r="74" spans="1:11" ht="15" customHeight="1" thickBot="1" x14ac:dyDescent="0.3">
      <c r="A74" s="22">
        <v>14</v>
      </c>
      <c r="B74" s="169">
        <v>51580</v>
      </c>
      <c r="C74" s="166" t="s">
        <v>149</v>
      </c>
      <c r="D74" s="2">
        <v>22</v>
      </c>
      <c r="E74" s="2"/>
      <c r="F74" s="2">
        <v>3</v>
      </c>
      <c r="G74" s="2">
        <v>13</v>
      </c>
      <c r="H74" s="2">
        <v>5</v>
      </c>
      <c r="I74" s="2">
        <v>1</v>
      </c>
      <c r="J74" s="2"/>
      <c r="K74" s="29">
        <v>59</v>
      </c>
    </row>
    <row r="75" spans="1:11" ht="15" customHeight="1" thickBot="1" x14ac:dyDescent="0.3">
      <c r="A75" s="37"/>
      <c r="B75" s="423" t="s">
        <v>101</v>
      </c>
      <c r="C75" s="424"/>
      <c r="D75" s="172">
        <f t="shared" ref="D75:J75" si="6">SUM(D76:D104)</f>
        <v>863</v>
      </c>
      <c r="E75" s="172">
        <f t="shared" si="6"/>
        <v>28</v>
      </c>
      <c r="F75" s="172">
        <f t="shared" si="6"/>
        <v>133</v>
      </c>
      <c r="G75" s="172">
        <f t="shared" si="6"/>
        <v>445</v>
      </c>
      <c r="H75" s="172">
        <f t="shared" si="6"/>
        <v>211</v>
      </c>
      <c r="I75" s="172">
        <f t="shared" si="6"/>
        <v>45</v>
      </c>
      <c r="J75" s="172">
        <f t="shared" si="6"/>
        <v>1</v>
      </c>
      <c r="K75" s="38">
        <f>AVERAGE(K76:K104)</f>
        <v>52.775862068965523</v>
      </c>
    </row>
    <row r="76" spans="1:11" ht="15" customHeight="1" x14ac:dyDescent="0.25">
      <c r="A76" s="71">
        <v>1</v>
      </c>
      <c r="B76" s="168">
        <v>60010</v>
      </c>
      <c r="C76" s="165" t="s">
        <v>145</v>
      </c>
      <c r="D76" s="4">
        <v>23</v>
      </c>
      <c r="E76" s="4">
        <v>1</v>
      </c>
      <c r="F76" s="4">
        <v>5</v>
      </c>
      <c r="G76" s="4">
        <v>14</v>
      </c>
      <c r="H76" s="4">
        <v>3</v>
      </c>
      <c r="I76" s="4"/>
      <c r="J76" s="4"/>
      <c r="K76" s="60">
        <v>47</v>
      </c>
    </row>
    <row r="77" spans="1:11" ht="15" customHeight="1" x14ac:dyDescent="0.25">
      <c r="A77" s="21">
        <v>2</v>
      </c>
      <c r="B77" s="180">
        <v>60050</v>
      </c>
      <c r="C77" s="181" t="s">
        <v>6</v>
      </c>
      <c r="D77" s="182">
        <v>14</v>
      </c>
      <c r="E77" s="182"/>
      <c r="F77" s="182">
        <v>5</v>
      </c>
      <c r="G77" s="182">
        <v>6</v>
      </c>
      <c r="H77" s="182">
        <v>3</v>
      </c>
      <c r="I77" s="285"/>
      <c r="J77" s="182"/>
      <c r="K77" s="28">
        <v>51</v>
      </c>
    </row>
    <row r="78" spans="1:11" ht="15" customHeight="1" x14ac:dyDescent="0.25">
      <c r="A78" s="21">
        <v>3</v>
      </c>
      <c r="B78" s="180">
        <v>60070</v>
      </c>
      <c r="C78" s="181" t="s">
        <v>146</v>
      </c>
      <c r="D78" s="182">
        <v>50</v>
      </c>
      <c r="E78" s="182"/>
      <c r="F78" s="182">
        <v>7</v>
      </c>
      <c r="G78" s="182">
        <v>30</v>
      </c>
      <c r="H78" s="182">
        <v>12</v>
      </c>
      <c r="I78" s="285">
        <v>1</v>
      </c>
      <c r="J78" s="182"/>
      <c r="K78" s="28">
        <v>57.4</v>
      </c>
    </row>
    <row r="79" spans="1:11" ht="15" customHeight="1" x14ac:dyDescent="0.25">
      <c r="A79" s="21">
        <v>4</v>
      </c>
      <c r="B79" s="180">
        <v>60180</v>
      </c>
      <c r="C79" s="181" t="s">
        <v>7</v>
      </c>
      <c r="D79" s="182">
        <v>17</v>
      </c>
      <c r="E79" s="182"/>
      <c r="F79" s="182">
        <v>1</v>
      </c>
      <c r="G79" s="182">
        <v>14</v>
      </c>
      <c r="H79" s="182">
        <v>2</v>
      </c>
      <c r="I79" s="285"/>
      <c r="J79" s="182"/>
      <c r="K79" s="28">
        <v>51</v>
      </c>
    </row>
    <row r="80" spans="1:11" ht="15" customHeight="1" x14ac:dyDescent="0.25">
      <c r="A80" s="21">
        <v>5</v>
      </c>
      <c r="B80" s="180">
        <v>60240</v>
      </c>
      <c r="C80" s="181" t="s">
        <v>147</v>
      </c>
      <c r="D80" s="182">
        <v>35</v>
      </c>
      <c r="E80" s="182"/>
      <c r="F80" s="182">
        <v>8</v>
      </c>
      <c r="G80" s="182">
        <v>18</v>
      </c>
      <c r="H80" s="182">
        <v>8</v>
      </c>
      <c r="I80" s="285">
        <v>1</v>
      </c>
      <c r="J80" s="182"/>
      <c r="K80" s="28">
        <v>51</v>
      </c>
    </row>
    <row r="81" spans="1:13" s="217" customFormat="1" ht="15" customHeight="1" x14ac:dyDescent="0.25">
      <c r="A81" s="21">
        <v>6</v>
      </c>
      <c r="B81" s="221">
        <v>60560</v>
      </c>
      <c r="C81" s="219" t="s">
        <v>11</v>
      </c>
      <c r="D81" s="182">
        <v>17</v>
      </c>
      <c r="E81" s="182">
        <v>1</v>
      </c>
      <c r="F81" s="182">
        <v>2</v>
      </c>
      <c r="G81" s="182">
        <v>13</v>
      </c>
      <c r="H81" s="182">
        <v>1</v>
      </c>
      <c r="I81" s="285"/>
      <c r="J81" s="182"/>
      <c r="K81" s="24">
        <v>51.7</v>
      </c>
    </row>
    <row r="82" spans="1:13" ht="15" customHeight="1" x14ac:dyDescent="0.25">
      <c r="A82" s="21">
        <v>7</v>
      </c>
      <c r="B82" s="180">
        <v>60660</v>
      </c>
      <c r="C82" s="181" t="s">
        <v>2</v>
      </c>
      <c r="D82" s="185">
        <v>7</v>
      </c>
      <c r="E82" s="182"/>
      <c r="F82" s="182">
        <v>1</v>
      </c>
      <c r="G82" s="182">
        <v>5</v>
      </c>
      <c r="H82" s="182">
        <v>1</v>
      </c>
      <c r="I82" s="285"/>
      <c r="J82" s="182"/>
      <c r="K82" s="183">
        <v>52.1</v>
      </c>
    </row>
    <row r="83" spans="1:13" ht="15" customHeight="1" x14ac:dyDescent="0.25">
      <c r="A83" s="21">
        <v>8</v>
      </c>
      <c r="B83" s="170">
        <v>60001</v>
      </c>
      <c r="C83" s="167" t="s">
        <v>4</v>
      </c>
      <c r="D83" s="185">
        <v>11</v>
      </c>
      <c r="E83" s="6">
        <v>4</v>
      </c>
      <c r="F83" s="6">
        <v>1</v>
      </c>
      <c r="G83" s="6">
        <v>3</v>
      </c>
      <c r="H83" s="6">
        <v>3</v>
      </c>
      <c r="I83" s="6"/>
      <c r="J83" s="6"/>
      <c r="K83" s="183">
        <v>48</v>
      </c>
    </row>
    <row r="84" spans="1:13" ht="15" customHeight="1" x14ac:dyDescent="0.25">
      <c r="A84" s="21">
        <v>9</v>
      </c>
      <c r="B84" s="180">
        <v>60850</v>
      </c>
      <c r="C84" s="181" t="s">
        <v>141</v>
      </c>
      <c r="D84" s="185">
        <v>13</v>
      </c>
      <c r="E84" s="182"/>
      <c r="F84" s="182">
        <v>3</v>
      </c>
      <c r="G84" s="182">
        <v>8</v>
      </c>
      <c r="H84" s="182">
        <v>1</v>
      </c>
      <c r="I84" s="285">
        <v>1</v>
      </c>
      <c r="J84" s="182"/>
      <c r="K84" s="183">
        <v>53</v>
      </c>
      <c r="M84" s="373"/>
    </row>
    <row r="85" spans="1:13" ht="15" customHeight="1" x14ac:dyDescent="0.25">
      <c r="A85" s="21">
        <v>10</v>
      </c>
      <c r="B85" s="180">
        <v>60910</v>
      </c>
      <c r="C85" s="181" t="s">
        <v>10</v>
      </c>
      <c r="D85" s="182">
        <v>32</v>
      </c>
      <c r="E85" s="182"/>
      <c r="F85" s="182">
        <v>5</v>
      </c>
      <c r="G85" s="182">
        <v>19</v>
      </c>
      <c r="H85" s="182">
        <v>7</v>
      </c>
      <c r="I85" s="285">
        <v>1</v>
      </c>
      <c r="J85" s="182"/>
      <c r="K85" s="28">
        <v>55.6</v>
      </c>
    </row>
    <row r="86" spans="1:13" ht="15" customHeight="1" x14ac:dyDescent="0.25">
      <c r="A86" s="21">
        <v>11</v>
      </c>
      <c r="B86" s="180">
        <v>60980</v>
      </c>
      <c r="C86" s="181" t="s">
        <v>5</v>
      </c>
      <c r="D86" s="182">
        <v>19</v>
      </c>
      <c r="E86" s="182"/>
      <c r="F86" s="182">
        <v>7</v>
      </c>
      <c r="G86" s="182">
        <v>10</v>
      </c>
      <c r="H86" s="182">
        <v>2</v>
      </c>
      <c r="I86" s="285"/>
      <c r="J86" s="182"/>
      <c r="K86" s="28">
        <v>41.8</v>
      </c>
    </row>
    <row r="87" spans="1:13" ht="15" customHeight="1" x14ac:dyDescent="0.25">
      <c r="A87" s="21">
        <v>12</v>
      </c>
      <c r="B87" s="180">
        <v>61080</v>
      </c>
      <c r="C87" s="181" t="s">
        <v>142</v>
      </c>
      <c r="D87" s="182">
        <v>29</v>
      </c>
      <c r="E87" s="182"/>
      <c r="F87" s="182">
        <v>5</v>
      </c>
      <c r="G87" s="182">
        <v>16</v>
      </c>
      <c r="H87" s="182">
        <v>7</v>
      </c>
      <c r="I87" s="285">
        <v>1</v>
      </c>
      <c r="J87" s="182"/>
      <c r="K87" s="28">
        <v>55.9</v>
      </c>
    </row>
    <row r="88" spans="1:13" ht="15" customHeight="1" x14ac:dyDescent="0.25">
      <c r="A88" s="21">
        <v>13</v>
      </c>
      <c r="B88" s="180">
        <v>61150</v>
      </c>
      <c r="C88" s="181" t="s">
        <v>143</v>
      </c>
      <c r="D88" s="182">
        <v>12</v>
      </c>
      <c r="E88" s="182"/>
      <c r="F88" s="182">
        <v>3</v>
      </c>
      <c r="G88" s="182">
        <v>8</v>
      </c>
      <c r="H88" s="182">
        <v>1</v>
      </c>
      <c r="I88" s="285"/>
      <c r="J88" s="182"/>
      <c r="K88" s="28">
        <v>52.4</v>
      </c>
    </row>
    <row r="89" spans="1:13" ht="15" customHeight="1" x14ac:dyDescent="0.25">
      <c r="A89" s="21">
        <v>14</v>
      </c>
      <c r="B89" s="180">
        <v>61210</v>
      </c>
      <c r="C89" s="181" t="s">
        <v>144</v>
      </c>
      <c r="D89" s="182">
        <v>27</v>
      </c>
      <c r="E89" s="182">
        <v>7</v>
      </c>
      <c r="F89" s="182">
        <v>8</v>
      </c>
      <c r="G89" s="182">
        <v>11</v>
      </c>
      <c r="H89" s="182">
        <v>1</v>
      </c>
      <c r="I89" s="285"/>
      <c r="J89" s="182"/>
      <c r="K89" s="28">
        <v>56</v>
      </c>
    </row>
    <row r="90" spans="1:13" ht="15" customHeight="1" x14ac:dyDescent="0.25">
      <c r="A90" s="21">
        <v>15</v>
      </c>
      <c r="B90" s="180">
        <v>61290</v>
      </c>
      <c r="C90" s="181" t="s">
        <v>8</v>
      </c>
      <c r="D90" s="182">
        <v>13</v>
      </c>
      <c r="E90" s="182">
        <v>1</v>
      </c>
      <c r="F90" s="182">
        <v>2</v>
      </c>
      <c r="G90" s="182">
        <v>7</v>
      </c>
      <c r="H90" s="182">
        <v>2</v>
      </c>
      <c r="I90" s="285">
        <v>1</v>
      </c>
      <c r="J90" s="182"/>
      <c r="K90" s="28">
        <v>49.2</v>
      </c>
    </row>
    <row r="91" spans="1:13" ht="15" customHeight="1" x14ac:dyDescent="0.25">
      <c r="A91" s="21">
        <v>16</v>
      </c>
      <c r="B91" s="180">
        <v>61340</v>
      </c>
      <c r="C91" s="181" t="s">
        <v>138</v>
      </c>
      <c r="D91" s="182">
        <v>15</v>
      </c>
      <c r="E91" s="182">
        <v>1</v>
      </c>
      <c r="F91" s="182">
        <v>4</v>
      </c>
      <c r="G91" s="182">
        <v>9</v>
      </c>
      <c r="H91" s="182">
        <v>1</v>
      </c>
      <c r="I91" s="285"/>
      <c r="J91" s="182"/>
      <c r="K91" s="28">
        <v>44.7</v>
      </c>
    </row>
    <row r="92" spans="1:13" ht="15" customHeight="1" x14ac:dyDescent="0.25">
      <c r="A92" s="21">
        <v>17</v>
      </c>
      <c r="B92" s="180">
        <v>61390</v>
      </c>
      <c r="C92" s="181" t="s">
        <v>139</v>
      </c>
      <c r="D92" s="182">
        <v>14</v>
      </c>
      <c r="E92" s="182"/>
      <c r="F92" s="182">
        <v>6</v>
      </c>
      <c r="G92" s="182">
        <v>7</v>
      </c>
      <c r="H92" s="182">
        <v>1</v>
      </c>
      <c r="I92" s="285"/>
      <c r="J92" s="182"/>
      <c r="K92" s="28">
        <v>39</v>
      </c>
    </row>
    <row r="93" spans="1:13" ht="15" customHeight="1" x14ac:dyDescent="0.25">
      <c r="A93" s="21">
        <v>18</v>
      </c>
      <c r="B93" s="180">
        <v>61410</v>
      </c>
      <c r="C93" s="181" t="s">
        <v>140</v>
      </c>
      <c r="D93" s="182">
        <v>11</v>
      </c>
      <c r="E93" s="182"/>
      <c r="F93" s="182"/>
      <c r="G93" s="182">
        <v>11</v>
      </c>
      <c r="H93" s="182"/>
      <c r="I93" s="285"/>
      <c r="J93" s="182"/>
      <c r="K93" s="28">
        <v>53.3</v>
      </c>
    </row>
    <row r="94" spans="1:13" ht="15" customHeight="1" x14ac:dyDescent="0.25">
      <c r="A94" s="21">
        <v>19</v>
      </c>
      <c r="B94" s="180">
        <v>61430</v>
      </c>
      <c r="C94" s="181" t="s">
        <v>107</v>
      </c>
      <c r="D94" s="182">
        <v>59</v>
      </c>
      <c r="E94" s="182"/>
      <c r="F94" s="182">
        <v>11</v>
      </c>
      <c r="G94" s="182">
        <v>36</v>
      </c>
      <c r="H94" s="182">
        <v>12</v>
      </c>
      <c r="I94" s="285"/>
      <c r="J94" s="182"/>
      <c r="K94" s="24">
        <v>52.6</v>
      </c>
    </row>
    <row r="95" spans="1:13" ht="15" customHeight="1" x14ac:dyDescent="0.25">
      <c r="A95" s="21">
        <v>20</v>
      </c>
      <c r="B95" s="180">
        <v>61440</v>
      </c>
      <c r="C95" s="181" t="s">
        <v>137</v>
      </c>
      <c r="D95" s="182">
        <v>24</v>
      </c>
      <c r="E95" s="182"/>
      <c r="F95" s="182">
        <v>4</v>
      </c>
      <c r="G95" s="182">
        <v>5</v>
      </c>
      <c r="H95" s="182">
        <v>14</v>
      </c>
      <c r="I95" s="285">
        <v>1</v>
      </c>
      <c r="J95" s="182"/>
      <c r="K95" s="28">
        <v>63.8</v>
      </c>
    </row>
    <row r="96" spans="1:13" ht="15" customHeight="1" x14ac:dyDescent="0.25">
      <c r="A96" s="21">
        <v>21</v>
      </c>
      <c r="B96" s="180">
        <v>61450</v>
      </c>
      <c r="C96" s="181" t="s">
        <v>108</v>
      </c>
      <c r="D96" s="182">
        <v>47</v>
      </c>
      <c r="E96" s="182"/>
      <c r="F96" s="182">
        <v>2</v>
      </c>
      <c r="G96" s="182">
        <v>19</v>
      </c>
      <c r="H96" s="182">
        <v>15</v>
      </c>
      <c r="I96" s="285">
        <v>11</v>
      </c>
      <c r="J96" s="182"/>
      <c r="K96" s="24">
        <v>67</v>
      </c>
    </row>
    <row r="97" spans="1:11" ht="15" customHeight="1" x14ac:dyDescent="0.25">
      <c r="A97" s="21">
        <v>22</v>
      </c>
      <c r="B97" s="180">
        <v>61470</v>
      </c>
      <c r="C97" s="181" t="s">
        <v>3</v>
      </c>
      <c r="D97" s="182">
        <v>25</v>
      </c>
      <c r="E97" s="182"/>
      <c r="F97" s="182">
        <v>6</v>
      </c>
      <c r="G97" s="182">
        <v>15</v>
      </c>
      <c r="H97" s="182">
        <v>4</v>
      </c>
      <c r="I97" s="285"/>
      <c r="J97" s="182"/>
      <c r="K97" s="24">
        <v>50.9</v>
      </c>
    </row>
    <row r="98" spans="1:11" ht="15" customHeight="1" x14ac:dyDescent="0.25">
      <c r="A98" s="21">
        <v>23</v>
      </c>
      <c r="B98" s="180">
        <v>61490</v>
      </c>
      <c r="C98" s="181" t="s">
        <v>109</v>
      </c>
      <c r="D98" s="182">
        <v>64</v>
      </c>
      <c r="E98" s="182">
        <v>2</v>
      </c>
      <c r="F98" s="182">
        <v>7</v>
      </c>
      <c r="G98" s="182">
        <v>23</v>
      </c>
      <c r="H98" s="182">
        <v>26</v>
      </c>
      <c r="I98" s="285">
        <v>5</v>
      </c>
      <c r="J98" s="182">
        <v>1</v>
      </c>
      <c r="K98" s="28">
        <v>61</v>
      </c>
    </row>
    <row r="99" spans="1:11" ht="15" customHeight="1" x14ac:dyDescent="0.25">
      <c r="A99" s="21">
        <v>24</v>
      </c>
      <c r="B99" s="180">
        <v>61500</v>
      </c>
      <c r="C99" s="181" t="s">
        <v>110</v>
      </c>
      <c r="D99" s="185">
        <v>93</v>
      </c>
      <c r="E99" s="182">
        <v>7</v>
      </c>
      <c r="F99" s="182">
        <v>9</v>
      </c>
      <c r="G99" s="182">
        <v>45</v>
      </c>
      <c r="H99" s="182">
        <v>24</v>
      </c>
      <c r="I99" s="285">
        <v>8</v>
      </c>
      <c r="J99" s="182"/>
      <c r="K99" s="183">
        <v>59</v>
      </c>
    </row>
    <row r="100" spans="1:11" ht="15" customHeight="1" x14ac:dyDescent="0.25">
      <c r="A100" s="21">
        <v>25</v>
      </c>
      <c r="B100" s="180">
        <v>61510</v>
      </c>
      <c r="C100" s="181" t="s">
        <v>9</v>
      </c>
      <c r="D100" s="185">
        <v>82</v>
      </c>
      <c r="E100" s="182">
        <v>1</v>
      </c>
      <c r="F100" s="182">
        <v>11</v>
      </c>
      <c r="G100" s="182">
        <v>46</v>
      </c>
      <c r="H100" s="182">
        <v>20</v>
      </c>
      <c r="I100" s="285">
        <v>4</v>
      </c>
      <c r="J100" s="182"/>
      <c r="K100" s="183">
        <v>57.7</v>
      </c>
    </row>
    <row r="101" spans="1:11" ht="15" customHeight="1" x14ac:dyDescent="0.25">
      <c r="A101" s="21">
        <v>26</v>
      </c>
      <c r="B101" s="180">
        <v>61520</v>
      </c>
      <c r="C101" s="181" t="s">
        <v>76</v>
      </c>
      <c r="D101" s="185">
        <v>54</v>
      </c>
      <c r="E101" s="182"/>
      <c r="F101" s="182"/>
      <c r="G101" s="182">
        <v>19</v>
      </c>
      <c r="H101" s="182">
        <v>28</v>
      </c>
      <c r="I101" s="285">
        <v>7</v>
      </c>
      <c r="J101" s="182"/>
      <c r="K101" s="183">
        <v>69.900000000000006</v>
      </c>
    </row>
    <row r="102" spans="1:11" s="70" customFormat="1" ht="15" customHeight="1" x14ac:dyDescent="0.25">
      <c r="A102" s="21">
        <v>27</v>
      </c>
      <c r="B102" s="180">
        <v>61540</v>
      </c>
      <c r="C102" s="181" t="s">
        <v>121</v>
      </c>
      <c r="D102" s="185">
        <v>18</v>
      </c>
      <c r="E102" s="184">
        <v>1</v>
      </c>
      <c r="F102" s="184">
        <v>1</v>
      </c>
      <c r="G102" s="184">
        <v>10</v>
      </c>
      <c r="H102" s="184">
        <v>4</v>
      </c>
      <c r="I102" s="184">
        <v>2</v>
      </c>
      <c r="J102" s="184"/>
      <c r="K102" s="183">
        <v>57</v>
      </c>
    </row>
    <row r="103" spans="1:11" s="217" customFormat="1" ht="15" customHeight="1" x14ac:dyDescent="0.25">
      <c r="A103" s="21">
        <v>28</v>
      </c>
      <c r="B103" s="191">
        <v>61560</v>
      </c>
      <c r="C103" s="192" t="s">
        <v>136</v>
      </c>
      <c r="D103" s="193">
        <v>15</v>
      </c>
      <c r="E103" s="184">
        <v>1</v>
      </c>
      <c r="F103" s="184">
        <v>3</v>
      </c>
      <c r="G103" s="184">
        <v>7</v>
      </c>
      <c r="H103" s="184">
        <v>4</v>
      </c>
      <c r="I103" s="184"/>
      <c r="J103" s="184"/>
      <c r="K103" s="194">
        <v>50</v>
      </c>
    </row>
    <row r="104" spans="1:11" ht="15" customHeight="1" thickBot="1" x14ac:dyDescent="0.3">
      <c r="A104" s="21">
        <v>29</v>
      </c>
      <c r="B104" s="191">
        <v>61570</v>
      </c>
      <c r="C104" s="192" t="s">
        <v>150</v>
      </c>
      <c r="D104" s="193">
        <v>23</v>
      </c>
      <c r="E104" s="184">
        <v>1</v>
      </c>
      <c r="F104" s="184">
        <v>6</v>
      </c>
      <c r="G104" s="184">
        <v>11</v>
      </c>
      <c r="H104" s="184">
        <v>4</v>
      </c>
      <c r="I104" s="184">
        <v>1</v>
      </c>
      <c r="J104" s="184"/>
      <c r="K104" s="194">
        <v>31.5</v>
      </c>
    </row>
    <row r="105" spans="1:11" ht="15" customHeight="1" thickBot="1" x14ac:dyDescent="0.3">
      <c r="A105" s="37"/>
      <c r="B105" s="423" t="s">
        <v>102</v>
      </c>
      <c r="C105" s="424"/>
      <c r="D105" s="172">
        <f t="shared" ref="D105:J105" si="7">SUM(D106:D114)</f>
        <v>251</v>
      </c>
      <c r="E105" s="172">
        <f t="shared" si="7"/>
        <v>9</v>
      </c>
      <c r="F105" s="172">
        <f t="shared" si="7"/>
        <v>36</v>
      </c>
      <c r="G105" s="172">
        <f t="shared" si="7"/>
        <v>124</v>
      </c>
      <c r="H105" s="172">
        <f t="shared" si="7"/>
        <v>67</v>
      </c>
      <c r="I105" s="172">
        <f t="shared" si="7"/>
        <v>15</v>
      </c>
      <c r="J105" s="172">
        <f t="shared" si="7"/>
        <v>0</v>
      </c>
      <c r="K105" s="174">
        <f>AVERAGE(K106:K114)</f>
        <v>52.666044075509809</v>
      </c>
    </row>
    <row r="106" spans="1:11" ht="15" customHeight="1" x14ac:dyDescent="0.25">
      <c r="A106" s="71">
        <v>1</v>
      </c>
      <c r="B106" s="168">
        <v>70020</v>
      </c>
      <c r="C106" s="165" t="s">
        <v>63</v>
      </c>
      <c r="D106" s="4">
        <v>36</v>
      </c>
      <c r="E106" s="4"/>
      <c r="F106" s="4">
        <v>4</v>
      </c>
      <c r="G106" s="4">
        <v>15</v>
      </c>
      <c r="H106" s="4">
        <v>14</v>
      </c>
      <c r="I106" s="4">
        <v>3</v>
      </c>
      <c r="J106" s="4"/>
      <c r="K106" s="51">
        <v>62.75</v>
      </c>
    </row>
    <row r="107" spans="1:11" ht="15" customHeight="1" x14ac:dyDescent="0.25">
      <c r="A107" s="23">
        <v>2</v>
      </c>
      <c r="B107" s="180">
        <v>70110</v>
      </c>
      <c r="C107" s="181" t="s">
        <v>77</v>
      </c>
      <c r="D107" s="182">
        <v>36</v>
      </c>
      <c r="E107" s="182"/>
      <c r="F107" s="182">
        <v>5</v>
      </c>
      <c r="G107" s="182">
        <v>25</v>
      </c>
      <c r="H107" s="182">
        <v>6</v>
      </c>
      <c r="I107" s="285"/>
      <c r="J107" s="182"/>
      <c r="K107" s="28">
        <v>49.097560975609753</v>
      </c>
    </row>
    <row r="108" spans="1:11" ht="15" customHeight="1" x14ac:dyDescent="0.25">
      <c r="A108" s="23">
        <v>3</v>
      </c>
      <c r="B108" s="180">
        <v>70021</v>
      </c>
      <c r="C108" s="181" t="s">
        <v>62</v>
      </c>
      <c r="D108" s="182">
        <v>42</v>
      </c>
      <c r="E108" s="182"/>
      <c r="F108" s="182">
        <v>5</v>
      </c>
      <c r="G108" s="182">
        <v>20</v>
      </c>
      <c r="H108" s="182">
        <v>14</v>
      </c>
      <c r="I108" s="285">
        <v>3</v>
      </c>
      <c r="J108" s="182"/>
      <c r="K108" s="24">
        <v>58.590909090909093</v>
      </c>
    </row>
    <row r="109" spans="1:11" ht="15" customHeight="1" x14ac:dyDescent="0.25">
      <c r="A109" s="21">
        <v>4</v>
      </c>
      <c r="B109" s="180">
        <v>70040</v>
      </c>
      <c r="C109" s="181" t="s">
        <v>43</v>
      </c>
      <c r="D109" s="182">
        <v>9</v>
      </c>
      <c r="E109" s="182">
        <v>1</v>
      </c>
      <c r="F109" s="182">
        <v>1</v>
      </c>
      <c r="G109" s="182">
        <v>5</v>
      </c>
      <c r="H109" s="182">
        <v>2</v>
      </c>
      <c r="I109" s="285"/>
      <c r="J109" s="182"/>
      <c r="K109" s="28">
        <v>49.8</v>
      </c>
    </row>
    <row r="110" spans="1:11" ht="15" customHeight="1" x14ac:dyDescent="0.25">
      <c r="A110" s="21">
        <v>5</v>
      </c>
      <c r="B110" s="180">
        <v>70100</v>
      </c>
      <c r="C110" s="181" t="s">
        <v>95</v>
      </c>
      <c r="D110" s="182">
        <v>47</v>
      </c>
      <c r="E110" s="182">
        <v>2</v>
      </c>
      <c r="F110" s="182">
        <v>7</v>
      </c>
      <c r="G110" s="182">
        <v>16</v>
      </c>
      <c r="H110" s="182">
        <v>14</v>
      </c>
      <c r="I110" s="285">
        <v>8</v>
      </c>
      <c r="J110" s="182"/>
      <c r="K110" s="24">
        <v>60.122448979591837</v>
      </c>
    </row>
    <row r="111" spans="1:11" ht="15" customHeight="1" x14ac:dyDescent="0.25">
      <c r="A111" s="21">
        <v>6</v>
      </c>
      <c r="B111" s="180">
        <v>70270</v>
      </c>
      <c r="C111" s="181" t="s">
        <v>64</v>
      </c>
      <c r="D111" s="182">
        <v>15</v>
      </c>
      <c r="E111" s="182"/>
      <c r="F111" s="182">
        <v>4</v>
      </c>
      <c r="G111" s="182">
        <v>7</v>
      </c>
      <c r="H111" s="182">
        <v>4</v>
      </c>
      <c r="I111" s="285"/>
      <c r="J111" s="182"/>
      <c r="K111" s="28">
        <v>49.222222222222221</v>
      </c>
    </row>
    <row r="112" spans="1:11" s="217" customFormat="1" ht="15" customHeight="1" x14ac:dyDescent="0.25">
      <c r="A112" s="286">
        <v>7</v>
      </c>
      <c r="B112" s="191">
        <v>70510</v>
      </c>
      <c r="C112" s="287" t="s">
        <v>42</v>
      </c>
      <c r="D112" s="288">
        <v>4</v>
      </c>
      <c r="E112" s="288"/>
      <c r="F112" s="288"/>
      <c r="G112" s="288">
        <v>2</v>
      </c>
      <c r="H112" s="288">
        <v>2</v>
      </c>
      <c r="I112" s="288"/>
      <c r="J112" s="288"/>
      <c r="K112" s="289">
        <v>60</v>
      </c>
    </row>
    <row r="113" spans="1:14" s="217" customFormat="1" ht="15" customHeight="1" x14ac:dyDescent="0.25">
      <c r="A113" s="286">
        <v>8</v>
      </c>
      <c r="B113" s="191">
        <v>10880</v>
      </c>
      <c r="C113" s="287" t="s">
        <v>111</v>
      </c>
      <c r="D113" s="288">
        <v>46</v>
      </c>
      <c r="E113" s="288">
        <v>4</v>
      </c>
      <c r="F113" s="288">
        <v>4</v>
      </c>
      <c r="G113" s="288">
        <v>29</v>
      </c>
      <c r="H113" s="288">
        <v>8</v>
      </c>
      <c r="I113" s="288">
        <v>1</v>
      </c>
      <c r="J113" s="288"/>
      <c r="K113" s="289">
        <v>46.363636363636367</v>
      </c>
    </row>
    <row r="114" spans="1:14" s="159" customFormat="1" ht="15" customHeight="1" thickBot="1" x14ac:dyDescent="0.3">
      <c r="A114" s="22">
        <v>9</v>
      </c>
      <c r="B114" s="189">
        <v>10890</v>
      </c>
      <c r="C114" s="190" t="s">
        <v>125</v>
      </c>
      <c r="D114" s="177">
        <v>16</v>
      </c>
      <c r="E114" s="177">
        <v>2</v>
      </c>
      <c r="F114" s="177">
        <v>6</v>
      </c>
      <c r="G114" s="177">
        <v>5</v>
      </c>
      <c r="H114" s="177">
        <v>3</v>
      </c>
      <c r="I114" s="177"/>
      <c r="J114" s="177"/>
      <c r="K114" s="77">
        <v>38.047619047619051</v>
      </c>
    </row>
    <row r="115" spans="1:14" ht="15" customHeight="1" x14ac:dyDescent="0.25">
      <c r="A115" s="12"/>
      <c r="B115" s="12"/>
      <c r="C115" s="48"/>
      <c r="D115" s="13"/>
      <c r="E115" s="11"/>
      <c r="F115" s="421" t="s">
        <v>104</v>
      </c>
      <c r="G115" s="421"/>
      <c r="H115" s="421"/>
      <c r="I115" s="421"/>
      <c r="J115" s="422"/>
      <c r="K115" s="50">
        <f>AVERAGE(K8:K15,K17:K26,K28:K42,K44:K59,K61:K74,K76:K104,K106:K114)</f>
        <v>53.004255948447373</v>
      </c>
      <c r="L115" s="46"/>
      <c r="M115" s="46"/>
      <c r="N115" s="47"/>
    </row>
    <row r="116" spans="1:14" ht="18.600000000000001" customHeight="1" x14ac:dyDescent="0.25">
      <c r="A116" s="12"/>
      <c r="B116" s="12"/>
      <c r="C116" s="18"/>
      <c r="D116" s="11"/>
      <c r="E116" s="11"/>
      <c r="F116" s="11"/>
      <c r="G116" s="11"/>
      <c r="H116" s="11"/>
      <c r="I116" s="11"/>
      <c r="J116" s="11"/>
      <c r="K116" s="11"/>
    </row>
    <row r="117" spans="1:14" x14ac:dyDescent="0.2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</row>
    <row r="119" spans="1:14" x14ac:dyDescent="0.25"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</row>
  </sheetData>
  <mergeCells count="15">
    <mergeCell ref="A4:A5"/>
    <mergeCell ref="D4:D5"/>
    <mergeCell ref="K4:K5"/>
    <mergeCell ref="E4:J4"/>
    <mergeCell ref="B7:C7"/>
    <mergeCell ref="B4:B5"/>
    <mergeCell ref="C4:C5"/>
    <mergeCell ref="F115:J115"/>
    <mergeCell ref="B60:C60"/>
    <mergeCell ref="B75:C75"/>
    <mergeCell ref="B105:C105"/>
    <mergeCell ref="B2:C2"/>
    <mergeCell ref="B16:C16"/>
    <mergeCell ref="B27:C27"/>
    <mergeCell ref="B43:C43"/>
  </mergeCells>
  <conditionalFormatting sqref="K6:K115">
    <cfRule type="cellIs" dxfId="4" priority="526" stopIfTrue="1" operator="between">
      <formula>$K$115</formula>
      <formula>53</formula>
    </cfRule>
    <cfRule type="cellIs" dxfId="3" priority="527" stopIfTrue="1" operator="lessThan">
      <formula>50</formula>
    </cfRule>
    <cfRule type="cellIs" dxfId="2" priority="528" stopIfTrue="1" operator="between">
      <formula>$K$115</formula>
      <formula>50</formula>
    </cfRule>
    <cfRule type="cellIs" dxfId="1" priority="529" stopIfTrue="1" operator="between">
      <formula>75</formula>
      <formula>$K$115</formula>
    </cfRule>
    <cfRule type="cellIs" dxfId="0" priority="530" stopIfTrue="1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Математ-11 диаграмма по районам</vt:lpstr>
      <vt:lpstr>Математ-11 проф диаграмма</vt:lpstr>
      <vt:lpstr>Рейтинги 2022</vt:lpstr>
      <vt:lpstr>Рейтинг по сумме мест</vt:lpstr>
      <vt:lpstr>Математ проф-11 2022 Итоги</vt:lpstr>
      <vt:lpstr>Математ проф-11 2022 расклад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2022-09-26T05:47:56Z</dcterms:modified>
</cp:coreProperties>
</file>